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935" windowHeight="11280" tabRatio="866" activeTab="0"/>
  </bookViews>
  <sheets>
    <sheet name="Valstatistik" sheetId="1" r:id="rId1"/>
    <sheet name="Fondstatistik" sheetId="2" r:id="rId2"/>
    <sheet name="Data pp-systemet" sheetId="3" r:id="rId3"/>
    <sheet name="Data fondrörelse" sheetId="4" r:id="rId4"/>
    <sheet name="Data fondrörelse per år" sheetId="5" r:id="rId5"/>
    <sheet name="Data PSF" sheetId="6" r:id="rId6"/>
    <sheet name="Marknadsvärde &amp; pensionsrätter" sheetId="7" r:id="rId7"/>
    <sheet name="Diagr pp-systemet" sheetId="8" r:id="rId8"/>
    <sheet name="Diagr fondrörelse årsavkastning" sheetId="9" r:id="rId9"/>
    <sheet name="Diagr fondrörelse sedan start" sheetId="10" r:id="rId10"/>
    <sheet name="Diagr PSF årsavkastning" sheetId="11" r:id="rId11"/>
    <sheet name="Diagr PSF sedan 2000-12-13" sheetId="12" r:id="rId12"/>
    <sheet name="Diagr avkastning per år" sheetId="13" r:id="rId13"/>
    <sheet name="Diagr MV &amp; P-rätter" sheetId="14" r:id="rId14"/>
    <sheet name="Ordlista" sheetId="15" r:id="rId15"/>
  </sheets>
  <definedNames>
    <definedName name="Data">'Valstatistik'!$B$18:$M$722</definedName>
    <definedName name="Fråga_från_FIDB" localSheetId="1">'Fondstatistik'!$B$17:$O$692</definedName>
    <definedName name="N1000F" localSheetId="14">'Ordlista'!$B$3</definedName>
    <definedName name="N1001D" localSheetId="14">'Ordlista'!$B$18</definedName>
    <definedName name="N1002B" localSheetId="14">'Ordlista'!#REF!</definedName>
    <definedName name="N1004E" localSheetId="14">'Ordlista'!$B$25</definedName>
    <definedName name="N1005C" localSheetId="14">'Ordlista'!#REF!</definedName>
    <definedName name="N1006A" localSheetId="14">'Ordlista'!$B$60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<sst xmlns="http://schemas.openxmlformats.org/spreadsheetml/2006/main" count="7347" uniqueCount="1009">
  <si>
    <t>Pictet Funds - Greater China</t>
  </si>
  <si>
    <t>Pictet Funds - Indian Equities</t>
  </si>
  <si>
    <t>Pictet Funds - Japanese Equities</t>
  </si>
  <si>
    <t>Pictet Funds - Japanese Mid Small Cap</t>
  </si>
  <si>
    <t>Pictet Funds - Small Cap Europe</t>
  </si>
  <si>
    <t>Pictet Funds - Telecom</t>
  </si>
  <si>
    <t>Danske Fonder Sverige Fokus</t>
  </si>
  <si>
    <t>Öhman Etisk Index Sverige</t>
  </si>
  <si>
    <t>Kaupthing Manager Selection - Europe</t>
  </si>
  <si>
    <t>Kaupthing Manager Selection - North America</t>
  </si>
  <si>
    <t>Selector US Large Cap Growth</t>
  </si>
  <si>
    <t>Danske Fonder Offensiv</t>
  </si>
  <si>
    <t>Kaupthing Manager Selection - Global Styles</t>
  </si>
  <si>
    <t>Simplicity Nya Europa</t>
  </si>
  <si>
    <t>Danske Fonder Försiktig</t>
  </si>
  <si>
    <t>Danske Fonder Balanserad</t>
  </si>
  <si>
    <t>Svenska Lärarfonder AB</t>
  </si>
  <si>
    <t>Danske Fund Management Company S.A.</t>
  </si>
  <si>
    <t>Pictet Funds - US Equities</t>
  </si>
  <si>
    <t>Pictet Funds - Water</t>
  </si>
  <si>
    <t>Pictet Funds- Emerging Markets Large Cap</t>
  </si>
  <si>
    <t>Pictet Funds- Premium Brands</t>
  </si>
  <si>
    <t>Quest Management N.V.</t>
  </si>
  <si>
    <t>Quest Management SICAV - Global Technology Fund</t>
  </si>
  <si>
    <t>Robur Fonder AB</t>
  </si>
  <si>
    <t>Robur Aktiefond Pension</t>
  </si>
  <si>
    <t>Robur Amerikafond</t>
  </si>
  <si>
    <t>Robur Contura</t>
  </si>
  <si>
    <t>Robur Etik &amp; Miljöfond</t>
  </si>
  <si>
    <t>Robur Etikfond Global Mega</t>
  </si>
  <si>
    <t>Robur Etikfond Sverige MEGA</t>
  </si>
  <si>
    <t>Robur Europafond MEGA</t>
  </si>
  <si>
    <t>Robur Exportfond</t>
  </si>
  <si>
    <t>Robur Finansfond</t>
  </si>
  <si>
    <t>Robur Globalfond MEGA</t>
  </si>
  <si>
    <t>Robur Japanfond</t>
  </si>
  <si>
    <t>Robur Kapitalinvest</t>
  </si>
  <si>
    <t>Robur Kommunikationsfond</t>
  </si>
  <si>
    <t>Robur Medica</t>
  </si>
  <si>
    <t>Robur Mix Indexfond Sverige</t>
  </si>
  <si>
    <t>Robur Mixfond Pension</t>
  </si>
  <si>
    <t>Robur Nordenfond</t>
  </si>
  <si>
    <t>Robur NorrMix</t>
  </si>
  <si>
    <t>Robur Obligationsfond MEGA</t>
  </si>
  <si>
    <t>Robur Pacificfond</t>
  </si>
  <si>
    <t>Robur Penningmarknadsfond</t>
  </si>
  <si>
    <t>Robur Realinvest</t>
  </si>
  <si>
    <t>Robur Realräntefond</t>
  </si>
  <si>
    <t>Robur Rysslandsfond</t>
  </si>
  <si>
    <t>Robur Räntefond Europa</t>
  </si>
  <si>
    <t>Robur Räntefond Pension</t>
  </si>
  <si>
    <t>Robur Skogsfond</t>
  </si>
  <si>
    <t>Robur Småbolagsfond Europa</t>
  </si>
  <si>
    <t>Robur Småbolagsfond Norden</t>
  </si>
  <si>
    <t>Robur Småbolagsfond Sverige</t>
  </si>
  <si>
    <t>Robur Sverigefond MEGA</t>
  </si>
  <si>
    <t>Robur Transfer 50</t>
  </si>
  <si>
    <t>Robur Transfer 60</t>
  </si>
  <si>
    <t>Robur Transfer 70</t>
  </si>
  <si>
    <t>Robur Transfer 80</t>
  </si>
  <si>
    <t>Robur Östeuropafond</t>
  </si>
  <si>
    <t>Sampo Fondbolag Ab</t>
  </si>
  <si>
    <t>Mandatum Baltic</t>
  </si>
  <si>
    <t>Mandatum Biotech+</t>
  </si>
  <si>
    <t>Mandatum China</t>
  </si>
  <si>
    <t>Mandatum Emerging Asia</t>
  </si>
  <si>
    <t>Mandatum Finland Tillväxtbolag</t>
  </si>
  <si>
    <t>Mandatum Latin America</t>
  </si>
  <si>
    <t>Mandatum Poland</t>
  </si>
  <si>
    <t>Mandatum Russia</t>
  </si>
  <si>
    <t>Mandatum Svarta Havet</t>
  </si>
  <si>
    <t>Mandatum US Small Cap Value</t>
  </si>
  <si>
    <t>Mandatum Östeuropa</t>
  </si>
  <si>
    <t>Sampo Europa Aktie</t>
  </si>
  <si>
    <t>Sampo Finland Aktie</t>
  </si>
  <si>
    <t>Sampo Japan Aktie</t>
  </si>
  <si>
    <t>Sampo Nordamerika Aktie</t>
  </si>
  <si>
    <t>SEB Fonder Aktiebolag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</si>
  <si>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</si>
  <si>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</si>
  <si>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</si>
  <si>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</si>
  <si>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</si>
  <si>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</si>
  <si>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</si>
  <si>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>SEB Aktiesparfond</t>
  </si>
  <si>
    <t>SEB Asienfond ex Japan</t>
  </si>
  <si>
    <t>SEB Emerging Marketsfond</t>
  </si>
  <si>
    <t>SEB Europafond</t>
  </si>
  <si>
    <t>SEB Europafond Småbolag</t>
  </si>
  <si>
    <t>SEB Generationsfond 50-tal</t>
  </si>
  <si>
    <t>SEB Generationsfond 60-tal</t>
  </si>
  <si>
    <t>SEB Generationsfond 70-tal</t>
  </si>
  <si>
    <t>SEB Globalfond</t>
  </si>
  <si>
    <t>SEB Internetfond</t>
  </si>
  <si>
    <t>SEB Japanfond</t>
  </si>
  <si>
    <t>SEB Läkemedelsfond</t>
  </si>
  <si>
    <t>SEB Nordamerikafond</t>
  </si>
  <si>
    <t>SEB Nordenfond</t>
  </si>
  <si>
    <t>SEB Obligationsfond Flexibel SEK (SEB Avkastningsfond)</t>
  </si>
  <si>
    <t>SEB Obligationsfond SEK</t>
  </si>
  <si>
    <t>SEB Penningmarknadsfond SEK</t>
  </si>
  <si>
    <t>SEB Sverigefond II (SEB Sverige Aktiefond II)</t>
  </si>
  <si>
    <t>SEB Teknologifond</t>
  </si>
  <si>
    <t>SEB Världenfond</t>
  </si>
  <si>
    <t>SEB Östeuropafond</t>
  </si>
  <si>
    <t>SEB Fund Management  S.A.</t>
  </si>
  <si>
    <t>Seligson &amp; Co Fondbolag Abp</t>
  </si>
  <si>
    <t>Seligson &amp; Co Euro Obligationsindexfond</t>
  </si>
  <si>
    <t>Seligson &amp; Co Europa 50-indexfond</t>
  </si>
  <si>
    <t>Seligson &amp; Co Global Top 25 Brands</t>
  </si>
  <si>
    <t>Seligson &amp; Co Global Top 25 Pharmaceuticals</t>
  </si>
  <si>
    <t>SG Asset Management S.A.</t>
  </si>
  <si>
    <t>SGAM Fund Bonds Euro</t>
  </si>
  <si>
    <t>SGAM Fund Bonds Europe High Yield</t>
  </si>
  <si>
    <t>SGAM Fund Bonds USD</t>
  </si>
  <si>
    <t>SGAM Fund Bonds World</t>
  </si>
  <si>
    <t>SGAM Fund Equities China</t>
  </si>
  <si>
    <t>SGAM Fund Equities Eastern Europe</t>
  </si>
  <si>
    <t>SGAM Fund Equities Euroland</t>
  </si>
  <si>
    <t>SGAM Fund Equities Euroland Cyclicals</t>
  </si>
  <si>
    <t>SGAM Fund Equities Euroland Financial</t>
  </si>
  <si>
    <t>SGAM Fund Equities Euroland Mid Cap</t>
  </si>
  <si>
    <t>SGAM Fund Equities Europe</t>
  </si>
  <si>
    <t>SGAM Fund Equities Global</t>
  </si>
  <si>
    <t>SGAM Fund Equities Global Technology</t>
  </si>
  <si>
    <t>SGAM Fund Equities Gold Mines</t>
  </si>
  <si>
    <t>SGAM Fund Equities Switzerland</t>
  </si>
  <si>
    <t>SGAM Fund Equities UK</t>
  </si>
  <si>
    <t>SGAM Fund Equities US Concentrated Core</t>
  </si>
  <si>
    <t>SGAM Fund Equities US Large Cap Growth</t>
  </si>
  <si>
    <t>SGAM Fund Equities US Mid Cap Growth</t>
  </si>
  <si>
    <t>SGAM Fund Equities US Multi Strategies</t>
  </si>
  <si>
    <t>SGAM Fund Equities US Small Cap Value</t>
  </si>
  <si>
    <t>Simplicity AB</t>
  </si>
  <si>
    <t>Simplicity Indien</t>
  </si>
  <si>
    <t>Simplicity Norden</t>
  </si>
  <si>
    <t>Sjunde AP-fonden</t>
  </si>
  <si>
    <t>Premiesparfonden</t>
  </si>
  <si>
    <t>Premievalsfonden</t>
  </si>
  <si>
    <t>Skagen Fondene/Stavanger Fondsforvaltning AS</t>
  </si>
  <si>
    <t>SKAGEN Avkastning</t>
  </si>
  <si>
    <t>SKAGEN Global</t>
  </si>
  <si>
    <t>SKAGEN Kon-Tiki</t>
  </si>
  <si>
    <t>SKAGEN Vekst</t>
  </si>
  <si>
    <t>Skandia Fonder AB</t>
  </si>
  <si>
    <t>Skandia Fond Aktiefond Europa</t>
  </si>
  <si>
    <t>Skandia Fond Aktiefond Far East</t>
  </si>
  <si>
    <t>Skandia Fond Aktiefond Japan</t>
  </si>
  <si>
    <t>Skandia Fond Aktiefond Småbolag Europa</t>
  </si>
  <si>
    <t>Skandia Fond Aktiefond Sverige</t>
  </si>
  <si>
    <t>Skandia Fond Aktiefond USA</t>
  </si>
  <si>
    <t>Skandia Fond Aktiefond Världen</t>
  </si>
  <si>
    <t>Skandia Fond Kapitalmarknadsfonden</t>
  </si>
  <si>
    <t>Skandia Fond Paraplyfond</t>
  </si>
  <si>
    <t>Skandia Fond Penningmarknadsfonden</t>
  </si>
  <si>
    <t>Skandia Fond Realräntefond</t>
  </si>
  <si>
    <t>Skandia Fond Småbolag Sverige</t>
  </si>
  <si>
    <t>Skandia Fond Time Global</t>
  </si>
  <si>
    <t>SkandiaBanken Allt i Ett Försiktig</t>
  </si>
  <si>
    <t>SkandiaBanken Allt i Ett Offensiv</t>
  </si>
  <si>
    <t>Spiltan och Pelaro Fonder AB</t>
  </si>
  <si>
    <t>Spiltan &amp; Pelaro Aktiva ägare</t>
  </si>
  <si>
    <t>Spiltan och Pelaro Aktiefond Sverige</t>
  </si>
  <si>
    <t>SPP Fonder AB</t>
  </si>
  <si>
    <t>SPP Aktiefond Sverige</t>
  </si>
  <si>
    <t>SPP Aktieindexfond Europa</t>
  </si>
  <si>
    <t>SPP Aktieindexfond Japan</t>
  </si>
  <si>
    <t>SPP Aktieindexfond Nasdaq 100</t>
  </si>
  <si>
    <t>SPP Aktieindexfond Sverige</t>
  </si>
  <si>
    <t>SPP Aktieindexfond USA</t>
  </si>
  <si>
    <t>SPP EMU Aktiefond</t>
  </si>
  <si>
    <t>SPP EMU Blandfond</t>
  </si>
  <si>
    <t>SPP Generation 40-tal</t>
  </si>
  <si>
    <t>SPP Generation 50-tal</t>
  </si>
  <si>
    <t>SPP Generation 60-tal</t>
  </si>
  <si>
    <t>SPP Generation 70-tal</t>
  </si>
  <si>
    <t>SPP Generation 80-tal</t>
  </si>
  <si>
    <t>SPP Obligationsfond</t>
  </si>
  <si>
    <t>Storebrand Kapitalforvaltning AS</t>
  </si>
  <si>
    <t>Storebrand Europa</t>
  </si>
  <si>
    <t>Storebrand Global</t>
  </si>
  <si>
    <t>Storebrand Japan</t>
  </si>
  <si>
    <t>Storebrand Nord-Amerika</t>
  </si>
  <si>
    <t>Storebrand Norden</t>
  </si>
  <si>
    <t>Storebrand Norge</t>
  </si>
  <si>
    <t>Storebrand Teknologi</t>
  </si>
  <si>
    <t>Storebrand Luxembourg S.A.</t>
  </si>
  <si>
    <t>Storebrand Principle Global Fund</t>
  </si>
  <si>
    <t>Svenska Kyrkans Värdepappersfond</t>
  </si>
  <si>
    <t>UBS AG</t>
  </si>
  <si>
    <t>UBS (Lux) Bond Fund - Absolute Return Bond (EUR)</t>
  </si>
  <si>
    <t>UBS (Lux) Bond Fund - Global (CHF)</t>
  </si>
  <si>
    <t>UBS (Lux) Bond Fund - Global (EUR)</t>
  </si>
  <si>
    <t>UBS (Lux) Equity Fund - Biotech</t>
  </si>
  <si>
    <t>UBS (Lux) Equity Fund - Central Europe</t>
  </si>
  <si>
    <t>UBS (Lux) Equity Fund - Eco Performance</t>
  </si>
  <si>
    <t>UBS (Lux) Equity Fund - Euro Countries</t>
  </si>
  <si>
    <t>UBS (Lux) Equity Fund - Euro Stoxx 50</t>
  </si>
  <si>
    <t>UBS (Lux) Equity Fund - Financial Services</t>
  </si>
  <si>
    <t>UBS (Lux) Equity Fund - Health Care</t>
  </si>
  <si>
    <t>UBS (Lux) Equity Fund - Technology</t>
  </si>
  <si>
    <t>UBS (Lux) Equity Fund - Telecom</t>
  </si>
  <si>
    <t>UBS (Lux) Equity Fund - USA</t>
  </si>
  <si>
    <t>UBS (Lux) Strategy Fund - Balanced (EUR)</t>
  </si>
  <si>
    <t>UBS (Lux) Strategy Fund - Equity (EUR)</t>
  </si>
  <si>
    <t>UBS (Lux) Strategy Fund - Growth (EUR)</t>
  </si>
  <si>
    <t>WestLB Asset Management (UK) Limited</t>
  </si>
  <si>
    <t>WestAM Compass Fund Emerging Asian Fund</t>
  </si>
  <si>
    <t>WestAM Compass Fund Euro Balanced Fund</t>
  </si>
  <si>
    <t>WestAM Compass Fund Euro Bond Fund</t>
  </si>
  <si>
    <t>WestAM Compass Fund Euro Corporate Bond Fund</t>
  </si>
  <si>
    <t>WestAM Compass Fund Euro High Yield Bond Fund</t>
  </si>
  <si>
    <t>WestAM Compass Fund European Convergence Fund</t>
  </si>
  <si>
    <t>WestAM Compass Fund European Convertible Fund</t>
  </si>
  <si>
    <t>WestAM Compass Fund European Equity Fund</t>
  </si>
  <si>
    <t>WestAM Compass Fund Global Bond Fund</t>
  </si>
  <si>
    <t>WestAM Compass Fund Global Emerging Markets Bond Fund</t>
  </si>
  <si>
    <t>WestAM Compass Fund Global Emerging Markets Fund</t>
  </si>
  <si>
    <t>WestAM Compass Fund Global High Yield Bond Fund</t>
  </si>
  <si>
    <t>WestAM Compass Fund Latin America Fund</t>
  </si>
  <si>
    <t>Västernorrlandsfonden AB</t>
  </si>
  <si>
    <t>Västernorrlandsfonden</t>
  </si>
  <si>
    <t>Aktiefonder</t>
  </si>
  <si>
    <t>Sverige</t>
  </si>
  <si>
    <t>Sverige småbolag</t>
  </si>
  <si>
    <t>Sverige index</t>
  </si>
  <si>
    <t>Svenska och utländska aktier</t>
  </si>
  <si>
    <t>Norden</t>
  </si>
  <si>
    <t>Europa</t>
  </si>
  <si>
    <t>Euroland</t>
  </si>
  <si>
    <t>Europa/Euroland småbolag</t>
  </si>
  <si>
    <t>Europa/Euroland index</t>
  </si>
  <si>
    <t>Nordamerika och USA</t>
  </si>
  <si>
    <t>Asien och Fjärran östern</t>
  </si>
  <si>
    <t>Global</t>
  </si>
  <si>
    <t>Nya marknader</t>
  </si>
  <si>
    <t>Östeuropa</t>
  </si>
  <si>
    <t>Japan</t>
  </si>
  <si>
    <t>Övriga länder</t>
  </si>
  <si>
    <t>IT och kommunikation</t>
  </si>
  <si>
    <t>Läkemedel</t>
  </si>
  <si>
    <t>Övriga branscher</t>
  </si>
  <si>
    <t>Blandfonder</t>
  </si>
  <si>
    <t>Svenska aktier och räntor</t>
  </si>
  <si>
    <t>Svenska och utländska aktier samt svenska räntor</t>
  </si>
  <si>
    <t>Utländska aktier och räntor</t>
  </si>
  <si>
    <t>Generationsfonder</t>
  </si>
  <si>
    <t>Pension om mindre än 10 år</t>
  </si>
  <si>
    <t>Pension om mindre än 20 år</t>
  </si>
  <si>
    <t>Pension om mer än 20 år</t>
  </si>
  <si>
    <t>Räntefonder</t>
  </si>
  <si>
    <t>Sverige kort</t>
  </si>
  <si>
    <t>Sverige lång</t>
  </si>
  <si>
    <t>Sverige realränta</t>
  </si>
  <si>
    <t>Europa och Euroland</t>
  </si>
  <si>
    <t>Övriga utländska</t>
  </si>
  <si>
    <t>Ej val</t>
  </si>
  <si>
    <t xml:space="preserve">Svensk/ </t>
  </si>
  <si>
    <t>Utländsk</t>
  </si>
  <si>
    <t>Kapitalviktad avkastning sedan start (IRR)</t>
  </si>
  <si>
    <t>Tidsviktad avkastning sedan start (TWR)</t>
  </si>
  <si>
    <t>Kapitalviktad årsavkastning (IRR)</t>
  </si>
  <si>
    <t>Tidsviktad årsavkastning (TWR)</t>
  </si>
  <si>
    <t xml:space="preserve">Avkastning hos Premiesparfonden sedan 2000-12-13 </t>
  </si>
  <si>
    <t>I år</t>
  </si>
  <si>
    <t>Fondnamn</t>
  </si>
  <si>
    <t>Fondkategori</t>
  </si>
  <si>
    <t>Risk</t>
  </si>
  <si>
    <t>Danske Fonder Global Teknologi</t>
  </si>
  <si>
    <t>Lärarfond 45-58 år</t>
  </si>
  <si>
    <t>Danske Fonder Utland</t>
  </si>
  <si>
    <t>Spiltan &amp; Pelaro Aktiefond Sverige</t>
  </si>
  <si>
    <t>Lärarfond 21-44 år</t>
  </si>
  <si>
    <t>Danske Fonder Global Index</t>
  </si>
  <si>
    <t>MLIIF Global Equity Diversified Fund</t>
  </si>
  <si>
    <t>BL - Global Equities</t>
  </si>
  <si>
    <t>Danske Fund Global Stockpicking</t>
  </si>
  <si>
    <t>Danske Fund Global Health Care</t>
  </si>
  <si>
    <t>SEB Realräntefond SEK (SEB Index Linked Bond Fund)</t>
  </si>
  <si>
    <t>Danske Fund Global Emerging Markets</t>
  </si>
  <si>
    <t>Kaupthing Fund - Swedish Growth</t>
  </si>
  <si>
    <t>Danske Fund Eastern Europe Convergence</t>
  </si>
  <si>
    <t>Danske Fonder SRI Sverige</t>
  </si>
  <si>
    <t>Danske Fonder SRI Global</t>
  </si>
  <si>
    <t>Robur Etikfond Global MEGA</t>
  </si>
  <si>
    <t>Danske Fonder Aktiv Förmögenhetsförvaltning</t>
  </si>
  <si>
    <t>Danske Fonder Sverige Likviditet</t>
  </si>
  <si>
    <t>Arvo Euro Value</t>
  </si>
  <si>
    <t>Danske Fonder Sverige Obligationer</t>
  </si>
  <si>
    <t>Danske Fonder Sverige/Europa</t>
  </si>
  <si>
    <t>Danske Fonder Sverige</t>
  </si>
  <si>
    <t>Avkastning fondrörelse per år</t>
  </si>
  <si>
    <t>Lärarfond 59+</t>
  </si>
  <si>
    <t>Antal gjorda val</t>
  </si>
  <si>
    <t>Marknadsvärde</t>
  </si>
  <si>
    <t>Förvaltare</t>
  </si>
  <si>
    <t>Fondnr</t>
  </si>
  <si>
    <t>Fond</t>
  </si>
  <si>
    <t>Kvinnor</t>
  </si>
  <si>
    <t>Män</t>
  </si>
  <si>
    <t>Total</t>
  </si>
  <si>
    <t>Aberdeen International Management Ireland Limited</t>
  </si>
  <si>
    <t>Aberdeen International Asia Pacific Fund</t>
  </si>
  <si>
    <t>U</t>
  </si>
  <si>
    <t>Aberdeen International Asian Smaller Companies Fund</t>
  </si>
  <si>
    <t>Aberdeen International China Opportunities Fund</t>
  </si>
  <si>
    <t>Aberdeen International India Opportunities Fund</t>
  </si>
  <si>
    <t>Aberdeen International Technology Fund</t>
  </si>
  <si>
    <t>ABN AMRO Kapitalforvaltning AS</t>
  </si>
  <si>
    <t>ABN AMRO Aktiv</t>
  </si>
  <si>
    <t>ABN AMRO Global Quant</t>
  </si>
  <si>
    <t>ABN AMRO Kapital</t>
  </si>
  <si>
    <t>ABN AMRO Norden</t>
  </si>
  <si>
    <t>ABN AMRO Norge</t>
  </si>
  <si>
    <t>ABN AMRO Obligasjon</t>
  </si>
  <si>
    <t>Banco Norge</t>
  </si>
  <si>
    <t>GAMBAK</t>
  </si>
  <si>
    <t>AIG Global Investment Fund Management Limited</t>
  </si>
  <si>
    <t>AIG American Equity Trust</t>
  </si>
  <si>
    <t>PPM-statistik per 2006-02-28</t>
  </si>
  <si>
    <t>Fondstatistik per 2006-02-28</t>
  </si>
  <si>
    <t>AIG Emerging Europe Equity Fund</t>
  </si>
  <si>
    <t>AIG Europe Small Companies Fund</t>
  </si>
  <si>
    <t>AIG Global Bond Fund</t>
  </si>
  <si>
    <t>AIG Global Emerging Markets Fund</t>
  </si>
  <si>
    <t>AIG Global Equity Fund</t>
  </si>
  <si>
    <t>AIG Greater China Equity Fund</t>
  </si>
  <si>
    <t>AIG Japan New Horizon Fund</t>
  </si>
  <si>
    <t>Aktia Fondbolag Ab</t>
  </si>
  <si>
    <t>Aktia Capital</t>
  </si>
  <si>
    <t>Aktia Medica</t>
  </si>
  <si>
    <t>Aktie-Ansvar AB</t>
  </si>
  <si>
    <t>Aktie-Ansvar Europa</t>
  </si>
  <si>
    <t>S</t>
  </si>
  <si>
    <t>Aktie-Ansvar Sverige</t>
  </si>
  <si>
    <t>Ansvar Avkastningsfond</t>
  </si>
  <si>
    <t>Aktiesparinvest AB</t>
  </si>
  <si>
    <t>Aktiespararna Topp Sverige</t>
  </si>
  <si>
    <t>AMF Pension Fondförvaltning AB</t>
  </si>
  <si>
    <t>AMF Pensions Aktiefond - Global</t>
  </si>
  <si>
    <t>AMF Pensions Aktiefond - Småbolag</t>
  </si>
  <si>
    <t>AMF Pensions Aktiefond - Sverige</t>
  </si>
  <si>
    <t>AMF Pensions Aktiefond - Världen</t>
  </si>
  <si>
    <t>AMF Pensions Balansfond</t>
  </si>
  <si>
    <t>AMF Pensions Europafond - Euro</t>
  </si>
  <si>
    <t>AMF Pensions Räntefond - Likviditet</t>
  </si>
  <si>
    <t>AMF Pensions Räntefond - Sverige</t>
  </si>
  <si>
    <t>Ashburton Fund  Managers Limited</t>
  </si>
  <si>
    <t>Ashburton Global Funds Dollar International Equity Fund</t>
  </si>
  <si>
    <t>Ashburton Global Funds Dollar Managed Income Fund</t>
  </si>
  <si>
    <t>Ashburton Global Funds Euro Asset Management Fund</t>
  </si>
  <si>
    <t>Ashburton Global Funds Sterling Asset Management Fund</t>
  </si>
  <si>
    <t>Ashburton Global Funds Sterling International Equity Fund</t>
  </si>
  <si>
    <t>Ashburton Global Funds Sterling Managed Income Fund</t>
  </si>
  <si>
    <t>Aviva Fund Services S.A.</t>
  </si>
  <si>
    <t>Aviva Funds - European Convergence Equity Fund</t>
  </si>
  <si>
    <t>Aviva Funds - European Corporate Bond Fund</t>
  </si>
  <si>
    <t>Aviva Funds - European Equity Fund</t>
  </si>
  <si>
    <t>Aviva Funds - European Property Fund</t>
  </si>
  <si>
    <t>Aviva Funds - European Socially Responsible Equity Fund</t>
  </si>
  <si>
    <t>Aviva Funds - Global Balanced Fund</t>
  </si>
  <si>
    <t>Aviva Funds - Global Convertibles Fund</t>
  </si>
  <si>
    <t>AXA Rosenberg Management Ireland Limited</t>
  </si>
  <si>
    <t>AXA Rosenberg Eurobloc Equity Alpha Fund</t>
  </si>
  <si>
    <t>AXA Rosenberg Europe Ex-UK Equity Alpha Fund</t>
  </si>
  <si>
    <t>AXA Rosenberg Europe Ex-UK Small Cap Alpha Fund</t>
  </si>
  <si>
    <t>AXA Rosenberg Global Equity Alpha Fund</t>
  </si>
  <si>
    <t>AXA Rosenberg Global Small Cap Alpha Fund</t>
  </si>
  <si>
    <t>AXA Rosenberg Japan Equity Alpha Fund</t>
  </si>
  <si>
    <t>AXA Rosenberg Japan Small Cap Alpha Fund</t>
  </si>
  <si>
    <t>AXA Rosenberg Pacific Ex-Japan Equity Alpha Fund</t>
  </si>
  <si>
    <t>AXA Rosenberg Pacific Ex-Japan Small Cap Alpha Fund</t>
  </si>
  <si>
    <t>AXA Rosenberg Pan-European Equity Alpha Fund</t>
  </si>
  <si>
    <t>AXA Rosenberg Pan-European Small Cap Alpha Fund</t>
  </si>
  <si>
    <t>AXA Rosenberg UK Equity Alpha Fund</t>
  </si>
  <si>
    <t>AXA Rosenberg UK Small Cap Alpha Fund</t>
  </si>
  <si>
    <t>AXA Rosenberg US Equity Alpha Fund</t>
  </si>
  <si>
    <t>Banco Fonder AB</t>
  </si>
  <si>
    <t>Alfred Berg Obligationsfond</t>
  </si>
  <si>
    <t>Alfred Berg Penningmarknadsfond</t>
  </si>
  <si>
    <t>Alfred Berg Pension Offensiv</t>
  </si>
  <si>
    <t>Alfred Berg Ryssland</t>
  </si>
  <si>
    <t>Banco Balanserad</t>
  </si>
  <si>
    <t>Banco Etisk Europa</t>
  </si>
  <si>
    <t>Banco Etisk Sverige Pension</t>
  </si>
  <si>
    <t>Banco Euro Top 50</t>
  </si>
  <si>
    <t>Banco Försiktig</t>
  </si>
  <si>
    <t>Banco Human Pension</t>
  </si>
  <si>
    <t>Banco Offensiv Pension</t>
  </si>
  <si>
    <t>Banco Samarit Pension</t>
  </si>
  <si>
    <t>Banco Teknik &amp; Innovation Pension</t>
  </si>
  <si>
    <t>Banque de Luxembourg S.A.</t>
  </si>
  <si>
    <t>BL - Bond Dollar</t>
  </si>
  <si>
    <t>BL - Bond Euro</t>
  </si>
  <si>
    <t>BL - Equities America</t>
  </si>
  <si>
    <t>BL - Equities Europe</t>
  </si>
  <si>
    <t>BL - Equities Horizon</t>
  </si>
  <si>
    <t>BL - Global 30</t>
  </si>
  <si>
    <t>BL - Global 50</t>
  </si>
  <si>
    <t>BL - Global 75</t>
  </si>
  <si>
    <t>BL - Global Bond</t>
  </si>
  <si>
    <t>BL - Short Term Dollar</t>
  </si>
  <si>
    <t>BL - Short Term Euro</t>
  </si>
  <si>
    <t>BL- Global Equities</t>
  </si>
  <si>
    <t>Selector European Value</t>
  </si>
  <si>
    <t>Selector Global Value</t>
  </si>
  <si>
    <t>Selector US Small Cap Growth</t>
  </si>
  <si>
    <t>Baring International Fund Managers (Ireland) Ltd</t>
  </si>
  <si>
    <t>Baring Asia Growth Fund</t>
  </si>
  <si>
    <t>Baring Eastern Europe Fund</t>
  </si>
  <si>
    <t>Baring Europa Fund</t>
  </si>
  <si>
    <t>Baring Global Emerging Markets Fund</t>
  </si>
  <si>
    <t>Baring Global Equity Fund</t>
  </si>
  <si>
    <t>Baring Global Resources Fund</t>
  </si>
  <si>
    <t>Baring High Yield Bond Fund Euro Hedged (EUR)</t>
  </si>
  <si>
    <t>Baring High Yield Bond Fund US$ (USD)</t>
  </si>
  <si>
    <t>Baring Hong Kong China Fund</t>
  </si>
  <si>
    <t>Baring International Bond Fund</t>
  </si>
  <si>
    <t>Baring Japan Fund</t>
  </si>
  <si>
    <t>Baring Leading Sectors Fund</t>
  </si>
  <si>
    <t>Baring North America Fund</t>
  </si>
  <si>
    <t>Carlson Fonder Aktiebolag</t>
  </si>
  <si>
    <t>Carlson Småbolagsfond</t>
  </si>
  <si>
    <t>Carlson Sverigefond</t>
  </si>
  <si>
    <t>Carlson Utlandsfond</t>
  </si>
  <si>
    <t>Carlson Fund Management Company S.A Luxembourg</t>
  </si>
  <si>
    <t>Carlson Fund Equity - American Small Cap</t>
  </si>
  <si>
    <t>Carlson Fund Equity - Asian Small Cap</t>
  </si>
  <si>
    <t>Carlson Fund Equity - Europe</t>
  </si>
  <si>
    <t>Carlson Fund Equity - Far East</t>
  </si>
  <si>
    <t>Carlson Fund Equity - Global Emerging Markets</t>
  </si>
  <si>
    <t>Carlson Fund Equity - North America</t>
  </si>
  <si>
    <t>Carlson Fund International Bond</t>
  </si>
  <si>
    <t>Carlson Fund SEK Long Bond</t>
  </si>
  <si>
    <t>Carlson Fund SEK Short Bond</t>
  </si>
  <si>
    <t>Carnegie Fond AB</t>
  </si>
  <si>
    <t>Carnegie Småbolag</t>
  </si>
  <si>
    <t>Carnegie Sverige</t>
  </si>
  <si>
    <t>Carnegie Fund Management Company S A</t>
  </si>
  <si>
    <t>Carnegie Fund - East European Sub-Fund</t>
  </si>
  <si>
    <t>Carnegie Fund - European Equity Sub-Fund</t>
  </si>
  <si>
    <t>Carnegie Fund - Medical Sub-Fund</t>
  </si>
  <si>
    <t>Carnegie Fund - Nordic Markets Sub-Fund</t>
  </si>
  <si>
    <t>Carnegie Fund - Safety 90 Sverige Sub-Fund</t>
  </si>
  <si>
    <t>Carnegie Fund - Svensk kort ränte Sub-Fund</t>
  </si>
  <si>
    <t>Carnegie Fund - Technology Sub-Fund</t>
  </si>
  <si>
    <t xml:space="preserve">Avkastning hos PPM:s fondrörelse sedan 2000-12-13 </t>
  </si>
  <si>
    <t>Carnegie Fund - WorldWide Emerging Growth Sub-Fund</t>
  </si>
  <si>
    <t>Carnegie Fund - WorldWide Sub-Fund</t>
  </si>
  <si>
    <t>Catella Fondförvaltning AB</t>
  </si>
  <si>
    <t>Catella Avkastningsfond</t>
  </si>
  <si>
    <t>Catella Europafond</t>
  </si>
  <si>
    <t>Catella Likviditetsfond</t>
  </si>
  <si>
    <t>Catella Reavinstfond</t>
  </si>
  <si>
    <t>Catella Trygghetsfond</t>
  </si>
  <si>
    <t>Ikano Svensk Aktiefond</t>
  </si>
  <si>
    <t>CB Asset Management AB</t>
  </si>
  <si>
    <t>European Quality Fund SICAV - European Equity Fund</t>
  </si>
  <si>
    <t>Cicero Fonder AB</t>
  </si>
  <si>
    <t>Cicero Avkastningsfond</t>
  </si>
  <si>
    <t>Cicero Biotech &amp; Healthcare</t>
  </si>
  <si>
    <t>Cicero Sverige Fond</t>
  </si>
  <si>
    <t>Cicero World Wide</t>
  </si>
  <si>
    <t>Credit Agricole Asset Management S.A.</t>
  </si>
  <si>
    <t>CA-Funds Asian Growth</t>
  </si>
  <si>
    <t>CA-Funds Europe Equities</t>
  </si>
  <si>
    <t>CA-Funds Europe Smaller Companies</t>
  </si>
  <si>
    <t>CA-Funds Eurostocks</t>
  </si>
  <si>
    <t>CA-Funds Global Equities</t>
  </si>
  <si>
    <t>CA-Funds Global Finance</t>
  </si>
  <si>
    <t>CA-Funds Global Food &amp; Healthcare</t>
  </si>
  <si>
    <t>CA-Funds Global Techno &amp; Telecom</t>
  </si>
  <si>
    <t>CA-Funds Japan</t>
  </si>
  <si>
    <t>CA-Funds USA</t>
  </si>
  <si>
    <t>Credit Suisse Asset Management Fund Service (Lux)</t>
  </si>
  <si>
    <t>Credit Suisse Bond Fund (Lux) Inflation Linked (Euro)</t>
  </si>
  <si>
    <t>Credit Suisse Bond Fund (Lux) Target Return (Euro)</t>
  </si>
  <si>
    <t>Credit Suisse Equity Fund (Lux) Asian Tigers</t>
  </si>
  <si>
    <t>Credit Suisse Equity Fund (Lux) Dividend Europe</t>
  </si>
  <si>
    <t>Credit Suisse Equity Fund (Lux) Eastern Europe</t>
  </si>
  <si>
    <t>Credit Suisse Equity Fund (Lux) Emerging Markets</t>
  </si>
  <si>
    <t>Credit Suisse Equity Fund (Lux) European Growth</t>
  </si>
  <si>
    <t>Credit Suisse Equity Fund (Lux) European Property</t>
  </si>
  <si>
    <t>Credit Suisse Equity Fund (Lux) Global Biotech</t>
  </si>
  <si>
    <t>Credit Suisse Equity Fund (Lux) Global Internet</t>
  </si>
  <si>
    <t>Credit Suisse Equity Fund (Lux) Global Media</t>
  </si>
  <si>
    <t>Credit Suisse Equity Fund (Lux) Global Resources</t>
  </si>
  <si>
    <t>Credit Suisse Equity Fund (Lux) Global Sustainability</t>
  </si>
  <si>
    <t>Credit Suisse Equity Fund (Lux) Greater China</t>
  </si>
  <si>
    <t>Franklin Aggressive Growth Fund</t>
  </si>
  <si>
    <t>First State Asia Pacific Sustainability Fund</t>
  </si>
  <si>
    <t>Franklin Biotechnology Discovery Fund</t>
  </si>
  <si>
    <t>Franklin European Small-Mid Cap Growth Fund</t>
  </si>
  <si>
    <t>Franklin Global Growth Fund</t>
  </si>
  <si>
    <t>Franklin Technology Fund</t>
  </si>
  <si>
    <t>Franklin Mutual Beacon Fund</t>
  </si>
  <si>
    <t>Franklin Mutual European Fund</t>
  </si>
  <si>
    <t>Franklin European Growth Fund</t>
  </si>
  <si>
    <t>Templeton European Fund</t>
  </si>
  <si>
    <t>Templeton Global Fund</t>
  </si>
  <si>
    <t>Templeton Global Balanced Fund</t>
  </si>
  <si>
    <t>Templeton Global Bond Fund</t>
  </si>
  <si>
    <t>Templeton Global Smaller Companies Fund</t>
  </si>
  <si>
    <t>Credit Suisse Equity Fund (Lux) Latin America</t>
  </si>
  <si>
    <t>Credit Suisse Equity Fund (Lux) Small Cap Europe</t>
  </si>
  <si>
    <t>Credit Suisse Equity Fund (Lux) Small Cap Japan</t>
  </si>
  <si>
    <t>Credit Suisse Equity Fund (Lux) Small Cap USA</t>
  </si>
  <si>
    <t>Credit Suisse Equity Fund (Lux) Style Invest Europe</t>
  </si>
  <si>
    <t>Snitt/år</t>
  </si>
  <si>
    <t>Fondtyp</t>
  </si>
  <si>
    <t>Brutto</t>
  </si>
  <si>
    <t xml:space="preserve">Netto </t>
  </si>
  <si>
    <t>Morgan Stanley Investment Management Ltd.</t>
  </si>
  <si>
    <t>Sjunde AP-Fonden</t>
  </si>
  <si>
    <t>Finter Fund Management Company S.A.</t>
  </si>
  <si>
    <t>SKAGEN Fonder</t>
  </si>
  <si>
    <t>SEB Fonder AB</t>
  </si>
  <si>
    <t>Insight Investment Funds Management Ltd.</t>
  </si>
  <si>
    <t>Spiltan &amp; Pelaro Fonder AB</t>
  </si>
  <si>
    <t>Baring International Fund Managers (Ireland) Ltd.</t>
  </si>
  <si>
    <t>First State Investments (UK) Ltd.</t>
  </si>
  <si>
    <t>HQ Fonder Sverige AB</t>
  </si>
  <si>
    <t>Folksam Fond AB</t>
  </si>
  <si>
    <t>AIG Global Investment Fund Management Ltd.</t>
  </si>
  <si>
    <t>Carnegie Fund Management Company S.A.</t>
  </si>
  <si>
    <t>Carlson Fonder AB</t>
  </si>
  <si>
    <t>Ashburton Fund Managers Ltd.</t>
  </si>
  <si>
    <t>Ikanobanken / Catella Fondförvaltning AB</t>
  </si>
  <si>
    <t>Folksam LO Fond AB</t>
  </si>
  <si>
    <t xml:space="preserve">Detta är standardmåttet på kapitalmarknaden och skall användas för att besvara frågor kring fondernas prestationer. Denna avkastning kan jämföras med marknadsindex  </t>
  </si>
  <si>
    <t>och enskilda fonders avkastning. Måttet inkluderar effekter av fondens avgifter men inte fondens rabatt, PPM:s avgift eller gjorda arvsvinster.</t>
  </si>
  <si>
    <t>Real kapitalviktad årsavkastning (IRR)</t>
  </si>
  <si>
    <t>Real kapitalviktad avkastning sedan start (IRR)</t>
  </si>
  <si>
    <t>Real tidsviktad årsavkastning (TWR)</t>
  </si>
  <si>
    <t>Real tidsviktad avkastning sedan start (TWR)</t>
  </si>
  <si>
    <t>Enter Trend Räntefond</t>
  </si>
  <si>
    <t>Franklin Templeton Investment Management</t>
  </si>
  <si>
    <t>Franklin Templeton Japan Fund</t>
  </si>
  <si>
    <t>MLIIF Japan Value Fund</t>
  </si>
  <si>
    <t>Morgan Stanley SICAV Emerging Europe Middle East North Africa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</si>
  <si>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</si>
  <si>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</si>
  <si>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</si>
  <si>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</si>
  <si>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</si>
  <si>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</si>
  <si>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</si>
  <si>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EUR</t>
  </si>
  <si>
    <t>USD</t>
  </si>
  <si>
    <t>SEK</t>
  </si>
  <si>
    <t>NOK</t>
  </si>
  <si>
    <t>GBP</t>
  </si>
  <si>
    <t>JPY</t>
  </si>
  <si>
    <t>CHF</t>
  </si>
  <si>
    <t>Gustavia Greater Russia Small/Mid Cap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</si>
  <si>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</si>
  <si>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</si>
  <si>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</si>
  <si>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</si>
  <si>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</si>
  <si>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</si>
  <si>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</si>
  <si>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</si>
  <si>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</si>
  <si>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</si>
  <si>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</si>
  <si>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</si>
  <si>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</si>
  <si>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</si>
  <si>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</si>
  <si>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 xml:space="preserve">kupongskatt, räntekostnader eller valutaförluster. . Rabatten baseras på hur mycket premiepensionspengar det finns i en fond; ju större en fond är hos PPM, desto mer rabatt går tillbaka till </t>
  </si>
  <si>
    <t>dem som sparar i fonden.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</si>
  <si>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</si>
  <si>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</si>
  <si>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</si>
  <si>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</si>
  <si>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 xml:space="preserve">tas till hur kapitalet varierat under perioden. Detta är standardmåttet på kapitalmarknaden och skall användas för att besvara frågor kring fondernas prestationer.  </t>
  </si>
  <si>
    <t>Credit Suisse Equity Fund (Lux) USA Growth</t>
  </si>
  <si>
    <t>Credit Suisse Equity Fund (Lux) USA Value</t>
  </si>
  <si>
    <t>Credit Suisse IndexMatch (Lux) on Nikkei 300</t>
  </si>
  <si>
    <t>Avkastning i premiepensionssystemet sedan 1995</t>
  </si>
  <si>
    <t>Beräkningen inkluderar såväl avkastningen i fondrörelsen som avkastningen i den tillfälliga förvaltningen, dvs. förvaltningen av avgiftmedel fram till</t>
  </si>
  <si>
    <t xml:space="preserve">Måttet tar hänsyn till att kapitalet varierat under perioden och reflekterar därför utvecklingen för den genomsnittliga personens premiepensionskonto. </t>
  </si>
  <si>
    <t xml:space="preserve">Den tidsviktade avkastningen mäter avkastningen på en genomsnittlig krona som sattes in i Premiesparfonden 2000-12-13. Ingen hänsyn tas till hur kapitalet varierat under perioden. </t>
  </si>
  <si>
    <t>Den kapitalviktade avkastningen tar hänsyn till hur kapitalet varierat under perioden och reflekterar därför utvecklingen för den genomsnittliga icke-väljarens premiepensionskonto.</t>
  </si>
  <si>
    <t>Med årsavkastning avses genomsnittlig årsavkastning sedan start.</t>
  </si>
  <si>
    <t>Real avkastning = Avkastning - Inflation (KPI).</t>
  </si>
  <si>
    <t>till PPM. Inte heller PPM:s avgift och gjorda arvsvinster inkluderas i beräkningen.</t>
  </si>
  <si>
    <t>Den kapitalviktade avkastningen tar hänsyn till hur kapitalet varierat under perioden och reflekterar därför utvecklingen för den genomsnittliga personens premiepensionskonto.</t>
  </si>
  <si>
    <t>Kaupthing Fund- Swedish Growth</t>
  </si>
  <si>
    <t>Franklin European Growth  Fund</t>
  </si>
  <si>
    <t>ODIN Europa</t>
  </si>
  <si>
    <t>ODIN Europa SMB</t>
  </si>
  <si>
    <t>UBS (Lux) Equity Fund - Small Caps USA</t>
  </si>
  <si>
    <t>Franklin US Equity Fund</t>
  </si>
  <si>
    <t>UBS (Lux) Equity Fund - Greater China</t>
  </si>
  <si>
    <t>BL-Equities FoF Asia</t>
  </si>
  <si>
    <t>UBS (Lux) Key Selection Sicav - Global Allocation (EUR)</t>
  </si>
  <si>
    <t>UBS (Lux) Equity Fund - Emerging Markets (USD)</t>
  </si>
  <si>
    <t>UBS (Lux) Equity Fund - Small &amp; Mid Caps Japan</t>
  </si>
  <si>
    <t>Seligson &amp; Co Japan- Indexfond</t>
  </si>
  <si>
    <t>Pictet Funds - Japanese Equity Selection</t>
  </si>
  <si>
    <t>Seligson &amp; Co Finland- Indexfond</t>
  </si>
  <si>
    <t>BL-Kingfisher FoF 75</t>
  </si>
  <si>
    <t>Gustavia Capital Management AB</t>
  </si>
  <si>
    <t>2001 - 2005</t>
  </si>
  <si>
    <t>Svensk</t>
  </si>
  <si>
    <t>BL - Kingfisher FoF 50</t>
  </si>
  <si>
    <t>UBS (Lux) Equity Sicav - Small Caps Europe</t>
  </si>
  <si>
    <t>BL - Kingfisher FoF 75</t>
  </si>
  <si>
    <t>Evli Fondbolag Ab</t>
  </si>
  <si>
    <t>SGAM Fund Equities Global Energy</t>
  </si>
  <si>
    <t>Carlson Fund Management Company S.A.</t>
  </si>
  <si>
    <t>BL - Kingfisher FoF Equities</t>
  </si>
  <si>
    <t>BL - Global Flexible</t>
  </si>
  <si>
    <t>tidpunkten då individens pensionsrätt fastställs. Den traditionella livförsäkringsrörelsen exkluderas.</t>
  </si>
  <si>
    <t xml:space="preserve"> "inkomstindex” i början på varje år varvid ett fiktivt resultat erhållits. Detta resultat har tillsammans med kassaflödena varit ingående parametrar </t>
  </si>
  <si>
    <t>Den tidsviktade avkastningen ("PPM-index") mäter avkastningen på en genomsnittlig krona som sattes in i början på året. Ingen hänsyn</t>
  </si>
  <si>
    <t>Länsförsäkringar Asienfond</t>
  </si>
  <si>
    <t>Länsförsäkringar Teknologifond</t>
  </si>
  <si>
    <t>BL-Global Flexible</t>
  </si>
  <si>
    <t>Aberdeen International Management Ireland LTD.</t>
  </si>
  <si>
    <t>WestLB Asset Management (UK) Ltd.</t>
  </si>
  <si>
    <t>Crédit Suisse Asset Management Fund Service (Luxemb.) S.A.</t>
  </si>
  <si>
    <t>Merrill Lynch Investment Managers LTD.</t>
  </si>
  <si>
    <t>JPMorgan Asset Management (Europe) S.à.r.l.</t>
  </si>
  <si>
    <t>Seligson &amp; Co Finland - Indexfond</t>
  </si>
  <si>
    <t>Crédit Agricole Asset Management S.A.</t>
  </si>
  <si>
    <t>Franklin Templeton Investment Management LTD.</t>
  </si>
  <si>
    <t>SEB Asset Management S.A.</t>
  </si>
  <si>
    <t>Selector Management Fund (Banque de Luxembourg)</t>
  </si>
  <si>
    <t>Selector World Value</t>
  </si>
  <si>
    <t>Seligson &amp; Co Japan - Indexfond</t>
  </si>
  <si>
    <t>Marknadsvärdet av fondandelarna jämförs med det kapital som tillförts fondrörelsen från den tillfälliga förvaltningen samt genom återförda fondavgifter,</t>
  </si>
  <si>
    <t>BL - Equities FoF Asia</t>
  </si>
  <si>
    <t>UBS (Lux) Equity Fund - Small and Mid Caps Japan</t>
  </si>
  <si>
    <t>UBS (Lux) Equity Fund - Emerging Markets</t>
  </si>
  <si>
    <t>Credit Suisse IndexMatch (Lux) on S&amp;P 500</t>
  </si>
  <si>
    <t>Danske Capital Sverige AB</t>
  </si>
  <si>
    <t>Didner &amp; Gerge Fonder AB</t>
  </si>
  <si>
    <t>Didner &amp; Gerge Aktiefond</t>
  </si>
  <si>
    <t>DnB NOR Kapitalforvaltning ASA</t>
  </si>
  <si>
    <t>DnB NOR Europa</t>
  </si>
  <si>
    <t>DnB NOR Norden</t>
  </si>
  <si>
    <t>DnB NOR Nordic Technology</t>
  </si>
  <si>
    <t>E. Öhman J:or Fonder AB</t>
  </si>
  <si>
    <t>Öhman Etisk Index Europa</t>
  </si>
  <si>
    <t>Öhman Etisk Index Japan</t>
  </si>
  <si>
    <t>Öhman Etisk Index Pacific</t>
  </si>
  <si>
    <t>Öhman Etisk Index USA</t>
  </si>
  <si>
    <t>Öhman Europafond</t>
  </si>
  <si>
    <t>Öhman Företagsobligationsfond</t>
  </si>
  <si>
    <t>Öhman Hjärt-Lungfond</t>
  </si>
  <si>
    <t>Öhman IT-fond</t>
  </si>
  <si>
    <t>Öhman Medicafond</t>
  </si>
  <si>
    <t>Öhman Mixturfond - Aktiv Förmögenhetsförvaltning</t>
  </si>
  <si>
    <t>Öhman Nordisk Miljöfond</t>
  </si>
  <si>
    <t>Öhman Obligationsfond</t>
  </si>
  <si>
    <t>Öhman Penningmarknadsfond</t>
  </si>
  <si>
    <t>Öhman Realobligationsfond</t>
  </si>
  <si>
    <t>Öhman Sverigefond</t>
  </si>
  <si>
    <t>Öhman Varumärkesfond</t>
  </si>
  <si>
    <t>East Capital Asset Management AB</t>
  </si>
  <si>
    <t>East Capital Balkanfonden</t>
  </si>
  <si>
    <t>East Capital Baltikumfonden</t>
  </si>
  <si>
    <t>East Capital Rysslandsfonden</t>
  </si>
  <si>
    <t>East Capital Östeuropafonden</t>
  </si>
  <si>
    <t>Enter Fonder AB</t>
  </si>
  <si>
    <t>Enter Mobile Internet</t>
  </si>
  <si>
    <t>Enter Penningmarknadsfond</t>
  </si>
  <si>
    <t>Enter Sverige</t>
  </si>
  <si>
    <t>Erik Penser Fonder AB</t>
  </si>
  <si>
    <t>EP Aktieindexfond Sverige</t>
  </si>
  <si>
    <t>EP Likviditetsfond Sverige</t>
  </si>
  <si>
    <t>EP Obligationsfond Sverige</t>
  </si>
  <si>
    <t>Evli-Fondbolag Ab</t>
  </si>
  <si>
    <t>Evli Baltic</t>
  </si>
  <si>
    <t>Evli Corporate Bond</t>
  </si>
  <si>
    <t>Evli Euro Mix</t>
  </si>
  <si>
    <t>Evli Euro Statsobligation</t>
  </si>
  <si>
    <t>Evli Europe</t>
  </si>
  <si>
    <t>Evli European Allocation</t>
  </si>
  <si>
    <t>Evli European High Yield</t>
  </si>
  <si>
    <t>Evli European Investment Grade</t>
  </si>
  <si>
    <t>Evli European Smaller Companies</t>
  </si>
  <si>
    <t>Evli Finland Mix</t>
  </si>
  <si>
    <t>Evli Global</t>
  </si>
  <si>
    <t>Evli Greater Russia</t>
  </si>
  <si>
    <t>Evli IT</t>
  </si>
  <si>
    <t>Evli Money Manager+</t>
  </si>
  <si>
    <t>Evli Nordic TMT</t>
  </si>
  <si>
    <t>Evli Select</t>
  </si>
  <si>
    <t>Evli Target Return</t>
  </si>
  <si>
    <t>FIM Fondbolag Ab</t>
  </si>
  <si>
    <t>FIM Brazil Placeringsfond</t>
  </si>
  <si>
    <t>FIM China Placeringsfond</t>
  </si>
  <si>
    <t>FIM Emerging Europe Placeringsfond</t>
  </si>
  <si>
    <t>FIM Fenno Placeringsfond</t>
  </si>
  <si>
    <t>FIM Forte Placeringsfond</t>
  </si>
  <si>
    <t>FIM India Placeringsfond</t>
  </si>
  <si>
    <t>FIM Japan Placeringsfond</t>
  </si>
  <si>
    <t>FIM Nordic Placeringsfond</t>
  </si>
  <si>
    <t>FIM Rento Fritid Placeringsfond</t>
  </si>
  <si>
    <t>FIM Russia Placeringsfond</t>
  </si>
  <si>
    <t>FIM Tekno Placeringsfond</t>
  </si>
  <si>
    <t>FIM Tiger Placeringsfond</t>
  </si>
  <si>
    <t>FIM Vision Placeringsfond</t>
  </si>
  <si>
    <t>Finter Fund Management Company S.A</t>
  </si>
  <si>
    <t>Finter Fund CHF Bonds</t>
  </si>
  <si>
    <t>Finter Fund Dynamic Portfolio (EUR)</t>
  </si>
  <si>
    <t>Finter Fund Emerging Markets</t>
  </si>
  <si>
    <t>Finter Fund EUR Bonds</t>
  </si>
  <si>
    <t>Finter Fund European Blue Chips</t>
  </si>
  <si>
    <t>Finter Fund USD Bonds</t>
  </si>
  <si>
    <t>Finter Fund Yield Portfolio (CHF)</t>
  </si>
  <si>
    <t>First State Investments (UK) Ltd</t>
  </si>
  <si>
    <t>First State Asia Pacific Leaders Fund</t>
  </si>
  <si>
    <t>First State Global Emerging Markets Leaders Fund</t>
  </si>
  <si>
    <t>First State Global Growth Fund</t>
  </si>
  <si>
    <t>First State Global Opportunities Fund</t>
  </si>
  <si>
    <t>First State Global Resources Fund</t>
  </si>
  <si>
    <t>First State Greater China Growth Fund</t>
  </si>
  <si>
    <t>Folksam Fond AB (publ)</t>
  </si>
  <si>
    <t>Folksams Aktiefond Asien</t>
  </si>
  <si>
    <t>Folksams Aktiefond Europa</t>
  </si>
  <si>
    <t>Folksams Aktiefond Japan</t>
  </si>
  <si>
    <t>Folksams Aktiefond Sverige</t>
  </si>
  <si>
    <t>Folksams Aktiefond USA</t>
  </si>
  <si>
    <t>Folksams Framtidsfond</t>
  </si>
  <si>
    <t>Folksams Förvaltningsfond</t>
  </si>
  <si>
    <t>Folksams Globala Aktiefond</t>
  </si>
  <si>
    <t>Folksams Obligationsfond</t>
  </si>
  <si>
    <t>Folksams Penningmarknadsfond</t>
  </si>
  <si>
    <t>Folksams Tjänstemannafond Obligation</t>
  </si>
  <si>
    <t>Folksams Tjänstemannafond Sverige</t>
  </si>
  <si>
    <t>Folksams Tjänstemannafond Världen</t>
  </si>
  <si>
    <t>Förenade Liv Obligationsfond</t>
  </si>
  <si>
    <t>Förenade Liv Sverigefond</t>
  </si>
  <si>
    <t>Förenade Liv Världenfond</t>
  </si>
  <si>
    <t>KPA Etisk Aktiefond</t>
  </si>
  <si>
    <t>KPA Etisk Blandfond 1</t>
  </si>
  <si>
    <t>KPA Etisk Blandfond 2</t>
  </si>
  <si>
    <t>KPA Etisk Räntefond</t>
  </si>
  <si>
    <t>Folksam LO Fond AB (publ)</t>
  </si>
  <si>
    <t>Folksam LO Obligation</t>
  </si>
  <si>
    <t>Folksam LO Sverige</t>
  </si>
  <si>
    <t>Folksam LO Världen</t>
  </si>
  <si>
    <t>Folksam LO Västfonden</t>
  </si>
  <si>
    <t>Fondbolaget Fondita Ab</t>
  </si>
  <si>
    <t>Fondita 2000+ Placeringsfond</t>
  </si>
  <si>
    <t>Fondita Equity Spice Placeringsfond</t>
  </si>
  <si>
    <t>Fondita Nordic Small Cap Placeringsfond</t>
  </si>
  <si>
    <t>Gustavia Balkan</t>
  </si>
  <si>
    <t>Gustavia Sverige</t>
  </si>
  <si>
    <t>Hagströmer &amp; Qviberg Indienfond</t>
  </si>
  <si>
    <t>Hagströmer &amp; Qviberg Kinafond</t>
  </si>
  <si>
    <t>Hagströmer &amp; Qviberg Fondkommission AB</t>
  </si>
  <si>
    <t>Mir Quality Growth SICAV - Europe Quality Growth Fund</t>
  </si>
  <si>
    <t>Mir Quality Growth SICAV - Global Quality Growth Fund</t>
  </si>
  <si>
    <t>Handelsbanken Fondbolag Ab</t>
  </si>
  <si>
    <t>Handelsbanken Europa Aggressiv</t>
  </si>
  <si>
    <t>Kaupthing Fund - Nordic Growth</t>
  </si>
  <si>
    <t>Kaupthing Fund - Global Equities</t>
  </si>
  <si>
    <t>Pictet Funds - Emerging Markets Large Cap</t>
  </si>
  <si>
    <t>Pictet Funds - Premium Brands</t>
  </si>
  <si>
    <t>Ansluten</t>
  </si>
  <si>
    <t>till PPM</t>
  </si>
  <si>
    <t>Svensk/</t>
  </si>
  <si>
    <t>Handelsbanken Fonder AB</t>
  </si>
  <si>
    <t>Handelsbanken 30 i Topp Index</t>
  </si>
  <si>
    <t>Handelsbankens Europafond Index</t>
  </si>
  <si>
    <t>Handelsbankens Flermarknadsfond</t>
  </si>
  <si>
    <t>Handelsbankens Japanfond</t>
  </si>
  <si>
    <t>Handelsbankens Nordenfond</t>
  </si>
  <si>
    <t>Handelsbankens Reavinstfond</t>
  </si>
  <si>
    <t>Handelsbankens Småbolagsfond</t>
  </si>
  <si>
    <t>Handelsbankens Tillväxtmarknadsfond</t>
  </si>
  <si>
    <t>Handelsbankens Utlandsfond</t>
  </si>
  <si>
    <t>Lux Amerika (Svenska Selection Fund America Shares)</t>
  </si>
  <si>
    <t>Lux Far East (Svenska Selection Fund Far East Shares)</t>
  </si>
  <si>
    <t>Lux IT (Svenska Selection Fund Global IT)</t>
  </si>
  <si>
    <t>Lux Obligation (Svenska Selection Fund Swedish Bonds)</t>
  </si>
  <si>
    <t>Lux Ränta (Svenska Selection Fund Swedish Short Term Assets)</t>
  </si>
  <si>
    <t>HQ Fonder Sverige Aktiebolag</t>
  </si>
  <si>
    <t>HQ Likviditetsfond</t>
  </si>
  <si>
    <t>HQ Obligationsfond</t>
  </si>
  <si>
    <t>HQ Rysslandsfond</t>
  </si>
  <si>
    <t>HQ Strategifond</t>
  </si>
  <si>
    <t>HQ Sverigefond</t>
  </si>
  <si>
    <t>HQ Tillväxtmarknadsfond</t>
  </si>
  <si>
    <t>HQ Utlandsfond</t>
  </si>
  <si>
    <t>HQ Fund Management Company S.A.</t>
  </si>
  <si>
    <t>HQ FUND - Gorilla</t>
  </si>
  <si>
    <t>HQ FUND - Swedish Equity Fund</t>
  </si>
  <si>
    <t>HQ FUND - Total</t>
  </si>
  <si>
    <t>ING Investment Management Belgium S.A.</t>
  </si>
  <si>
    <t>ING (L) Invest Emerging Markets</t>
  </si>
  <si>
    <t>ING (L) Invest EMU Equity</t>
  </si>
  <si>
    <t>ING (L) Invest European Equity</t>
  </si>
  <si>
    <t>ING (L) Invest European Small Caps</t>
  </si>
  <si>
    <t>ING (L) Invest IT</t>
  </si>
  <si>
    <t>ING (L) Invest Japan</t>
  </si>
  <si>
    <t>ING (L) Invest Latin America</t>
  </si>
  <si>
    <t>ING (L) Invest New Asia</t>
  </si>
  <si>
    <t>ING (L) Invest World</t>
  </si>
  <si>
    <t>ING (L) Renta Fund Euromix Bond</t>
  </si>
  <si>
    <t>ING Index Linked Fund -  ING Continuous Click Fund Japan</t>
  </si>
  <si>
    <t>ING Index Linked Fund -  ING Contiuous Click Fund Euro</t>
  </si>
  <si>
    <t>ING Index Linked Fund -  ING Contiuous Click Fund US</t>
  </si>
  <si>
    <t>Insight Investment Funds Management Limited</t>
  </si>
  <si>
    <t>Insight Investment Asia Pacific Equity Fund</t>
  </si>
  <si>
    <t>Insight Investment European Bond Fund</t>
  </si>
  <si>
    <t>Insight Investment European Discretionary Fund</t>
  </si>
  <si>
    <t>Insight Investment European Equity Fund</t>
  </si>
  <si>
    <t>Insight Investment Japan Equity Fund</t>
  </si>
  <si>
    <t>Insight Investment UK Equity Fund</t>
  </si>
  <si>
    <t>Insight Investment UK Small Cap Fund</t>
  </si>
  <si>
    <t>Insight Investment US Equity Fund</t>
  </si>
  <si>
    <t>IXIS Asset Management S.A.</t>
  </si>
  <si>
    <t>IXIS AM Europe Large Cap</t>
  </si>
  <si>
    <t>IXIS AM Europe Small Cap</t>
  </si>
  <si>
    <t>JPMorgan Asset Management (Europe) S.a.r.l.</t>
  </si>
  <si>
    <t>JPM Funds - America Equity Fund</t>
  </si>
  <si>
    <t>JPM Funds - Asia Equity Fund</t>
  </si>
  <si>
    <t>JPM Funds - China Fund</t>
  </si>
  <si>
    <t>JPM Funds - Eastern Europe Equity Fund</t>
  </si>
  <si>
    <t>JPM Funds - Emerging Markets Equity Fund</t>
  </si>
  <si>
    <t>JPM Funds - Europe Equity Fund</t>
  </si>
  <si>
    <t>JPM Funds - Europe High Yield Bond Fund</t>
  </si>
  <si>
    <t>JPM Funds - Europe Small Cap Fund</t>
  </si>
  <si>
    <t>JPM Funds - Global Dynamic Fund</t>
  </si>
  <si>
    <t>JPM Funds - Global Life Sciences Fund</t>
  </si>
  <si>
    <t>JPM Funds - Global Socially Responsible Fund</t>
  </si>
  <si>
    <t>JPM Funds - Japan Equity Fund</t>
  </si>
  <si>
    <t>JPM Funds - Latin America Equity Fund</t>
  </si>
  <si>
    <t>JPM Funds - Pacific Equity Fund</t>
  </si>
  <si>
    <t>JPM Funds - US Small Cap Growth Fund</t>
  </si>
  <si>
    <t>JPM Investment Funds - Asia Diversified Fund</t>
  </si>
  <si>
    <t>JPM Investment Funds - EUR Global Balanced Fund</t>
  </si>
  <si>
    <t>JPM Investment Funds - EUR Global Bond Fund</t>
  </si>
  <si>
    <t>JPM Investment Funds - Europe Bond Fund</t>
  </si>
  <si>
    <t>JPM Investment Funds - Europe Select Large Cap Fund</t>
  </si>
  <si>
    <t>JPM Investment Funds - Global 50 Equity Fund</t>
  </si>
  <si>
    <t>JPM Investment Funds - Global Capital Appreciation Fund</t>
  </si>
  <si>
    <t>JPM Investment Funds - Global Capital Preservation Fund</t>
  </si>
  <si>
    <t>JPM Investment Funds - Global Financials Fund</t>
  </si>
  <si>
    <t>JPM Investment Funds - Global Healthtech Fund</t>
  </si>
  <si>
    <t>JPM Investment Funds - Global High Yield Bond Fund</t>
  </si>
  <si>
    <t>JPM Investment Funds - Global Select Equity Fund</t>
  </si>
  <si>
    <t>JPM Investment Funds - Global Teletech Fund</t>
  </si>
  <si>
    <t>JPM Investment Funds - Japan Select Equity Fund</t>
  </si>
  <si>
    <t>JPM Investment Funds - US Disciplined Equity Fund</t>
  </si>
  <si>
    <t>JPM Investment Funds - US Select Equity Fund</t>
  </si>
  <si>
    <t>JPM Investment Funds - USD Global Bond Fund</t>
  </si>
  <si>
    <t>JPM Liquidity Funds - Euro Liquidity Fund</t>
  </si>
  <si>
    <t>JPM Liquidity Funds - US Dollar Liquidity Fund</t>
  </si>
  <si>
    <t>JPM Lux Funds - Emerging Markets Select Equity Fund</t>
  </si>
  <si>
    <t>Kaupthing Bank hf</t>
  </si>
  <si>
    <t>Kaupthing Fund- Global Equities</t>
  </si>
  <si>
    <t>Kaupthing Fund- Nordic Growth</t>
  </si>
  <si>
    <t>Kaupthing Bank Oyj</t>
  </si>
  <si>
    <t>Kaupthing Manager Selection - Asia Pacific</t>
  </si>
  <si>
    <t>Kaupthing Manager Selection - Emerging Markets</t>
  </si>
  <si>
    <t>Kaupthing Fonder AB</t>
  </si>
  <si>
    <t>Kaupthing Kina</t>
  </si>
  <si>
    <t>Kaupthing Penningmarknad</t>
  </si>
  <si>
    <t>Kaupthing Småbolag</t>
  </si>
  <si>
    <t>Kaupthing Sverige Index 30</t>
  </si>
  <si>
    <t>Kaupthing TIME</t>
  </si>
  <si>
    <t>Lannebo Fonder AB</t>
  </si>
  <si>
    <t>Fondavgift (%)</t>
  </si>
  <si>
    <t>Lannebo Likviditetsfond</t>
  </si>
  <si>
    <t>Lannebo Mix</t>
  </si>
  <si>
    <t>Lannebo Småbolag</t>
  </si>
  <si>
    <t>Lannebo Sverige</t>
  </si>
  <si>
    <t>Lannebo Vision</t>
  </si>
  <si>
    <t>Linde Partners Asset Management S.A.</t>
  </si>
  <si>
    <t xml:space="preserve">Den kapitalviktade avkastningen mäter avkastningen i premiepensionssystemet sedan 1995, dvs. det år de första avsättningarna till systemet gjordes. </t>
  </si>
  <si>
    <t>Inkomstindex (IRR)</t>
  </si>
  <si>
    <t>Måttet ger svar på frågan vilken bankränta som skulle genererat slutresultatet, givet insättningar och uttag i systemet.</t>
  </si>
  <si>
    <t xml:space="preserve">Kapitalviktad avkastning kan inte användas direkt för jämförelser med marknadsindex eller med enskilda fonders avkastning. </t>
  </si>
  <si>
    <t>Denna avkastning kan direkt jämföras med marknadsindex och enskilda fonders avkastning. Måttet inkluderar effekter av fondernas bruttoavgifter men inte de rabatter som betalas</t>
  </si>
  <si>
    <t xml:space="preserve">Kapitalviktad avkastning kan inte användas för direkta jämförelser med marknadsindex eller med enskilda fonders avkastning. </t>
  </si>
  <si>
    <t xml:space="preserve">Den tidsviktade avkastningen ("PPM-index") mäter avkastningen på en genomsnittlig krona som sattes in i premiepensionssystemet 2000-12-13 (inklusive premiesparfonden). Ingen hänsyn </t>
  </si>
  <si>
    <t>Avkastning hos PPM:s fondrörelse per år</t>
  </si>
  <si>
    <t>gjorts också av inkomstindex utveckling. Beräkningen har utförts på följande sätt: De årliga kassaflödena i premiepensionssystemet har ”investeras” i</t>
  </si>
  <si>
    <t>i internränteberäkningen.</t>
  </si>
  <si>
    <t xml:space="preserve">PPM:s avkastning har jämförts med avkastningen i inkomstpensionssystemet. I syfte att erhålla jämförbarhet med PPM:s resultat har en internränteberäkning (IRR) </t>
  </si>
  <si>
    <t>Marknadsvärde fondrörelsen jämfört med netto tillfört kapital (mdkr)</t>
  </si>
  <si>
    <t>Netto tillfört kapital</t>
  </si>
  <si>
    <t xml:space="preserve">arvsvinster m.m. Tillfört kapital är justerat för pensionsutbetalningar, ppm-avgift samt övergång till traditionell försäkring. Notera att det tillförda kapitalet </t>
  </si>
  <si>
    <t>av inbetalda pensionsrätter till premiepensionssystemet. Istället ger den en bild av utvecklingen av fondrörelsen.</t>
  </si>
  <si>
    <t xml:space="preserve">inkluderar den ränta som pensionsspararen erhållit i den tillfälliga förvaltningen. Redovisningen ger således inte en fullständig bild av utvecklingen  </t>
  </si>
  <si>
    <t>Linde Partners Value Fund Blue Chip Value</t>
  </si>
  <si>
    <t>Linde Partners Value Fund Global</t>
  </si>
  <si>
    <t>Linde Partners Value Fund Japan</t>
  </si>
  <si>
    <t>Länsförsäkringar Fondförvaltning AB</t>
  </si>
  <si>
    <t>Länsförsäkringar Europafond</t>
  </si>
  <si>
    <t>Länsförsäkringar Fastighetsfond</t>
  </si>
  <si>
    <t>Länsförsäkringar Globalfond</t>
  </si>
  <si>
    <t>Länsförsäkringar Nordamerikafond</t>
  </si>
  <si>
    <t>Länsförsäkringar Obligationsfond</t>
  </si>
  <si>
    <t>Länsförsäkringar Penningmarknadsfond</t>
  </si>
  <si>
    <t>Länsförsäkringar Pension 2010</t>
  </si>
  <si>
    <t>Länsförsäkringar Pension 2015</t>
  </si>
  <si>
    <t>Länsförsäkringar Pension 2020</t>
  </si>
  <si>
    <t>Länsförsäkringar Pension 2025</t>
  </si>
  <si>
    <t>Länsförsäkringar Pension 2030</t>
  </si>
  <si>
    <t>Länsförsäkringar Pension 2035</t>
  </si>
  <si>
    <t>Länsförsäkringar Pension 2040</t>
  </si>
  <si>
    <t>Länsförsäkringar Pension 2045</t>
  </si>
  <si>
    <t>Länsförsäkringar Sverigefond</t>
  </si>
  <si>
    <t>Länsförsäkringar Tillväxtmarknadsfond</t>
  </si>
  <si>
    <t>Länsförsäkringar Totalfond</t>
  </si>
  <si>
    <t>Länsförsäkringar Trygghetsfond</t>
  </si>
  <si>
    <t>Merrill Lynch Investment Managers</t>
  </si>
  <si>
    <t>MLIIF Emerging Europe Fund</t>
  </si>
  <si>
    <t>MLIIF Emerging Markets Fund</t>
  </si>
  <si>
    <t>MLIIF Euro Markets Fund</t>
  </si>
  <si>
    <t>MLIIF European Fund</t>
  </si>
  <si>
    <t>MLIIF European Opportunities Fund</t>
  </si>
  <si>
    <t>MLIIF European Value Fund</t>
  </si>
  <si>
    <t>MLIIF Global Allocation Fund</t>
  </si>
  <si>
    <t>MLIIF Global Equity  Diversified Fund</t>
  </si>
  <si>
    <t>MLIIF Global SmallCap Fund</t>
  </si>
  <si>
    <t>MLIIF Japan Fund</t>
  </si>
  <si>
    <t>MLIIF Japan Opportunities Fund</t>
  </si>
  <si>
    <t>MLIIF Latin American Fund</t>
  </si>
  <si>
    <t>MLIIF New Energy Fund</t>
  </si>
  <si>
    <t>MLIIF US Basic Value Fund</t>
  </si>
  <si>
    <t>MLIIF US Flexible Equity Fund</t>
  </si>
  <si>
    <t>MLIIF US Focused Value Fund</t>
  </si>
  <si>
    <t>MLIIF US Opportunities Fund</t>
  </si>
  <si>
    <t>MLIIF World Energy Fund</t>
  </si>
  <si>
    <t>MLIIF World Financials Fund</t>
  </si>
  <si>
    <t>MLIIF World Gold Fund</t>
  </si>
  <si>
    <t>MLIIF World Healthscience Fund</t>
  </si>
  <si>
    <t>MLIIF World Mining Fund</t>
  </si>
  <si>
    <t>MLIIF World Technology Fund</t>
  </si>
  <si>
    <t>Moderna Fonder (Banque Invik S.A.)</t>
  </si>
  <si>
    <t>Moderna Fonder - Europa Ränta</t>
  </si>
  <si>
    <t>Moderna Fonder - Europa Top 100</t>
  </si>
  <si>
    <t>Moderna Fonder - Sverige Obligation</t>
  </si>
  <si>
    <t>Moderna Fonder - Sverige Ränta</t>
  </si>
  <si>
    <t>Moderna Fonder - Sverige Topp 30</t>
  </si>
  <si>
    <t>Morgan Stanley Investment Management Limited</t>
  </si>
  <si>
    <t>Morgan Stanley SICAV Asian Equity Fund</t>
  </si>
  <si>
    <t>Morgan Stanley SICAV Emerging Markets Debt Fund</t>
  </si>
  <si>
    <t>Morgan Stanley SICAV Emerging Markets Equity Fund</t>
  </si>
  <si>
    <t>Morgan Stanley SICAV Euro Strategic Bond Fund</t>
  </si>
  <si>
    <t>Morgan Stanley SICAV European Currencies High Yield Bond Fund</t>
  </si>
  <si>
    <t>Morgan Stanley SICAV European Equity Fund</t>
  </si>
  <si>
    <t>Morgan Stanley SICAV European Property Fund</t>
  </si>
  <si>
    <t>Morgan Stanley SICAV European Small Cap Value Fund</t>
  </si>
  <si>
    <t>Morgan Stanley SICAV European Value Equity Fund</t>
  </si>
  <si>
    <t>Morgan Stanley SICAV Global Bond Fund</t>
  </si>
  <si>
    <t>Morgan Stanley SICAV Global Brands Fund</t>
  </si>
  <si>
    <t>Morgan Stanley SICAV Global Value Equity Fund</t>
  </si>
  <si>
    <t>Morgan Stanley SICAV Japanese Equity Growth Fund</t>
  </si>
  <si>
    <t>Morgan Stanley SICAV Japanese Value Equity Fund</t>
  </si>
  <si>
    <t>Morgan Stanley SICAV Latin American Equity Fund</t>
  </si>
  <si>
    <t>Morgan Stanley SICAV US Bond Fund</t>
  </si>
  <si>
    <t>Morgan Stanley SICAV US Equity Growth Fund</t>
  </si>
  <si>
    <t>Morgan Stanley SICAV US Property Fund</t>
  </si>
  <si>
    <t>Morgan Stanley SICAV US Small Cap Growth Fund</t>
  </si>
  <si>
    <t>Morgan Stanley SICAV US Value Equity Fund</t>
  </si>
  <si>
    <t>Nordea Fonder AB</t>
  </si>
  <si>
    <t>Nordea Allemansfond Beta</t>
  </si>
  <si>
    <t>Nordea Europafond</t>
  </si>
  <si>
    <t>Nordea Fjärran Östernfond</t>
  </si>
  <si>
    <t>Nordea Japanfond</t>
  </si>
  <si>
    <t>Nordea Nordamerikafond</t>
  </si>
  <si>
    <t>Nordea Obligationsfond</t>
  </si>
  <si>
    <t>Nordea Premiepensionsfond 1938-44</t>
  </si>
  <si>
    <t>Nordea Premiepensionsfond 1945-49</t>
  </si>
  <si>
    <t>Nordea Premiepensionsfond 1950-54</t>
  </si>
  <si>
    <t>Nordea Premiepensionsfond 1955-59</t>
  </si>
  <si>
    <t>Nordea Premiepensionsfond 1960-64</t>
  </si>
  <si>
    <t>Nordea Premiepensionsfond 1965-69</t>
  </si>
  <si>
    <t>Nordea Premiepensionsfond 1970-74</t>
  </si>
  <si>
    <t>Nordea Premiepensionsfond 1975-79</t>
  </si>
  <si>
    <t>Nordea Premiepensionsfond 1980-84</t>
  </si>
  <si>
    <t>Nordea Räntefond</t>
  </si>
  <si>
    <t>Nordea Selekta Europa</t>
  </si>
  <si>
    <t>Nordea SPARA Premiepension</t>
  </si>
  <si>
    <t>Nordea Sverigefond</t>
  </si>
  <si>
    <t>Nordea Tillväxtbolagsfond</t>
  </si>
  <si>
    <t>ODIN Fonder</t>
  </si>
  <si>
    <t>ODIN Finland</t>
  </si>
  <si>
    <t>ODIN Norden</t>
  </si>
  <si>
    <t>ODIN Norge</t>
  </si>
  <si>
    <t>ODIN Sverige</t>
  </si>
  <si>
    <t>Pictet &amp; Cie (Europe) S.A.</t>
  </si>
  <si>
    <t>Pictet Fixed Income Fund - EUR Bonds</t>
  </si>
  <si>
    <t>Pictet Fixed Income Fund - EUR Short-Mid Term Bonds</t>
  </si>
  <si>
    <t>Pictet Fixed Income Fund - EURO Corporate Bonds</t>
  </si>
  <si>
    <t>Pictet Fixed Income Fund - Global Bonds</t>
  </si>
  <si>
    <t>Pictet Fixed Income Fund - Global Emerging Debt</t>
  </si>
  <si>
    <t>Pictet Fixed Income Fund - USD Bonds</t>
  </si>
  <si>
    <t>Pictet Gestion (Luxembourg) S.A.</t>
  </si>
  <si>
    <t>Pictet Funds - Asia Equities (Ex Japan)</t>
  </si>
  <si>
    <t>Pictet Funds - Biotech</t>
  </si>
  <si>
    <t>Pictet Funds - Eastern Europe</t>
  </si>
  <si>
    <t>Pictet Funds - Emerging Markets</t>
  </si>
  <si>
    <t>Pictet Funds - European Equity Selection</t>
  </si>
  <si>
    <t>Pictet Funds - European Sustainable Equities</t>
  </si>
  <si>
    <t>Pictet Funds - Generics</t>
  </si>
  <si>
    <t>Pictet Funds - Global Equity Selection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</si>
</sst>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61"/>
      <name val="Arial"/>
      <family val="0"/>
    </font>
    <font>
      <sz val="10"/>
      <color indexed="10"/>
      <name val="Arial"/>
      <family val="0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8" fontId="7" fillId="0" borderId="0" xfId="18" applyNumberFormat="1" applyFont="1" applyAlignment="1">
      <alignment/>
    </xf>
    <xf numFmtId="168" fontId="8" fillId="0" borderId="0" xfId="18" applyNumberFormat="1" applyFont="1" applyAlignment="1">
      <alignment/>
    </xf>
    <xf numFmtId="168" fontId="9" fillId="0" borderId="0" xfId="18" applyNumberFormat="1" applyFont="1" applyAlignment="1">
      <alignment/>
    </xf>
    <xf numFmtId="168" fontId="10" fillId="0" borderId="0" xfId="18" applyNumberFormat="1" applyFont="1" applyAlignment="1">
      <alignment/>
    </xf>
    <xf numFmtId="168" fontId="0" fillId="0" borderId="0" xfId="18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Border="1" applyAlignment="1" applyProtection="1">
      <alignment horizontal="left"/>
      <protection/>
    </xf>
    <xf numFmtId="3" fontId="15" fillId="2" borderId="0" xfId="0" applyNumberFormat="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Alignment="1">
      <alignment horizontal="left"/>
    </xf>
    <xf numFmtId="164" fontId="11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1" fontId="13" fillId="2" borderId="0" xfId="0" applyNumberFormat="1" applyFon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4" fontId="15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3" borderId="0" xfId="0" applyFont="1" applyFill="1" applyAlignment="1">
      <alignment/>
    </xf>
    <xf numFmtId="3" fontId="13" fillId="2" borderId="0" xfId="0" applyNumberFormat="1" applyFont="1" applyFill="1" applyAlignment="1">
      <alignment horizontal="right" indent="1"/>
    </xf>
    <xf numFmtId="3" fontId="15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5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1" fontId="0" fillId="0" borderId="0" xfId="18" applyNumberFormat="1" applyAlignment="1">
      <alignment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125"/>
          <c:w val="0.838"/>
          <c:h val="0.87175"/>
        </c:manualLayout>
      </c:layout>
      <c:lineChart>
        <c:grouping val="standard"/>
        <c:varyColors val="0"/>
        <c:ser>
          <c:idx val="0"/>
          <c:order val="0"/>
          <c:tx>
            <c:v>Premiepensions-systemet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pp-systemet'!$B$22:$B$92</c:f>
              <c:strCache>
                <c:ptCount val="7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</c:strCache>
            </c:strRef>
          </c:cat>
          <c:val>
            <c:numRef>
              <c:f>'Data pp-systemet'!$C$22:$C$92</c:f>
              <c:numCache>
                <c:ptCount val="71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'Data pp-systemet'!$B$22:$B$92</c:f>
              <c:strCache>
                <c:ptCount val="7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</c:strCache>
            </c:strRef>
          </c:cat>
          <c:val>
            <c:numRef>
              <c:f>'Data pp-systemet'!$D$22:$D$92</c:f>
              <c:numCache>
                <c:ptCount val="71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70">
                  <c:v>0.0289111852645874</c:v>
                </c:pt>
              </c:numCache>
            </c:numRef>
          </c:val>
          <c:smooth val="0"/>
        </c:ser>
        <c:marker val="1"/>
        <c:axId val="57846088"/>
        <c:axId val="50852745"/>
      </c:lineChart>
      <c:date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 val="autoZero"/>
        <c:auto val="0"/>
        <c:noMultiLvlLbl val="0"/>
      </c:dateAx>
      <c:valAx>
        <c:axId val="50852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46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7"/>
          <c:y val="0.44875"/>
          <c:w val="0.15025"/>
          <c:h val="0.184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1115"/>
          <c:w val="0.814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'Data fondrörelse'!$C$17:$C$18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fondrörelse'!$B$19:$B$82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fondrörelse'!$C$19:$C$82</c:f>
              <c:numCache>
                <c:ptCount val="64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-0.1414398723798629</c:v>
                </c:pt>
                <c:pt idx="15">
                  <c:v>-0.1410867053167288</c:v>
                </c:pt>
                <c:pt idx="16">
                  <c:v>-0.1106654393048867</c:v>
                </c:pt>
                <c:pt idx="17">
                  <c:v>-0.15235851831276123</c:v>
                </c:pt>
                <c:pt idx="18">
                  <c:v>-0.17179105044640028</c:v>
                </c:pt>
                <c:pt idx="19">
                  <c:v>-0.22804727040761066</c:v>
                </c:pt>
                <c:pt idx="20">
                  <c:v>-0.2573349357174805</c:v>
                </c:pt>
                <c:pt idx="21">
                  <c:v>-0.2484869033728053</c:v>
                </c:pt>
                <c:pt idx="22">
                  <c:v>-0.2936131950316349</c:v>
                </c:pt>
                <c:pt idx="23">
                  <c:v>-0.2412429840462519</c:v>
                </c:pt>
                <c:pt idx="24">
                  <c:v>-0.20058764629951667</c:v>
                </c:pt>
                <c:pt idx="25">
                  <c:v>-0.23348400450383885</c:v>
                </c:pt>
                <c:pt idx="26">
                  <c:v>-0.24843674808050092</c:v>
                </c:pt>
                <c:pt idx="27">
                  <c:v>-0.24509254089687402</c:v>
                </c:pt>
                <c:pt idx="28">
                  <c:v>-0.23263312176453313</c:v>
                </c:pt>
                <c:pt idx="29">
                  <c:v>-0.18938637397593858</c:v>
                </c:pt>
                <c:pt idx="30">
                  <c:v>-0.17656299465985953</c:v>
                </c:pt>
                <c:pt idx="31">
                  <c:v>-0.14717907985030418</c:v>
                </c:pt>
                <c:pt idx="32">
                  <c:v>-0.12435288332618566</c:v>
                </c:pt>
                <c:pt idx="33">
                  <c:v>-0.1028940004202735</c:v>
                </c:pt>
                <c:pt idx="34">
                  <c:v>-0.11962129236064274</c:v>
                </c:pt>
                <c:pt idx="35">
                  <c:v>-0.09044449092744647</c:v>
                </c:pt>
                <c:pt idx="36">
                  <c:v>-0.08906276611181672</c:v>
                </c:pt>
                <c:pt idx="37">
                  <c:v>-0.07833220256322182</c:v>
                </c:pt>
                <c:pt idx="38">
                  <c:v>-0.05902391558546863</c:v>
                </c:pt>
                <c:pt idx="39">
                  <c:v>-0.04505306111938416</c:v>
                </c:pt>
                <c:pt idx="40">
                  <c:v>-0.043899870787605016</c:v>
                </c:pt>
                <c:pt idx="41">
                  <c:v>-0.04488899483910653</c:v>
                </c:pt>
                <c:pt idx="42">
                  <c:v>-0.050888919202201635</c:v>
                </c:pt>
                <c:pt idx="43">
                  <c:v>-0.039532922942085144</c:v>
                </c:pt>
                <c:pt idx="44">
                  <c:v>-0.047202925866918106</c:v>
                </c:pt>
                <c:pt idx="45">
                  <c:v>-0.047643478987718306</c:v>
                </c:pt>
                <c:pt idx="46">
                  <c:v>-0.04349490486048026</c:v>
                </c:pt>
                <c:pt idx="47">
                  <c:v>-0.04220773282993761</c:v>
                </c:pt>
                <c:pt idx="48">
                  <c:v>-0.034321780542228564</c:v>
                </c:pt>
                <c:pt idx="49">
                  <c:v>-0.028232450807302245</c:v>
                </c:pt>
                <c:pt idx="50">
                  <c:v>-0.021569233347646093</c:v>
                </c:pt>
                <c:pt idx="51">
                  <c:v>-0.012246860615187411</c:v>
                </c:pt>
                <c:pt idx="52">
                  <c:v>-0.01206216936453724</c:v>
                </c:pt>
                <c:pt idx="53">
                  <c:v>-0.014834944305227669</c:v>
                </c:pt>
                <c:pt idx="54">
                  <c:v>0.004385155054659011</c:v>
                </c:pt>
                <c:pt idx="55">
                  <c:v>0.020163448214598065</c:v>
                </c:pt>
                <c:pt idx="56">
                  <c:v>0.030526629458805358</c:v>
                </c:pt>
                <c:pt idx="57">
                  <c:v>0.025826340319144128</c:v>
                </c:pt>
                <c:pt idx="58">
                  <c:v>0.039859619357987944</c:v>
                </c:pt>
                <c:pt idx="59">
                  <c:v>0.03480964832227859</c:v>
                </c:pt>
                <c:pt idx="60">
                  <c:v>0.04780273024723772</c:v>
                </c:pt>
                <c:pt idx="61">
                  <c:v>0.054135007763116326</c:v>
                </c:pt>
                <c:pt idx="62">
                  <c:v>0.05640609667161202</c:v>
                </c:pt>
                <c:pt idx="63">
                  <c:v>0.06738548998686823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fondrörelse'!$D$17:$D$18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fondrörelse'!$B$19:$B$82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fondrörelse'!$D$19:$D$82</c:f>
              <c:numCache>
                <c:ptCount val="64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-0.16285510592661726</c:v>
                </c:pt>
                <c:pt idx="15">
                  <c:v>-0.16290815725587787</c:v>
                </c:pt>
                <c:pt idx="16">
                  <c:v>-0.13828296801559947</c:v>
                </c:pt>
                <c:pt idx="17">
                  <c:v>-0.181340090543996</c:v>
                </c:pt>
                <c:pt idx="18">
                  <c:v>-0.20090407125068718</c:v>
                </c:pt>
                <c:pt idx="19">
                  <c:v>-0.25451920955902296</c:v>
                </c:pt>
                <c:pt idx="20">
                  <c:v>-0.2802622613336145</c:v>
                </c:pt>
                <c:pt idx="21">
                  <c:v>-0.2704806025259473</c:v>
                </c:pt>
                <c:pt idx="22">
                  <c:v>-0.3190388002426671</c:v>
                </c:pt>
                <c:pt idx="23">
                  <c:v>-0.26732936973655497</c:v>
                </c:pt>
                <c:pt idx="24">
                  <c:v>-0.22416578488187924</c:v>
                </c:pt>
                <c:pt idx="25">
                  <c:v>-0.2568129504978307</c:v>
                </c:pt>
                <c:pt idx="26">
                  <c:v>-0.27242629771718535</c:v>
                </c:pt>
                <c:pt idx="27">
                  <c:v>-0.2722452030186784</c:v>
                </c:pt>
                <c:pt idx="28">
                  <c:v>-0.2610573116708256</c:v>
                </c:pt>
                <c:pt idx="29">
                  <c:v>-0.21520635891954973</c:v>
                </c:pt>
                <c:pt idx="30">
                  <c:v>-0.20102513760794066</c:v>
                </c:pt>
                <c:pt idx="31">
                  <c:v>-0.16963907032433542</c:v>
                </c:pt>
                <c:pt idx="32">
                  <c:v>-0.1447974658648684</c:v>
                </c:pt>
                <c:pt idx="33">
                  <c:v>-0.12255523206127292</c:v>
                </c:pt>
                <c:pt idx="34">
                  <c:v>-0.1413534279705279</c:v>
                </c:pt>
                <c:pt idx="35">
                  <c:v>-0.11178931210715229</c:v>
                </c:pt>
                <c:pt idx="36">
                  <c:v>-0.1090380447214686</c:v>
                </c:pt>
                <c:pt idx="37">
                  <c:v>-0.09811343016835705</c:v>
                </c:pt>
                <c:pt idx="38">
                  <c:v>-0.07755297371290018</c:v>
                </c:pt>
                <c:pt idx="39">
                  <c:v>-0.062279947614213</c:v>
                </c:pt>
                <c:pt idx="40">
                  <c:v>-0.06304443758852415</c:v>
                </c:pt>
                <c:pt idx="41">
                  <c:v>-0.06355050951357472</c:v>
                </c:pt>
                <c:pt idx="42">
                  <c:v>-0.06983712308422198</c:v>
                </c:pt>
                <c:pt idx="43">
                  <c:v>-0.056777232256056284</c:v>
                </c:pt>
                <c:pt idx="44">
                  <c:v>-0.06363565296488394</c:v>
                </c:pt>
                <c:pt idx="45">
                  <c:v>-0.06340113718530166</c:v>
                </c:pt>
                <c:pt idx="46">
                  <c:v>-0.06084121792626297</c:v>
                </c:pt>
                <c:pt idx="47">
                  <c:v>-0.0599304195578959</c:v>
                </c:pt>
                <c:pt idx="48">
                  <c:v>-0.050182005661836615</c:v>
                </c:pt>
                <c:pt idx="49">
                  <c:v>-0.04375970261766332</c:v>
                </c:pt>
                <c:pt idx="50">
                  <c:v>-0.03543972541436307</c:v>
                </c:pt>
                <c:pt idx="51">
                  <c:v>-0.026974013847516173</c:v>
                </c:pt>
                <c:pt idx="52">
                  <c:v>-0.027011005684232474</c:v>
                </c:pt>
                <c:pt idx="53">
                  <c:v>-0.029828764474326117</c:v>
                </c:pt>
                <c:pt idx="54">
                  <c:v>-0.010405674533516557</c:v>
                </c:pt>
                <c:pt idx="55">
                  <c:v>0.00556808136547152</c:v>
                </c:pt>
                <c:pt idx="56">
                  <c:v>0.016988885619255715</c:v>
                </c:pt>
                <c:pt idx="57">
                  <c:v>0.012143641727752976</c:v>
                </c:pt>
                <c:pt idx="58">
                  <c:v>0.02489833989003805</c:v>
                </c:pt>
                <c:pt idx="59">
                  <c:v>0.019736107464603386</c:v>
                </c:pt>
                <c:pt idx="60">
                  <c:v>0.03349868518152846</c:v>
                </c:pt>
                <c:pt idx="61">
                  <c:v>0.039999046207746546</c:v>
                </c:pt>
                <c:pt idx="62">
                  <c:v>0.04407264997904782</c:v>
                </c:pt>
                <c:pt idx="63">
                  <c:v>0.05433603996105753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fondrörelse'!$G$17:$G$18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fondrörelse'!$B$19:$B$82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fondrörelse'!$G$19:$G$82</c:f>
              <c:numCache>
                <c:ptCount val="64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fondrörelse'!$H$17:$H$18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fondrörelse'!$B$19:$B$82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fondrörelse'!$H$19:$H$82</c:f>
              <c:numCache>
                <c:ptCount val="64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</c:numCache>
            </c:numRef>
          </c:val>
          <c:smooth val="0"/>
        </c:ser>
        <c:axId val="55021522"/>
        <c:axId val="25431651"/>
      </c:lineChart>
      <c:date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431651"/>
        <c:crosses val="autoZero"/>
        <c:auto val="0"/>
        <c:noMultiLvlLbl val="0"/>
      </c:dateAx>
      <c:valAx>
        <c:axId val="25431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2075"/>
          <c:w val="0.172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15"/>
          <c:w val="0.801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'Data fondrörelse'!$E$17:$E$18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fondrörelse'!$B$19:$B$82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fondrörelse'!$E$19:$E$82</c:f>
              <c:numCache>
                <c:ptCount val="64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-0.1588379690501568</c:v>
                </c:pt>
                <c:pt idx="15">
                  <c:v>-0.16820683568439287</c:v>
                </c:pt>
                <c:pt idx="16">
                  <c:v>-0.1409982628966645</c:v>
                </c:pt>
                <c:pt idx="17">
                  <c:v>-0.20371137119576466</c:v>
                </c:pt>
                <c:pt idx="18">
                  <c:v>-0.24100733239389383</c:v>
                </c:pt>
                <c:pt idx="19">
                  <c:v>-0.32964547572353553</c:v>
                </c:pt>
                <c:pt idx="20">
                  <c:v>-0.38429187899627104</c:v>
                </c:pt>
                <c:pt idx="21">
                  <c:v>-0.3873355349944476</c:v>
                </c:pt>
                <c:pt idx="22">
                  <c:v>-0.4645853838314279</c:v>
                </c:pt>
                <c:pt idx="23">
                  <c:v>-0.4052556502636797</c:v>
                </c:pt>
                <c:pt idx="24">
                  <c:v>-0.35582381282710795</c:v>
                </c:pt>
                <c:pt idx="25">
                  <c:v>-0.42010735526810605</c:v>
                </c:pt>
                <c:pt idx="26">
                  <c:v>-0.45639946950591725</c:v>
                </c:pt>
                <c:pt idx="27">
                  <c:v>-0.46293354735994985</c:v>
                </c:pt>
                <c:pt idx="28">
                  <c:v>-0.45552291719517446</c:v>
                </c:pt>
                <c:pt idx="29">
                  <c:v>-0.39305133732384356</c:v>
                </c:pt>
                <c:pt idx="30">
                  <c:v>-0.3802786318077016</c:v>
                </c:pt>
                <c:pt idx="31">
                  <c:v>-0.3331640441772953</c:v>
                </c:pt>
                <c:pt idx="32">
                  <c:v>-0.29479125257406025</c:v>
                </c:pt>
                <c:pt idx="33">
                  <c:v>-0.25532361544793947</c:v>
                </c:pt>
                <c:pt idx="34">
                  <c:v>-0.2997932783919356</c:v>
                </c:pt>
                <c:pt idx="35">
                  <c:v>-0.23908195462270876</c:v>
                </c:pt>
                <c:pt idx="36">
                  <c:v>-0.24158268653331694</c:v>
                </c:pt>
                <c:pt idx="37">
                  <c:v>-0.22021257745622658</c:v>
                </c:pt>
                <c:pt idx="38">
                  <c:v>-0.17360292263323485</c:v>
                </c:pt>
                <c:pt idx="39">
                  <c:v>-0.1376981577463794</c:v>
                </c:pt>
                <c:pt idx="40">
                  <c:v>-0.13764149404531878</c:v>
                </c:pt>
                <c:pt idx="41">
                  <c:v>-0.14381894029814257</c:v>
                </c:pt>
                <c:pt idx="42">
                  <c:v>-0.1655766150737782</c:v>
                </c:pt>
                <c:pt idx="43">
                  <c:v>-0.1333398884230368</c:v>
                </c:pt>
                <c:pt idx="44">
                  <c:v>-0.1610982582453927</c:v>
                </c:pt>
                <c:pt idx="45">
                  <c:v>-0.1659716190513032</c:v>
                </c:pt>
                <c:pt idx="46">
                  <c:v>-0.15547658814821463</c:v>
                </c:pt>
                <c:pt idx="47">
                  <c:v>-0.15425315597668254</c:v>
                </c:pt>
                <c:pt idx="48">
                  <c:v>-0.12938047183165913</c:v>
                </c:pt>
                <c:pt idx="49">
                  <c:v>-0.109565184852495</c:v>
                </c:pt>
                <c:pt idx="50">
                  <c:v>-0.08625890847408257</c:v>
                </c:pt>
                <c:pt idx="51">
                  <c:v>-0.05059820363285683</c:v>
                </c:pt>
                <c:pt idx="52">
                  <c:v>-0.05082876467766817</c:v>
                </c:pt>
                <c:pt idx="53">
                  <c:v>-0.06337859289335868</c:v>
                </c:pt>
                <c:pt idx="54">
                  <c:v>0.0197323684794668</c:v>
                </c:pt>
                <c:pt idx="55">
                  <c:v>0.09503900479073701</c:v>
                </c:pt>
                <c:pt idx="56">
                  <c:v>0.14948087583854042</c:v>
                </c:pt>
                <c:pt idx="57">
                  <c:v>0.12783166381673738</c:v>
                </c:pt>
                <c:pt idx="58">
                  <c:v>0.20636471389136202</c:v>
                </c:pt>
                <c:pt idx="59">
                  <c:v>0.18193168367874724</c:v>
                </c:pt>
                <c:pt idx="60">
                  <c:v>0.26104592946091265</c:v>
                </c:pt>
                <c:pt idx="61">
                  <c:v>0.30518790689367425</c:v>
                </c:pt>
                <c:pt idx="62">
                  <c:v>0.3256198580910883</c:v>
                </c:pt>
                <c:pt idx="63">
                  <c:v>0.4049429697839855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fondrörelse'!$F$17:$F$18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fondrörelse'!$B$19:$B$82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fondrörelse'!$F$19:$F$82</c:f>
              <c:numCache>
                <c:ptCount val="64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-0.18205837255225055</c:v>
                </c:pt>
                <c:pt idx="15">
                  <c:v>-0.19371121330144647</c:v>
                </c:pt>
                <c:pt idx="16">
                  <c:v>-0.17563853697355836</c:v>
                </c:pt>
                <c:pt idx="17">
                  <c:v>-0.24253893115008507</c:v>
                </c:pt>
                <c:pt idx="18">
                  <c:v>-0.28249952881566787</c:v>
                </c:pt>
                <c:pt idx="19">
                  <c:v>-0.369615022735336</c:v>
                </c:pt>
                <c:pt idx="20">
                  <c:v>-0.4208354648356316</c:v>
                </c:pt>
                <c:pt idx="21">
                  <c:v>-0.4242597831863013</c:v>
                </c:pt>
                <c:pt idx="22">
                  <c:v>-0.5095035414256418</c:v>
                </c:pt>
                <c:pt idx="23">
                  <c:v>-0.4535997690303337</c:v>
                </c:pt>
                <c:pt idx="24">
                  <c:v>-0.40150329512630856</c:v>
                </c:pt>
                <c:pt idx="25">
                  <c:v>-0.46730948697728025</c:v>
                </c:pt>
                <c:pt idx="26">
                  <c:v>-0.5070275623875313</c:v>
                </c:pt>
                <c:pt idx="27">
                  <c:v>-0.522697536701404</c:v>
                </c:pt>
                <c:pt idx="28">
                  <c:v>-0.5206161794715354</c:v>
                </c:pt>
                <c:pt idx="29">
                  <c:v>-0.45433797607527104</c:v>
                </c:pt>
                <c:pt idx="30">
                  <c:v>-0.44042328350164905</c:v>
                </c:pt>
                <c:pt idx="31">
                  <c:v>-0.390263397051296</c:v>
                </c:pt>
                <c:pt idx="32">
                  <c:v>-0.34846464427562107</c:v>
                </c:pt>
                <c:pt idx="33">
                  <c:v>-0.30861634479700695</c:v>
                </c:pt>
                <c:pt idx="34">
                  <c:v>-0.3606992547908697</c:v>
                </c:pt>
                <c:pt idx="35">
                  <c:v>-0.3007492557266296</c:v>
                </c:pt>
                <c:pt idx="36">
                  <c:v>-0.3009660135222779</c:v>
                </c:pt>
                <c:pt idx="37">
                  <c:v>-0.2807378915026676</c:v>
                </c:pt>
                <c:pt idx="38">
                  <c:v>-0.23184426256471558</c:v>
                </c:pt>
                <c:pt idx="39">
                  <c:v>-0.19327486121040693</c:v>
                </c:pt>
                <c:pt idx="40">
                  <c:v>-0.20121210691170632</c:v>
                </c:pt>
                <c:pt idx="41">
                  <c:v>-0.20738955316453012</c:v>
                </c:pt>
                <c:pt idx="42">
                  <c:v>-0.23181186440761914</c:v>
                </c:pt>
                <c:pt idx="43">
                  <c:v>-0.19500718952695761</c:v>
                </c:pt>
                <c:pt idx="44">
                  <c:v>-0.22124290993934015</c:v>
                </c:pt>
                <c:pt idx="45">
                  <c:v>-0.22497428368777062</c:v>
                </c:pt>
                <c:pt idx="46">
                  <c:v>-0.22209249983454893</c:v>
                </c:pt>
                <c:pt idx="47">
                  <c:v>-0.2239143664829636</c:v>
                </c:pt>
                <c:pt idx="48">
                  <c:v>-0.19295108469804667</c:v>
                </c:pt>
                <c:pt idx="49">
                  <c:v>-0.17313579771888254</c:v>
                </c:pt>
                <c:pt idx="50">
                  <c:v>-0.14411958605306996</c:v>
                </c:pt>
                <c:pt idx="51">
                  <c:v>-0.11340749179425769</c:v>
                </c:pt>
                <c:pt idx="52">
                  <c:v>-0.11592202695402909</c:v>
                </c:pt>
                <c:pt idx="53">
                  <c:v>-0.12999450457969297</c:v>
                </c:pt>
                <c:pt idx="54">
                  <c:v>-0.04726420555936084</c:v>
                </c:pt>
                <c:pt idx="55">
                  <c:v>0.027661768399416253</c:v>
                </c:pt>
                <c:pt idx="56">
                  <c:v>0.08591026297215287</c:v>
                </c:pt>
                <c:pt idx="57">
                  <c:v>0.06235773918788312</c:v>
                </c:pt>
                <c:pt idx="58">
                  <c:v>0.1332775422126411</c:v>
                </c:pt>
                <c:pt idx="59">
                  <c:v>0.1069412002375596</c:v>
                </c:pt>
                <c:pt idx="60">
                  <c:v>0.18872008248717842</c:v>
                </c:pt>
                <c:pt idx="61">
                  <c:v>0.23248139756744646</c:v>
                </c:pt>
                <c:pt idx="62">
                  <c:v>0.26132598675496355</c:v>
                </c:pt>
                <c:pt idx="63">
                  <c:v>0.335662421630198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fondrörelse'!$I$17:$I$18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fondrörelse'!$B$19:$B$82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fondrörelse'!$I$19:$I$82</c:f>
              <c:numCache>
                <c:ptCount val="64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fondrörelse'!$J$17:$J$18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fondrörelse'!$B$19:$B$82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fondrörelse'!$J$19:$J$82</c:f>
              <c:numCache>
                <c:ptCount val="64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</c:numCache>
            </c:numRef>
          </c:val>
          <c:smooth val="0"/>
        </c:ser>
        <c:axId val="27558268"/>
        <c:axId val="46697821"/>
      </c:lineChart>
      <c:date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auto val="0"/>
        <c:noMultiLvlLbl val="0"/>
      </c:dateAx>
      <c:valAx>
        <c:axId val="46697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42075"/>
          <c:w val="0.18475"/>
          <c:h val="0.349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15"/>
          <c:w val="0.812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'Data PSF'!$C$16:$C$17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PSF'!$B$18:$B$81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PSF'!$C$18:$C$81</c:f>
              <c:numCache>
                <c:ptCount val="64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-0.13373143708468932</c:v>
                </c:pt>
                <c:pt idx="15">
                  <c:v>-0.12191595654989788</c:v>
                </c:pt>
                <c:pt idx="16">
                  <c:v>-0.09219584111226087</c:v>
                </c:pt>
                <c:pt idx="17">
                  <c:v>-0.13113438806052521</c:v>
                </c:pt>
                <c:pt idx="18">
                  <c:v>-0.14167392599154954</c:v>
                </c:pt>
                <c:pt idx="19">
                  <c:v>-0.1974119363580064</c:v>
                </c:pt>
                <c:pt idx="20">
                  <c:v>-0.2302197251381436</c:v>
                </c:pt>
                <c:pt idx="21">
                  <c:v>-0.22073220151854422</c:v>
                </c:pt>
                <c:pt idx="22">
                  <c:v>-0.26314784776211736</c:v>
                </c:pt>
                <c:pt idx="23">
                  <c:v>-0.21520274397838363</c:v>
                </c:pt>
                <c:pt idx="24">
                  <c:v>-0.17628259427840673</c:v>
                </c:pt>
                <c:pt idx="25">
                  <c:v>-0.205989657386348</c:v>
                </c:pt>
                <c:pt idx="26">
                  <c:v>-0.21877632644260095</c:v>
                </c:pt>
                <c:pt idx="27">
                  <c:v>-0.21659752718565237</c:v>
                </c:pt>
                <c:pt idx="28">
                  <c:v>-0.20531411361065913</c:v>
                </c:pt>
                <c:pt idx="29">
                  <c:v>-0.16383619937560848</c:v>
                </c:pt>
                <c:pt idx="30">
                  <c:v>-0.14621000327225137</c:v>
                </c:pt>
                <c:pt idx="31">
                  <c:v>-0.12059020082384585</c:v>
                </c:pt>
                <c:pt idx="32">
                  <c:v>-0.09948371041750129</c:v>
                </c:pt>
                <c:pt idx="33">
                  <c:v>-0.08207039435263334</c:v>
                </c:pt>
                <c:pt idx="34">
                  <c:v>-0.09742675448705702</c:v>
                </c:pt>
                <c:pt idx="35">
                  <c:v>-0.06739598250789987</c:v>
                </c:pt>
                <c:pt idx="36">
                  <c:v>-0.06740872319996849</c:v>
                </c:pt>
                <c:pt idx="37">
                  <c:v>-0.055891907224842746</c:v>
                </c:pt>
                <c:pt idx="38">
                  <c:v>-0.039764312630095375</c:v>
                </c:pt>
                <c:pt idx="39">
                  <c:v>-0.026899567597489373</c:v>
                </c:pt>
                <c:pt idx="40">
                  <c:v>-0.026150856842690345</c:v>
                </c:pt>
                <c:pt idx="41">
                  <c:v>-0.028234023411014657</c:v>
                </c:pt>
                <c:pt idx="42">
                  <c:v>-0.03147277366178876</c:v>
                </c:pt>
                <c:pt idx="43">
                  <c:v>-0.019930245590286395</c:v>
                </c:pt>
                <c:pt idx="44">
                  <c:v>-0.026538728732924427</c:v>
                </c:pt>
                <c:pt idx="45">
                  <c:v>-0.02670468379407646</c:v>
                </c:pt>
                <c:pt idx="46">
                  <c:v>-0.02353565116160964</c:v>
                </c:pt>
                <c:pt idx="47">
                  <c:v>-0.02142433382415523</c:v>
                </c:pt>
                <c:pt idx="48">
                  <c:v>-0.013898134049766192</c:v>
                </c:pt>
                <c:pt idx="49">
                  <c:v>-0.007745676383536493</c:v>
                </c:pt>
                <c:pt idx="50">
                  <c:v>-0.0031062267827279442</c:v>
                </c:pt>
                <c:pt idx="51">
                  <c:v>0.00352432122549277</c:v>
                </c:pt>
                <c:pt idx="52">
                  <c:v>0.002928679061160103</c:v>
                </c:pt>
                <c:pt idx="53">
                  <c:v>-0.00017245090455995796</c:v>
                </c:pt>
                <c:pt idx="54">
                  <c:v>0.016558376514994914</c:v>
                </c:pt>
                <c:pt idx="55">
                  <c:v>0.030159332322562613</c:v>
                </c:pt>
                <c:pt idx="56">
                  <c:v>0.039718226732164776</c:v>
                </c:pt>
                <c:pt idx="57">
                  <c:v>0.03335352184613001</c:v>
                </c:pt>
                <c:pt idx="58">
                  <c:v>0.04512066423216068</c:v>
                </c:pt>
                <c:pt idx="59">
                  <c:v>0.041388679357694094</c:v>
                </c:pt>
                <c:pt idx="60">
                  <c:v>0.05385823952126813</c:v>
                </c:pt>
                <c:pt idx="61">
                  <c:v>0.060694219285065645</c:v>
                </c:pt>
                <c:pt idx="62">
                  <c:v>0.059838409216117446</c:v>
                </c:pt>
                <c:pt idx="63">
                  <c:v>0.0666409518563144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PSF'!$D$16:$D$17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PSF'!$B$18:$B$81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PSF'!$D$18:$D$81</c:f>
              <c:numCache>
                <c:ptCount val="64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-0.15514667063144366</c:v>
                </c:pt>
                <c:pt idx="15">
                  <c:v>-0.14373740848904698</c:v>
                </c:pt>
                <c:pt idx="16">
                  <c:v>-0.11981336982297364</c:v>
                </c:pt>
                <c:pt idx="17">
                  <c:v>-0.16011596029175998</c:v>
                </c:pt>
                <c:pt idx="18">
                  <c:v>-0.17078694679583645</c:v>
                </c:pt>
                <c:pt idx="19">
                  <c:v>-0.22388387550941874</c:v>
                </c:pt>
                <c:pt idx="20">
                  <c:v>-0.25314705075427757</c:v>
                </c:pt>
                <c:pt idx="21">
                  <c:v>-0.2427259006716862</c:v>
                </c:pt>
                <c:pt idx="22">
                  <c:v>-0.28857345297314957</c:v>
                </c:pt>
                <c:pt idx="23">
                  <c:v>-0.2412891296686867</c:v>
                </c:pt>
                <c:pt idx="24">
                  <c:v>-0.1998607328607693</c:v>
                </c:pt>
                <c:pt idx="25">
                  <c:v>-0.22931860338033982</c:v>
                </c:pt>
                <c:pt idx="26">
                  <c:v>-0.24276587607928538</c:v>
                </c:pt>
                <c:pt idx="27">
                  <c:v>-0.2437501893074567</c:v>
                </c:pt>
                <c:pt idx="28">
                  <c:v>-0.2337383035169516</c:v>
                </c:pt>
                <c:pt idx="29">
                  <c:v>-0.18965618431921963</c:v>
                </c:pt>
                <c:pt idx="30">
                  <c:v>-0.1706721462203325</c:v>
                </c:pt>
                <c:pt idx="31">
                  <c:v>-0.1430501912978771</c:v>
                </c:pt>
                <c:pt idx="32">
                  <c:v>-0.11992829295618404</c:v>
                </c:pt>
                <c:pt idx="33">
                  <c:v>-0.10173162599363277</c:v>
                </c:pt>
                <c:pt idx="34">
                  <c:v>-0.11915889009694221</c:v>
                </c:pt>
                <c:pt idx="35">
                  <c:v>-0.08874080368760569</c:v>
                </c:pt>
                <c:pt idx="36">
                  <c:v>-0.08738400180962036</c:v>
                </c:pt>
                <c:pt idx="37">
                  <c:v>-0.07567313482997798</c:v>
                </c:pt>
                <c:pt idx="38">
                  <c:v>-0.05829337075752693</c:v>
                </c:pt>
                <c:pt idx="39">
                  <c:v>-0.04412645409231822</c:v>
                </c:pt>
                <c:pt idx="40">
                  <c:v>-0.045295423643609486</c:v>
                </c:pt>
                <c:pt idx="41">
                  <c:v>-0.04689553808548285</c:v>
                </c:pt>
                <c:pt idx="42">
                  <c:v>-0.0504209775438091</c:v>
                </c:pt>
                <c:pt idx="43">
                  <c:v>-0.037174554904257535</c:v>
                </c:pt>
                <c:pt idx="44">
                  <c:v>-0.042971455830890265</c:v>
                </c:pt>
                <c:pt idx="45">
                  <c:v>-0.04246234199165981</c:v>
                </c:pt>
                <c:pt idx="46">
                  <c:v>-0.040881964227392355</c:v>
                </c:pt>
                <c:pt idx="47">
                  <c:v>-0.039147020552113526</c:v>
                </c:pt>
                <c:pt idx="48">
                  <c:v>-0.029758359169374242</c:v>
                </c:pt>
                <c:pt idx="49">
                  <c:v>-0.02327292819389757</c:v>
                </c:pt>
                <c:pt idx="50">
                  <c:v>-0.016976718849444922</c:v>
                </c:pt>
                <c:pt idx="51">
                  <c:v>-0.01120283200683599</c:v>
                </c:pt>
                <c:pt idx="52">
                  <c:v>-0.012020157258535133</c:v>
                </c:pt>
                <c:pt idx="53">
                  <c:v>-0.015166271073658406</c:v>
                </c:pt>
                <c:pt idx="54">
                  <c:v>0.0017675469268193453</c:v>
                </c:pt>
                <c:pt idx="55">
                  <c:v>0.015563965473436067</c:v>
                </c:pt>
                <c:pt idx="56">
                  <c:v>0.026180482892615133</c:v>
                </c:pt>
                <c:pt idx="57">
                  <c:v>0.01967082325473886</c:v>
                </c:pt>
                <c:pt idx="58">
                  <c:v>0.030159384764210782</c:v>
                </c:pt>
                <c:pt idx="59">
                  <c:v>0.02631513850001889</c:v>
                </c:pt>
                <c:pt idx="60">
                  <c:v>0.03955419445555887</c:v>
                </c:pt>
                <c:pt idx="61">
                  <c:v>0.046558257729695865</c:v>
                </c:pt>
                <c:pt idx="62">
                  <c:v>0.04750496252355325</c:v>
                </c:pt>
                <c:pt idx="63">
                  <c:v>0.05359150183050369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PSF'!$G$16:$G$17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PSF'!$B$18:$B$81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PSF'!$G$18:$G$81</c:f>
              <c:numCache>
                <c:ptCount val="64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PSF'!$H$16:$H$17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PSF'!$B$18:$B$81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PSF'!$H$18:$H$81</c:f>
              <c:numCache>
                <c:ptCount val="64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</c:numCache>
            </c:numRef>
          </c:val>
          <c:smooth val="0"/>
        </c:ser>
        <c:axId val="17627206"/>
        <c:axId val="24427127"/>
      </c:lineChart>
      <c:date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427127"/>
        <c:crosses val="autoZero"/>
        <c:auto val="0"/>
        <c:noMultiLvlLbl val="0"/>
      </c:dateAx>
      <c:valAx>
        <c:axId val="2442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627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42075"/>
          <c:w val="0.1775"/>
          <c:h val="0.3532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15"/>
          <c:w val="0.804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'Data PSF'!$E$16:$E$17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PSF'!$B$18:$B$81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PSF'!$E$18:$E$81</c:f>
              <c:numCache>
                <c:ptCount val="64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-0.150266729573026</c:v>
                </c:pt>
                <c:pt idx="15">
                  <c:v>-0.1456722373448628</c:v>
                </c:pt>
                <c:pt idx="16">
                  <c:v>-0.1178093442804854</c:v>
                </c:pt>
                <c:pt idx="17">
                  <c:v>-0.17610535974367347</c:v>
                </c:pt>
                <c:pt idx="18">
                  <c:v>-0.2002902070914343</c:v>
                </c:pt>
                <c:pt idx="19">
                  <c:v>-0.28809574078514544</c:v>
                </c:pt>
                <c:pt idx="20">
                  <c:v>-0.34722685009570786</c:v>
                </c:pt>
                <c:pt idx="21">
                  <c:v>-0.3480184233608894</c:v>
                </c:pt>
                <c:pt idx="22">
                  <c:v>-0.4223723380359786</c:v>
                </c:pt>
                <c:pt idx="23">
                  <c:v>-0.36625669243130377</c:v>
                </c:pt>
                <c:pt idx="24">
                  <c:v>-0.31678693131101465</c:v>
                </c:pt>
                <c:pt idx="25">
                  <c:v>-0.3766783104454824</c:v>
                </c:pt>
                <c:pt idx="26">
                  <c:v>-0.4095865333795238</c:v>
                </c:pt>
                <c:pt idx="27">
                  <c:v>-0.41708523649841067</c:v>
                </c:pt>
                <c:pt idx="28">
                  <c:v>-0.40998941171436654</c:v>
                </c:pt>
                <c:pt idx="29">
                  <c:v>-0.3465648810811327</c:v>
                </c:pt>
                <c:pt idx="30">
                  <c:v>-0.32248841505863834</c:v>
                </c:pt>
                <c:pt idx="31">
                  <c:v>-0.27896658378873196</c:v>
                </c:pt>
                <c:pt idx="32">
                  <c:v>-0.2408866945999264</c:v>
                </c:pt>
                <c:pt idx="33">
                  <c:v>-0.20745320900965591</c:v>
                </c:pt>
                <c:pt idx="34">
                  <c:v>-0.24928889172502244</c:v>
                </c:pt>
                <c:pt idx="35">
                  <c:v>-0.18217241470429946</c:v>
                </c:pt>
                <c:pt idx="36">
                  <c:v>-0.18688207928053224</c:v>
                </c:pt>
                <c:pt idx="37">
                  <c:v>-0.16086206346445242</c:v>
                </c:pt>
                <c:pt idx="38">
                  <c:v>-0.11942203560228837</c:v>
                </c:pt>
                <c:pt idx="39">
                  <c:v>-0.08390121750115775</c:v>
                </c:pt>
                <c:pt idx="40">
                  <c:v>-0.08369864202861232</c:v>
                </c:pt>
                <c:pt idx="41">
                  <c:v>-0.0922875603164014</c:v>
                </c:pt>
                <c:pt idx="42">
                  <c:v>-0.1049093097078091</c:v>
                </c:pt>
                <c:pt idx="43">
                  <c:v>-0.06893442765202762</c:v>
                </c:pt>
                <c:pt idx="44">
                  <c:v>-0.09309207440409173</c:v>
                </c:pt>
                <c:pt idx="45">
                  <c:v>-0.09573483358519497</c:v>
                </c:pt>
                <c:pt idx="46">
                  <c:v>-0.08653000156602597</c:v>
                </c:pt>
                <c:pt idx="47">
                  <c:v>-0.08069433705086593</c:v>
                </c:pt>
                <c:pt idx="48">
                  <c:v>-0.05400910970459838</c:v>
                </c:pt>
                <c:pt idx="49">
                  <c:v>-0.031016881681307673</c:v>
                </c:pt>
                <c:pt idx="50">
                  <c:v>-0.01278794759655344</c:v>
                </c:pt>
                <c:pt idx="51">
                  <c:v>0.01493474522105731</c:v>
                </c:pt>
                <c:pt idx="52">
                  <c:v>0.01265025497838379</c:v>
                </c:pt>
                <c:pt idx="53">
                  <c:v>-0.0007552565013771995</c:v>
                </c:pt>
                <c:pt idx="54">
                  <c:v>0.07609644666206794</c:v>
                </c:pt>
                <c:pt idx="55">
                  <c:v>0.1446916361548951</c:v>
                </c:pt>
                <c:pt idx="56">
                  <c:v>0.1977554491017115</c:v>
                </c:pt>
                <c:pt idx="57">
                  <c:v>0.16741075650450488</c:v>
                </c:pt>
                <c:pt idx="58">
                  <c:v>0.23594426526956758</c:v>
                </c:pt>
                <c:pt idx="59">
                  <c:v>0.2190950756144503</c:v>
                </c:pt>
                <c:pt idx="60">
                  <c:v>0.29766315343534777</c:v>
                </c:pt>
                <c:pt idx="61">
                  <c:v>0.34673796316915384</c:v>
                </c:pt>
                <c:pt idx="62">
                  <c:v>0.3478940610763368</c:v>
                </c:pt>
                <c:pt idx="63">
                  <c:v>0.3998410686565992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PSF'!$F$16:$F$17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PSF'!$B$18:$B$81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PSF'!$F$18:$F$81</c:f>
              <c:numCache>
                <c:ptCount val="64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-0.17348713307511976</c:v>
                </c:pt>
                <c:pt idx="15">
                  <c:v>-0.17117661496191638</c:v>
                </c:pt>
                <c:pt idx="16">
                  <c:v>-0.15244961835737925</c:v>
                </c:pt>
                <c:pt idx="17">
                  <c:v>-0.21493291969799388</c:v>
                </c:pt>
                <c:pt idx="18">
                  <c:v>-0.24178240351320834</c:v>
                </c:pt>
                <c:pt idx="19">
                  <c:v>-0.3280652877969459</c:v>
                </c:pt>
                <c:pt idx="20">
                  <c:v>-0.38377043593506843</c:v>
                </c:pt>
                <c:pt idx="21">
                  <c:v>-0.3849426715527431</c:v>
                </c:pt>
                <c:pt idx="22">
                  <c:v>-0.46729049563019254</c:v>
                </c:pt>
                <c:pt idx="23">
                  <c:v>-0.4146008111979578</c:v>
                </c:pt>
                <c:pt idx="24">
                  <c:v>-0.36246641361021525</c:v>
                </c:pt>
                <c:pt idx="25">
                  <c:v>-0.4238804421546566</c:v>
                </c:pt>
                <c:pt idx="26">
                  <c:v>-0.46021462626113785</c:v>
                </c:pt>
                <c:pt idx="27">
                  <c:v>-0.4768492258398648</c:v>
                </c:pt>
                <c:pt idx="28">
                  <c:v>-0.47508267399072746</c:v>
                </c:pt>
                <c:pt idx="29">
                  <c:v>-0.4078515198325602</c:v>
                </c:pt>
                <c:pt idx="30">
                  <c:v>-0.3826330667525858</c:v>
                </c:pt>
                <c:pt idx="31">
                  <c:v>-0.33606593666273266</c:v>
                </c:pt>
                <c:pt idx="32">
                  <c:v>-0.2945600863014872</c:v>
                </c:pt>
                <c:pt idx="33">
                  <c:v>-0.2607459383587234</c:v>
                </c:pt>
                <c:pt idx="34">
                  <c:v>-0.3101948681239566</c:v>
                </c:pt>
                <c:pt idx="35">
                  <c:v>-0.24383971580822028</c:v>
                </c:pt>
                <c:pt idx="36">
                  <c:v>-0.24626540626949323</c:v>
                </c:pt>
                <c:pt idx="37">
                  <c:v>-0.22138737751089343</c:v>
                </c:pt>
                <c:pt idx="38">
                  <c:v>-0.1776633755337691</c:v>
                </c:pt>
                <c:pt idx="39">
                  <c:v>-0.1394779209651853</c:v>
                </c:pt>
                <c:pt idx="40">
                  <c:v>-0.14726925489499987</c:v>
                </c:pt>
                <c:pt idx="41">
                  <c:v>-0.15585817318278894</c:v>
                </c:pt>
                <c:pt idx="42">
                  <c:v>-0.17114455904165005</c:v>
                </c:pt>
                <c:pt idx="43">
                  <c:v>-0.13060172875594844</c:v>
                </c:pt>
                <c:pt idx="44">
                  <c:v>-0.15323672609803918</c:v>
                </c:pt>
                <c:pt idx="45">
                  <c:v>-0.15473749822166238</c:v>
                </c:pt>
                <c:pt idx="46">
                  <c:v>-0.15314591325236027</c:v>
                </c:pt>
                <c:pt idx="47">
                  <c:v>-0.15035554755714697</c:v>
                </c:pt>
                <c:pt idx="48">
                  <c:v>-0.11757972257098592</c:v>
                </c:pt>
                <c:pt idx="49">
                  <c:v>-0.09458749454769522</c:v>
                </c:pt>
                <c:pt idx="50">
                  <c:v>-0.07064862517554082</c:v>
                </c:pt>
                <c:pt idx="51">
                  <c:v>-0.047874542940343545</c:v>
                </c:pt>
                <c:pt idx="52">
                  <c:v>-0.05244300729797713</c:v>
                </c:pt>
                <c:pt idx="53">
                  <c:v>-0.0673711681877115</c:v>
                </c:pt>
                <c:pt idx="54">
                  <c:v>0.009099872623240302</c:v>
                </c:pt>
                <c:pt idx="55">
                  <c:v>0.07731439976357435</c:v>
                </c:pt>
                <c:pt idx="56">
                  <c:v>0.13418483623532396</c:v>
                </c:pt>
                <c:pt idx="57">
                  <c:v>0.10193683187565061</c:v>
                </c:pt>
                <c:pt idx="58">
                  <c:v>0.16285709359084666</c:v>
                </c:pt>
                <c:pt idx="59">
                  <c:v>0.14410459217326266</c:v>
                </c:pt>
                <c:pt idx="60">
                  <c:v>0.22533730646161354</c:v>
                </c:pt>
                <c:pt idx="61">
                  <c:v>0.27403145384292604</c:v>
                </c:pt>
                <c:pt idx="62">
                  <c:v>0.28360018974021206</c:v>
                </c:pt>
                <c:pt idx="63">
                  <c:v>0.3305605205028117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PSF'!$I$16:$I$17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PSF'!$B$18:$B$81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PSF'!$I$18:$I$81</c:f>
              <c:numCache>
                <c:ptCount val="64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PSF'!$J$16:$J$17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PSF'!$B$18:$B$81</c:f>
              <c:strCache>
                <c:ptCount val="6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</c:strCache>
            </c:strRef>
          </c:cat>
          <c:val>
            <c:numRef>
              <c:f>'Data PSF'!$J$19:$J$81</c:f>
              <c:numCache>
                <c:ptCount val="63"/>
                <c:pt idx="0">
                  <c:v>-0.03710406591188631</c:v>
                </c:pt>
                <c:pt idx="1">
                  <c:v>-0.013357633210736908</c:v>
                </c:pt>
                <c:pt idx="2">
                  <c:v>-0.0769105058572227</c:v>
                </c:pt>
                <c:pt idx="3">
                  <c:v>-0.14152989042919495</c:v>
                </c:pt>
                <c:pt idx="4">
                  <c:v>-0.09390314180482418</c:v>
                </c:pt>
                <c:pt idx="5">
                  <c:v>-0.07859756909092985</c:v>
                </c:pt>
                <c:pt idx="6">
                  <c:v>-0.10141695650608895</c:v>
                </c:pt>
                <c:pt idx="7">
                  <c:v>-0.12729542309058295</c:v>
                </c:pt>
                <c:pt idx="8">
                  <c:v>-0.17833205581310774</c:v>
                </c:pt>
                <c:pt idx="9">
                  <c:v>-0.26021742619425037</c:v>
                </c:pt>
                <c:pt idx="10">
                  <c:v>-0.22523620726611704</c:v>
                </c:pt>
                <c:pt idx="11">
                  <c:v>-0.17287578983082275</c:v>
                </c:pt>
                <c:pt idx="12">
                  <c:v>-0.16444740343568676</c:v>
                </c:pt>
                <c:pt idx="13">
                  <c:v>-0.19236635169724603</c:v>
                </c:pt>
                <c:pt idx="14">
                  <c:v>-0.19402617102181785</c:v>
                </c:pt>
                <c:pt idx="15">
                  <c:v>-0.1848535269636098</c:v>
                </c:pt>
                <c:pt idx="16">
                  <c:v>-0.2339799577489734</c:v>
                </c:pt>
                <c:pt idx="17">
                  <c:v>-0.2568255991056395</c:v>
                </c:pt>
                <c:pt idx="18">
                  <c:v>-0.32323179604956176</c:v>
                </c:pt>
                <c:pt idx="19">
                  <c:v>-0.3697382181081632</c:v>
                </c:pt>
                <c:pt idx="20">
                  <c:v>-0.3736557576061884</c:v>
                </c:pt>
                <c:pt idx="21">
                  <c:v>-0.4448973524345343</c:v>
                </c:pt>
                <c:pt idx="22">
                  <c:v>-0.40588078786058934</c:v>
                </c:pt>
                <c:pt idx="23">
                  <c:v>-0.3650386833810688</c:v>
                </c:pt>
                <c:pt idx="24">
                  <c:v>-0.4180541029980538</c:v>
                </c:pt>
                <c:pt idx="25">
                  <c:v>-0.4414530174629102</c:v>
                </c:pt>
                <c:pt idx="26">
                  <c:v>-0.4597431841817745</c:v>
                </c:pt>
                <c:pt idx="27">
                  <c:v>-0.4650724571166813</c:v>
                </c:pt>
                <c:pt idx="28">
                  <c:v>-0.42392057196686483</c:v>
                </c:pt>
                <c:pt idx="29">
                  <c:v>-0.4095673085128385</c:v>
                </c:pt>
                <c:pt idx="30">
                  <c:v>-0.38093166328698314</c:v>
                </c:pt>
                <c:pt idx="31">
                  <c:v>-0.3544119748701866</c:v>
                </c:pt>
                <c:pt idx="32">
                  <c:v>-0.3331221270396947</c:v>
                </c:pt>
                <c:pt idx="33">
                  <c:v>-0.37059077822978814</c:v>
                </c:pt>
                <c:pt idx="34">
                  <c:v>-0.3273491902124197</c:v>
                </c:pt>
                <c:pt idx="35">
                  <c:v>-0.32901819643658403</c:v>
                </c:pt>
                <c:pt idx="36">
                  <c:v>-0.3136200815487816</c:v>
                </c:pt>
                <c:pt idx="37">
                  <c:v>-0.2829370644711665</c:v>
                </c:pt>
                <c:pt idx="38">
                  <c:v>-0.26113168109848084</c:v>
                </c:pt>
                <c:pt idx="39">
                  <c:v>-0.26974974529122886</c:v>
                </c:pt>
                <c:pt idx="40">
                  <c:v>-0.27526311260632297</c:v>
                </c:pt>
                <c:pt idx="41">
                  <c:v>-0.28593773555042257</c:v>
                </c:pt>
                <c:pt idx="42">
                  <c:v>-0.260772679237698</c:v>
                </c:pt>
                <c:pt idx="43">
                  <c:v>-0.27402169320024106</c:v>
                </c:pt>
                <c:pt idx="44">
                  <c:v>-0.275064247909119</c:v>
                </c:pt>
                <c:pt idx="45">
                  <c:v>-0.27758023083748384</c:v>
                </c:pt>
                <c:pt idx="46">
                  <c:v>-0.2774007299070924</c:v>
                </c:pt>
                <c:pt idx="47">
                  <c:v>-0.2552901593139064</c:v>
                </c:pt>
                <c:pt idx="48">
                  <c:v>-0.24124667653017617</c:v>
                </c:pt>
                <c:pt idx="49">
                  <c:v>-0.22492610980617977</c:v>
                </c:pt>
                <c:pt idx="50">
                  <c:v>-0.21520708281447476</c:v>
                </c:pt>
                <c:pt idx="51">
                  <c:v>-0.2186353407118128</c:v>
                </c:pt>
                <c:pt idx="52">
                  <c:v>-0.22743979600964637</c:v>
                </c:pt>
                <c:pt idx="53">
                  <c:v>-0.18558598421255068</c:v>
                </c:pt>
                <c:pt idx="54">
                  <c:v>-0.14789320435137476</c:v>
                </c:pt>
                <c:pt idx="55">
                  <c:v>-0.11433520248461282</c:v>
                </c:pt>
                <c:pt idx="56">
                  <c:v>-0.13194640980517802</c:v>
                </c:pt>
                <c:pt idx="57">
                  <c:v>-0.10044595665739553</c:v>
                </c:pt>
                <c:pt idx="58">
                  <c:v>-0.11077535809010053</c:v>
                </c:pt>
                <c:pt idx="59">
                  <c:v>-0.0626514477227198</c:v>
                </c:pt>
                <c:pt idx="60">
                  <c:v>-0.03390488652377277</c:v>
                </c:pt>
                <c:pt idx="61">
                  <c:v>-0.02237147458172961</c:v>
                </c:pt>
                <c:pt idx="62">
                  <c:v>0.0007288141680683591</c:v>
                </c:pt>
              </c:numCache>
            </c:numRef>
          </c:val>
          <c:smooth val="0"/>
        </c:ser>
        <c:axId val="18517552"/>
        <c:axId val="32440241"/>
      </c:lineChart>
      <c:date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440241"/>
        <c:crosses val="autoZero"/>
        <c:auto val="0"/>
        <c:noMultiLvlLbl val="0"/>
      </c:dateAx>
      <c:valAx>
        <c:axId val="32440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1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2075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fondrörelse per år'!$B$12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fondrörelse per år'!$C$11:$H$11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38776</c:v>
                </c:pt>
              </c:strCache>
            </c:strRef>
          </c:cat>
          <c:val>
            <c:numRef>
              <c:f>'Data fondrörelse per år'!$C$12:$H$12</c:f>
              <c:numCache>
                <c:ptCount val="6"/>
                <c:pt idx="0">
                  <c:v>-0.11521301531868855</c:v>
                </c:pt>
                <c:pt idx="1">
                  <c:v>-0.31045974909611973</c:v>
                </c:pt>
                <c:pt idx="2">
                  <c:v>0.17679120598015108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0.05328628450811279</c:v>
                </c:pt>
              </c:numCache>
            </c:numRef>
          </c:val>
        </c:ser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2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9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175"/>
          <c:w val="0.81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'Marknadsvärde &amp; pensionsrätter'!$B$12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'Marknadsvärde &amp; pensionsrätter'!$C$11:$I$11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38776</c:v>
                </c:pt>
              </c:strCache>
            </c:strRef>
          </c:cat>
          <c:val>
            <c:numRef>
              <c:f>'Marknadsvärde &amp; pensionsrätter'!$C$12:$I$12</c:f>
              <c:numCache>
                <c:ptCount val="7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183.515040559884</c:v>
                </c:pt>
              </c:numCache>
            </c:numRef>
          </c:val>
        </c:ser>
        <c:ser>
          <c:idx val="1"/>
          <c:order val="1"/>
          <c:tx>
            <c:strRef>
              <c:f>'Marknadsvärde &amp; pensionsrätter'!$B$13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'Marknadsvärde &amp; pensionsrätter'!$C$11:$I$11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38776</c:v>
                </c:pt>
              </c:strCache>
            </c:strRef>
          </c:cat>
          <c:val>
            <c:numRef>
              <c:f>'Marknadsvärde &amp; pensionsrätter'!$C$13:$I$13</c:f>
              <c:numCache>
                <c:ptCount val="7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227.578094689846</c:v>
                </c:pt>
              </c:numCache>
            </c:numRef>
          </c:val>
        </c:ser>
        <c:axId val="26615652"/>
        <c:axId val="38214277"/>
      </c:barChart>
      <c:catAx>
        <c:axId val="2661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14277"/>
        <c:crosses val="autoZero"/>
        <c:auto val="1"/>
        <c:lblOffset val="100"/>
        <c:noMultiLvlLbl val="0"/>
      </c:cat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1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7475"/>
          <c:w val="0.14475"/>
          <c:h val="0.161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>
    <tabColor indexed="43"/>
  </sheetPr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>
    <tabColor indexed="43"/>
  </sheetPr>
  <sheetViews>
    <sheetView workbookViewId="0" zoomScale="11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>
    <tabColor indexed="43"/>
  </sheetPr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>
    <tabColor indexed="43"/>
  </sheetPr>
  <sheetViews>
    <sheetView workbookViewId="0" zoomScale="11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>
    <tabColor indexed="43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625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530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152400</xdr:rowOff>
    </xdr:from>
    <xdr:to>
      <xdr:col>5</xdr:col>
      <xdr:colOff>200025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80391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19050</xdr:rowOff>
    </xdr:from>
    <xdr:to>
      <xdr:col>5</xdr:col>
      <xdr:colOff>209550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80295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15240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15144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125730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125634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138017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1379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0</xdr:rowOff>
    </xdr:from>
    <xdr:to>
      <xdr:col>8</xdr:col>
      <xdr:colOff>685800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14973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28575</xdr:rowOff>
    </xdr:from>
    <xdr:to>
      <xdr:col>8</xdr:col>
      <xdr:colOff>695325</xdr:colOff>
      <xdr:row>14</xdr:row>
      <xdr:rowOff>152400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14963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13</xdr:row>
      <xdr:rowOff>9525</xdr:rowOff>
    </xdr:from>
    <xdr:to>
      <xdr:col>9</xdr:col>
      <xdr:colOff>638175</xdr:colOff>
      <xdr:row>13</xdr:row>
      <xdr:rowOff>152400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1610677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14</xdr:row>
      <xdr:rowOff>38100</xdr:rowOff>
    </xdr:from>
    <xdr:to>
      <xdr:col>9</xdr:col>
      <xdr:colOff>647700</xdr:colOff>
      <xdr:row>15</xdr:row>
      <xdr:rowOff>0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16097250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13</xdr:row>
      <xdr:rowOff>9525</xdr:rowOff>
    </xdr:from>
    <xdr:to>
      <xdr:col>10</xdr:col>
      <xdr:colOff>666750</xdr:colOff>
      <xdr:row>13</xdr:row>
      <xdr:rowOff>152400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73164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14</xdr:row>
      <xdr:rowOff>38100</xdr:rowOff>
    </xdr:from>
    <xdr:to>
      <xdr:col>10</xdr:col>
      <xdr:colOff>676275</xdr:colOff>
      <xdr:row>15</xdr:row>
      <xdr:rowOff>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730692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13</xdr:row>
      <xdr:rowOff>9525</xdr:rowOff>
    </xdr:from>
    <xdr:to>
      <xdr:col>11</xdr:col>
      <xdr:colOff>676275</xdr:colOff>
      <xdr:row>13</xdr:row>
      <xdr:rowOff>152400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85547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14</xdr:row>
      <xdr:rowOff>38100</xdr:rowOff>
    </xdr:from>
    <xdr:to>
      <xdr:col>11</xdr:col>
      <xdr:colOff>685800</xdr:colOff>
      <xdr:row>15</xdr:row>
      <xdr:rowOff>0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854517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13</xdr:row>
      <xdr:rowOff>9525</xdr:rowOff>
    </xdr:from>
    <xdr:to>
      <xdr:col>12</xdr:col>
      <xdr:colOff>552450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9659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14</xdr:row>
      <xdr:rowOff>38100</xdr:rowOff>
    </xdr:from>
    <xdr:to>
      <xdr:col>12</xdr:col>
      <xdr:colOff>561975</xdr:colOff>
      <xdr:row>15</xdr:row>
      <xdr:rowOff>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965007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4291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4196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048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2952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457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4481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85534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85439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11525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11515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11877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11868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247650</xdr:colOff>
      <xdr:row>13</xdr:row>
      <xdr:rowOff>142875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122301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28575</xdr:rowOff>
    </xdr:from>
    <xdr:to>
      <xdr:col>7</xdr:col>
      <xdr:colOff>257175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122205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125920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125825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129444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129349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134683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438150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134588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13992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13982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15001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14992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1544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1544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7259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7249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78689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78593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13</xdr:row>
      <xdr:rowOff>0</xdr:rowOff>
    </xdr:from>
    <xdr:to>
      <xdr:col>2</xdr:col>
      <xdr:colOff>1143000</xdr:colOff>
      <xdr:row>13</xdr:row>
      <xdr:rowOff>142875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16859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14</xdr:row>
      <xdr:rowOff>28575</xdr:rowOff>
    </xdr:from>
    <xdr:to>
      <xdr:col>2</xdr:col>
      <xdr:colOff>1152525</xdr:colOff>
      <xdr:row>14</xdr:row>
      <xdr:rowOff>152400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16764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333375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14458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342900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14449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5944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5935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6602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6592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95250</xdr:rowOff>
    </xdr:from>
    <xdr:to>
      <xdr:col>2</xdr:col>
      <xdr:colOff>638175</xdr:colOff>
      <xdr:row>12</xdr:row>
      <xdr:rowOff>38100</xdr:rowOff>
    </xdr:to>
    <xdr:sp macro="[0]!FÅterställare">
      <xdr:nvSpPr>
        <xdr:cNvPr id="37" name="Rectangle 46"/>
        <xdr:cNvSpPr>
          <a:spLocks/>
        </xdr:cNvSpPr>
      </xdr:nvSpPr>
      <xdr:spPr>
        <a:xfrm>
          <a:off x="180975" y="178117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1:P749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B64" sqref="B64"/>
    </sheetView>
  </sheetViews>
  <sheetFormatPr defaultColWidth="9.140625" defaultRowHeight="12.75"/>
  <cols>
    <col min="1" max="1" width="2.28125" style="0" customWidth="1"/>
    <col min="2" max="2" width="18.00390625" style="10" customWidth="1"/>
    <col min="3" max="3" width="43.7109375" style="10" bestFit="1" customWidth="1"/>
    <col min="4" max="4" width="8.140625" style="9" customWidth="1"/>
    <col min="5" max="5" width="47.421875" style="10" bestFit="1" customWidth="1"/>
    <col min="6" max="6" width="61.28125" style="10" bestFit="1" customWidth="1"/>
    <col min="7" max="10" width="17.7109375" style="80" customWidth="1"/>
    <col min="11" max="12" width="18.421875" style="80" bestFit="1" customWidth="1"/>
    <col min="13" max="13" width="17.421875" style="9" customWidth="1"/>
    <col min="14" max="14" width="19.8515625" style="0" bestFit="1" customWidth="1"/>
  </cols>
  <sheetData>
    <row r="1" spans="2:13" s="25" customFormat="1" ht="12.75">
      <c r="B1" s="26"/>
      <c r="C1" s="26"/>
      <c r="D1" s="27"/>
      <c r="E1" s="26"/>
      <c r="F1" s="26"/>
      <c r="G1" s="78"/>
      <c r="H1" s="78"/>
      <c r="I1" s="78"/>
      <c r="J1" s="78"/>
      <c r="K1" s="78"/>
      <c r="L1" s="78"/>
      <c r="M1" s="28"/>
    </row>
    <row r="2" spans="2:13" s="25" customFormat="1" ht="18">
      <c r="B2" s="29" t="s">
        <v>320</v>
      </c>
      <c r="C2" s="30"/>
      <c r="D2" s="27"/>
      <c r="E2" s="31"/>
      <c r="F2" s="32"/>
      <c r="G2" s="79"/>
      <c r="H2" s="78"/>
      <c r="I2" s="78"/>
      <c r="J2" s="78"/>
      <c r="K2" s="78"/>
      <c r="L2" s="78"/>
      <c r="M2" s="27"/>
    </row>
    <row r="3" spans="2:13" s="25" customFormat="1" ht="12.75">
      <c r="B3" s="34"/>
      <c r="C3" s="26"/>
      <c r="D3" s="27"/>
      <c r="E3" s="31"/>
      <c r="F3" s="32"/>
      <c r="G3" s="79"/>
      <c r="H3" s="78"/>
      <c r="I3" s="78"/>
      <c r="J3" s="78"/>
      <c r="K3" s="78"/>
      <c r="L3" s="78"/>
      <c r="M3" s="27"/>
    </row>
    <row r="4" spans="2:13" s="25" customFormat="1" ht="12.75">
      <c r="B4" s="31" t="s">
        <v>541</v>
      </c>
      <c r="C4" s="26"/>
      <c r="D4" s="27"/>
      <c r="E4" s="31"/>
      <c r="F4" s="32"/>
      <c r="G4" s="79"/>
      <c r="H4" s="78"/>
      <c r="I4" s="78"/>
      <c r="J4" s="78"/>
      <c r="K4" s="78"/>
      <c r="L4" s="78"/>
      <c r="M4" s="27"/>
    </row>
    <row r="5" spans="2:13" s="25" customFormat="1" ht="12.75">
      <c r="B5" s="31" t="s">
        <v>542</v>
      </c>
      <c r="C5" s="26"/>
      <c r="D5" s="27"/>
      <c r="E5" s="31"/>
      <c r="F5" s="32"/>
      <c r="G5" s="79"/>
      <c r="H5" s="78"/>
      <c r="I5" s="78"/>
      <c r="J5" s="78"/>
      <c r="K5" s="78"/>
      <c r="L5" s="78"/>
      <c r="M5" s="27"/>
    </row>
    <row r="6" spans="2:13" s="25" customFormat="1" ht="12.75">
      <c r="B6" s="26"/>
      <c r="C6" s="26"/>
      <c r="D6" s="27"/>
      <c r="E6" s="31"/>
      <c r="F6" s="32"/>
      <c r="G6" s="79"/>
      <c r="H6" s="78"/>
      <c r="I6" s="78"/>
      <c r="J6" s="78"/>
      <c r="K6" s="78"/>
      <c r="L6" s="78"/>
      <c r="M6" s="27"/>
    </row>
    <row r="7" spans="2:13" s="25" customFormat="1" ht="12.75">
      <c r="B7" s="26"/>
      <c r="C7" s="26"/>
      <c r="D7" s="33"/>
      <c r="E7" s="31"/>
      <c r="F7" s="32"/>
      <c r="G7" s="79"/>
      <c r="H7" s="78"/>
      <c r="I7" s="78"/>
      <c r="J7" s="78"/>
      <c r="K7" s="78"/>
      <c r="L7" s="78"/>
      <c r="M7" s="27"/>
    </row>
    <row r="8" spans="2:13" s="25" customFormat="1" ht="12.75">
      <c r="B8" s="26"/>
      <c r="C8" s="26"/>
      <c r="D8" s="33"/>
      <c r="E8" s="31"/>
      <c r="F8" s="32"/>
      <c r="G8" s="79"/>
      <c r="H8" s="78"/>
      <c r="I8" s="78"/>
      <c r="J8" s="78"/>
      <c r="K8" s="78"/>
      <c r="L8" s="78"/>
      <c r="M8" s="27"/>
    </row>
    <row r="9" spans="2:13" s="25" customFormat="1" ht="12.75">
      <c r="B9" s="26"/>
      <c r="E9" s="31"/>
      <c r="F9" s="32"/>
      <c r="G9" s="79"/>
      <c r="H9" s="78"/>
      <c r="I9" s="78"/>
      <c r="J9" s="78"/>
      <c r="K9" s="78"/>
      <c r="L9" s="78"/>
      <c r="M9" s="27"/>
    </row>
    <row r="10" spans="2:13" s="25" customFormat="1" ht="12.75">
      <c r="B10" s="26"/>
      <c r="E10" s="31"/>
      <c r="F10" s="32"/>
      <c r="G10" s="79"/>
      <c r="H10" s="78"/>
      <c r="I10" s="78"/>
      <c r="J10" s="78"/>
      <c r="K10" s="78"/>
      <c r="L10" s="78"/>
      <c r="M10" s="27"/>
    </row>
    <row r="11" spans="2:13" s="25" customFormat="1" ht="12.75">
      <c r="B11" s="26"/>
      <c r="D11" s="33"/>
      <c r="E11" s="31"/>
      <c r="F11" s="32"/>
      <c r="G11" s="79"/>
      <c r="H11" s="78"/>
      <c r="I11" s="78"/>
      <c r="J11" s="78"/>
      <c r="K11" s="78"/>
      <c r="L11" s="78"/>
      <c r="M11" s="27"/>
    </row>
    <row r="12" spans="2:13" s="25" customFormat="1" ht="12.75">
      <c r="B12" s="26"/>
      <c r="C12" s="26"/>
      <c r="D12" s="33"/>
      <c r="E12" s="31"/>
      <c r="F12" s="32"/>
      <c r="G12" s="79"/>
      <c r="H12" s="78"/>
      <c r="I12" s="78"/>
      <c r="J12" s="78"/>
      <c r="K12" s="78"/>
      <c r="L12" s="78"/>
      <c r="M12" s="27"/>
    </row>
    <row r="13" spans="2:13" s="25" customFormat="1" ht="12.75">
      <c r="B13" s="26"/>
      <c r="C13" s="26"/>
      <c r="D13" s="27"/>
      <c r="E13" s="26"/>
      <c r="F13" s="26"/>
      <c r="G13" s="78"/>
      <c r="H13" s="78"/>
      <c r="I13" s="78"/>
      <c r="J13" s="78"/>
      <c r="K13" s="78"/>
      <c r="L13" s="78"/>
      <c r="M13" s="27"/>
    </row>
    <row r="14" spans="2:13" s="25" customFormat="1" ht="12.75">
      <c r="B14" s="26"/>
      <c r="C14" s="26"/>
      <c r="D14" s="27"/>
      <c r="E14" s="26"/>
      <c r="F14" s="26"/>
      <c r="G14" s="78"/>
      <c r="H14" s="78"/>
      <c r="I14" s="78"/>
      <c r="J14" s="78"/>
      <c r="K14" s="78"/>
      <c r="L14" s="78"/>
      <c r="M14" s="27"/>
    </row>
    <row r="15" spans="2:13" s="25" customFormat="1" ht="12.75">
      <c r="B15" s="26"/>
      <c r="C15" s="26"/>
      <c r="D15" s="27"/>
      <c r="E15" s="26"/>
      <c r="F15" s="26"/>
      <c r="G15" s="78"/>
      <c r="H15" s="78"/>
      <c r="I15" s="78"/>
      <c r="J15" s="78"/>
      <c r="K15" s="78"/>
      <c r="L15" s="78"/>
      <c r="M15" s="27"/>
    </row>
    <row r="16" spans="2:13" s="40" customFormat="1" ht="12.75">
      <c r="B16" s="35"/>
      <c r="C16" s="36"/>
      <c r="D16" s="37"/>
      <c r="E16" s="37"/>
      <c r="F16" s="37"/>
      <c r="G16" s="94" t="s">
        <v>294</v>
      </c>
      <c r="H16" s="94"/>
      <c r="I16" s="94"/>
      <c r="J16" s="94" t="s">
        <v>295</v>
      </c>
      <c r="K16" s="94"/>
      <c r="L16" s="94"/>
      <c r="M16" s="39" t="s">
        <v>258</v>
      </c>
    </row>
    <row r="17" spans="2:14" s="40" customFormat="1" ht="12.75">
      <c r="B17" s="41" t="s">
        <v>510</v>
      </c>
      <c r="C17" s="41" t="s">
        <v>267</v>
      </c>
      <c r="D17" s="37" t="s">
        <v>297</v>
      </c>
      <c r="E17" s="41" t="s">
        <v>296</v>
      </c>
      <c r="F17" s="41" t="s">
        <v>298</v>
      </c>
      <c r="G17" s="38" t="s">
        <v>299</v>
      </c>
      <c r="H17" s="38" t="s">
        <v>300</v>
      </c>
      <c r="I17" s="38" t="s">
        <v>301</v>
      </c>
      <c r="J17" s="38" t="s">
        <v>299</v>
      </c>
      <c r="K17" s="38" t="s">
        <v>300</v>
      </c>
      <c r="L17" s="38" t="s">
        <v>301</v>
      </c>
      <c r="M17" s="38" t="s">
        <v>259</v>
      </c>
      <c r="N17" s="38"/>
    </row>
    <row r="18" spans="2:14" ht="12.75">
      <c r="B18" t="s">
        <v>223</v>
      </c>
      <c r="C18" t="s">
        <v>234</v>
      </c>
      <c r="D18">
        <v>969543</v>
      </c>
      <c r="E18" t="s">
        <v>207</v>
      </c>
      <c r="F18" t="s">
        <v>208</v>
      </c>
      <c r="G18" s="91">
        <v>51</v>
      </c>
      <c r="H18" s="91">
        <v>98</v>
      </c>
      <c r="I18" s="91">
        <v>149</v>
      </c>
      <c r="J18" s="91">
        <v>574807</v>
      </c>
      <c r="K18" s="91">
        <v>1451425</v>
      </c>
      <c r="L18" s="91">
        <v>2026231</v>
      </c>
      <c r="M18" s="9" t="s">
        <v>304</v>
      </c>
      <c r="N18" s="3"/>
    </row>
    <row r="19" spans="2:14" ht="12.75">
      <c r="B19" t="s">
        <v>223</v>
      </c>
      <c r="C19" t="s">
        <v>234</v>
      </c>
      <c r="D19">
        <v>354357</v>
      </c>
      <c r="E19" t="s">
        <v>694</v>
      </c>
      <c r="F19" t="s">
        <v>706</v>
      </c>
      <c r="G19" s="91">
        <v>33</v>
      </c>
      <c r="H19" s="91">
        <v>59</v>
      </c>
      <c r="I19" s="91">
        <v>92</v>
      </c>
      <c r="J19" s="91">
        <v>336006</v>
      </c>
      <c r="K19" s="91">
        <v>1029050</v>
      </c>
      <c r="L19" s="91">
        <v>1365056</v>
      </c>
      <c r="M19" s="9" t="s">
        <v>304</v>
      </c>
      <c r="N19" s="3"/>
    </row>
    <row r="20" spans="2:14" ht="12.75">
      <c r="B20" t="s">
        <v>223</v>
      </c>
      <c r="C20" t="s">
        <v>234</v>
      </c>
      <c r="D20">
        <v>642298</v>
      </c>
      <c r="E20" t="s">
        <v>646</v>
      </c>
      <c r="F20" t="s">
        <v>649</v>
      </c>
      <c r="G20" s="91">
        <v>2958</v>
      </c>
      <c r="H20" s="91">
        <v>2580</v>
      </c>
      <c r="I20" s="91">
        <v>5538</v>
      </c>
      <c r="J20" s="91">
        <v>33392675</v>
      </c>
      <c r="K20" s="91">
        <v>34754566</v>
      </c>
      <c r="L20" s="91">
        <v>68147241</v>
      </c>
      <c r="M20" s="9" t="s">
        <v>334</v>
      </c>
      <c r="N20" s="3"/>
    </row>
    <row r="21" spans="2:14" ht="12.75">
      <c r="B21" t="s">
        <v>223</v>
      </c>
      <c r="C21" t="s">
        <v>234</v>
      </c>
      <c r="D21">
        <v>720623</v>
      </c>
      <c r="E21" t="s">
        <v>967</v>
      </c>
      <c r="F21" t="s">
        <v>970</v>
      </c>
      <c r="G21" s="91">
        <v>1802</v>
      </c>
      <c r="H21" s="91">
        <v>2049</v>
      </c>
      <c r="I21" s="91">
        <v>3851</v>
      </c>
      <c r="J21" s="91">
        <v>19161729</v>
      </c>
      <c r="K21" s="91">
        <v>28106825</v>
      </c>
      <c r="L21" s="91">
        <v>47268554</v>
      </c>
      <c r="M21" s="9" t="s">
        <v>334</v>
      </c>
      <c r="N21" s="3"/>
    </row>
    <row r="22" spans="2:14" ht="12.75">
      <c r="B22" t="s">
        <v>223</v>
      </c>
      <c r="C22" t="s">
        <v>234</v>
      </c>
      <c r="D22">
        <v>118182</v>
      </c>
      <c r="E22" t="s">
        <v>694</v>
      </c>
      <c r="F22" t="s">
        <v>696</v>
      </c>
      <c r="G22" s="91">
        <v>257</v>
      </c>
      <c r="H22" s="91">
        <v>529</v>
      </c>
      <c r="I22" s="91">
        <v>786</v>
      </c>
      <c r="J22" s="91">
        <v>1966418</v>
      </c>
      <c r="K22" s="91">
        <v>5494891</v>
      </c>
      <c r="L22" s="91">
        <v>7461309</v>
      </c>
      <c r="M22" s="9" t="s">
        <v>304</v>
      </c>
      <c r="N22" s="3"/>
    </row>
    <row r="23" spans="2:14" ht="12.75">
      <c r="B23" t="s">
        <v>223</v>
      </c>
      <c r="C23" t="s">
        <v>234</v>
      </c>
      <c r="D23">
        <v>362327</v>
      </c>
      <c r="E23" t="s">
        <v>426</v>
      </c>
      <c r="F23" t="s">
        <v>428</v>
      </c>
      <c r="G23" s="91">
        <v>6964</v>
      </c>
      <c r="H23" s="91">
        <v>10684</v>
      </c>
      <c r="I23" s="91">
        <v>17648</v>
      </c>
      <c r="J23" s="91">
        <v>82579677</v>
      </c>
      <c r="K23" s="91">
        <v>161672876</v>
      </c>
      <c r="L23" s="91">
        <v>244252553</v>
      </c>
      <c r="M23" s="9" t="s">
        <v>304</v>
      </c>
      <c r="N23" s="3"/>
    </row>
    <row r="24" spans="2:14" ht="12.75">
      <c r="B24" t="s">
        <v>223</v>
      </c>
      <c r="C24" t="s">
        <v>234</v>
      </c>
      <c r="D24">
        <v>618629</v>
      </c>
      <c r="E24" t="s">
        <v>145</v>
      </c>
      <c r="F24" t="s">
        <v>147</v>
      </c>
      <c r="G24" s="91">
        <v>7262</v>
      </c>
      <c r="H24" s="91">
        <v>10602</v>
      </c>
      <c r="I24" s="91">
        <v>17864</v>
      </c>
      <c r="J24" s="91">
        <v>70845856</v>
      </c>
      <c r="K24" s="91">
        <v>132642083</v>
      </c>
      <c r="L24" s="91">
        <v>203487939</v>
      </c>
      <c r="M24" s="9" t="s">
        <v>334</v>
      </c>
      <c r="N24" s="3"/>
    </row>
    <row r="25" spans="2:14" ht="12.75">
      <c r="B25" t="s">
        <v>223</v>
      </c>
      <c r="C25" t="s">
        <v>234</v>
      </c>
      <c r="D25">
        <v>919787</v>
      </c>
      <c r="E25" t="s">
        <v>769</v>
      </c>
      <c r="F25" t="s">
        <v>780</v>
      </c>
      <c r="G25" s="91">
        <v>3763</v>
      </c>
      <c r="H25" s="91">
        <v>5351</v>
      </c>
      <c r="I25" s="91">
        <v>9114</v>
      </c>
      <c r="J25" s="91">
        <v>31200458</v>
      </c>
      <c r="K25" s="91">
        <v>58746835</v>
      </c>
      <c r="L25" s="91">
        <v>89947293</v>
      </c>
      <c r="M25" s="9" t="s">
        <v>334</v>
      </c>
      <c r="N25" s="3"/>
    </row>
    <row r="26" spans="2:14" ht="12.75">
      <c r="B26" t="s">
        <v>223</v>
      </c>
      <c r="C26" t="s">
        <v>234</v>
      </c>
      <c r="D26">
        <v>389650</v>
      </c>
      <c r="E26" t="s">
        <v>946</v>
      </c>
      <c r="F26" t="s">
        <v>947</v>
      </c>
      <c r="G26" s="91">
        <v>160</v>
      </c>
      <c r="H26" s="91">
        <v>272</v>
      </c>
      <c r="I26" s="91">
        <v>432</v>
      </c>
      <c r="J26" s="91">
        <v>1345627</v>
      </c>
      <c r="K26" s="91">
        <v>2971143</v>
      </c>
      <c r="L26" s="91">
        <v>4316770</v>
      </c>
      <c r="M26" s="9" t="s">
        <v>304</v>
      </c>
      <c r="N26" s="3"/>
    </row>
    <row r="27" spans="2:14" ht="12.75">
      <c r="B27" t="s">
        <v>223</v>
      </c>
      <c r="C27" t="s">
        <v>234</v>
      </c>
      <c r="D27">
        <v>586982</v>
      </c>
      <c r="E27" t="s">
        <v>426</v>
      </c>
      <c r="F27" t="s">
        <v>430</v>
      </c>
      <c r="G27" s="91">
        <v>166</v>
      </c>
      <c r="H27" s="91">
        <v>248</v>
      </c>
      <c r="I27" s="91">
        <v>414</v>
      </c>
      <c r="J27" s="91">
        <v>1539076</v>
      </c>
      <c r="K27" s="91">
        <v>2976366</v>
      </c>
      <c r="L27" s="91">
        <v>4515442</v>
      </c>
      <c r="M27" s="9" t="s">
        <v>304</v>
      </c>
      <c r="N27" s="3"/>
    </row>
    <row r="28" spans="2:14" ht="12.75">
      <c r="B28" t="s">
        <v>223</v>
      </c>
      <c r="C28" t="s">
        <v>234</v>
      </c>
      <c r="D28">
        <v>992099</v>
      </c>
      <c r="E28" t="s">
        <v>796</v>
      </c>
      <c r="F28" t="s">
        <v>804</v>
      </c>
      <c r="G28" s="91">
        <v>1090</v>
      </c>
      <c r="H28" s="91">
        <v>1603</v>
      </c>
      <c r="I28" s="91">
        <v>2693</v>
      </c>
      <c r="J28" s="91">
        <v>12914781</v>
      </c>
      <c r="K28" s="91">
        <v>23860828</v>
      </c>
      <c r="L28" s="91">
        <v>36775609</v>
      </c>
      <c r="M28" s="9" t="s">
        <v>304</v>
      </c>
      <c r="N28" s="3"/>
    </row>
    <row r="29" spans="2:14" ht="12.75">
      <c r="B29" t="s">
        <v>223</v>
      </c>
      <c r="C29" t="s">
        <v>234</v>
      </c>
      <c r="D29">
        <v>104257</v>
      </c>
      <c r="E29" t="s">
        <v>24</v>
      </c>
      <c r="F29" t="s">
        <v>44</v>
      </c>
      <c r="G29" s="91">
        <v>15031</v>
      </c>
      <c r="H29" s="91">
        <v>18628</v>
      </c>
      <c r="I29" s="91">
        <v>33659</v>
      </c>
      <c r="J29" s="91">
        <v>124423135</v>
      </c>
      <c r="K29" s="91">
        <v>211776361</v>
      </c>
      <c r="L29" s="91">
        <v>336199496</v>
      </c>
      <c r="M29" s="9" t="s">
        <v>334</v>
      </c>
      <c r="N29" s="3"/>
    </row>
    <row r="30" spans="2:14" ht="12.75">
      <c r="B30" t="s">
        <v>223</v>
      </c>
      <c r="C30" t="s">
        <v>234</v>
      </c>
      <c r="D30">
        <v>838383</v>
      </c>
      <c r="E30" t="s">
        <v>784</v>
      </c>
      <c r="F30" t="s">
        <v>756</v>
      </c>
      <c r="G30" s="91">
        <v>1128</v>
      </c>
      <c r="H30" s="91">
        <v>1918</v>
      </c>
      <c r="I30" s="91">
        <v>3046</v>
      </c>
      <c r="J30" s="91">
        <v>13844472</v>
      </c>
      <c r="K30" s="91">
        <v>31522712</v>
      </c>
      <c r="L30" s="91">
        <v>45367184</v>
      </c>
      <c r="M30" s="9" t="s">
        <v>334</v>
      </c>
      <c r="N30" s="3"/>
    </row>
    <row r="31" spans="2:14" ht="12.75">
      <c r="B31" t="s">
        <v>223</v>
      </c>
      <c r="C31" t="s">
        <v>234</v>
      </c>
      <c r="D31">
        <v>337352</v>
      </c>
      <c r="E31" t="s">
        <v>112</v>
      </c>
      <c r="F31" t="s">
        <v>117</v>
      </c>
      <c r="G31" s="91">
        <v>326</v>
      </c>
      <c r="H31" s="91">
        <v>486</v>
      </c>
      <c r="I31" s="91">
        <v>812</v>
      </c>
      <c r="J31" s="91">
        <v>4170058</v>
      </c>
      <c r="K31" s="91">
        <v>8072377</v>
      </c>
      <c r="L31" s="91">
        <v>12242435</v>
      </c>
      <c r="M31" s="9" t="s">
        <v>304</v>
      </c>
      <c r="N31" s="3"/>
    </row>
    <row r="32" spans="2:14" ht="12.75">
      <c r="B32" t="s">
        <v>223</v>
      </c>
      <c r="C32" t="s">
        <v>234</v>
      </c>
      <c r="D32">
        <v>385401</v>
      </c>
      <c r="E32" t="s">
        <v>897</v>
      </c>
      <c r="F32" t="s">
        <v>619</v>
      </c>
      <c r="G32" s="91">
        <v>749</v>
      </c>
      <c r="H32" s="91">
        <v>991</v>
      </c>
      <c r="I32" s="91">
        <v>1740</v>
      </c>
      <c r="J32" s="91">
        <v>6870123</v>
      </c>
      <c r="K32" s="91">
        <v>12745910</v>
      </c>
      <c r="L32" s="91">
        <v>19616033</v>
      </c>
      <c r="M32" s="9" t="s">
        <v>334</v>
      </c>
      <c r="N32" s="3"/>
    </row>
    <row r="33" spans="2:14" ht="12.75">
      <c r="B33" t="s">
        <v>223</v>
      </c>
      <c r="C33" t="s">
        <v>234</v>
      </c>
      <c r="D33">
        <v>505586</v>
      </c>
      <c r="E33" t="s">
        <v>784</v>
      </c>
      <c r="F33" t="s">
        <v>755</v>
      </c>
      <c r="G33" s="91">
        <v>5141</v>
      </c>
      <c r="H33" s="91">
        <v>9070</v>
      </c>
      <c r="I33" s="91">
        <v>14211</v>
      </c>
      <c r="J33" s="91">
        <v>72309952</v>
      </c>
      <c r="K33" s="91">
        <v>166923785</v>
      </c>
      <c r="L33" s="91">
        <v>239233737</v>
      </c>
      <c r="M33" s="9" t="s">
        <v>334</v>
      </c>
      <c r="N33" s="3"/>
    </row>
    <row r="34" spans="2:14" ht="12.75">
      <c r="B34" t="s">
        <v>223</v>
      </c>
      <c r="C34" t="s">
        <v>234</v>
      </c>
      <c r="D34">
        <v>334409</v>
      </c>
      <c r="E34" t="s">
        <v>408</v>
      </c>
      <c r="F34" t="s">
        <v>417</v>
      </c>
      <c r="G34" s="91">
        <v>12126</v>
      </c>
      <c r="H34" s="91">
        <v>19817</v>
      </c>
      <c r="I34" s="91">
        <v>31943</v>
      </c>
      <c r="J34" s="91">
        <v>149315611</v>
      </c>
      <c r="K34" s="91">
        <v>328247296</v>
      </c>
      <c r="L34" s="91">
        <v>477562906</v>
      </c>
      <c r="M34" s="9" t="s">
        <v>304</v>
      </c>
      <c r="N34" s="3"/>
    </row>
    <row r="35" spans="2:14" ht="12.75">
      <c r="B35" t="s">
        <v>223</v>
      </c>
      <c r="C35" t="s">
        <v>234</v>
      </c>
      <c r="D35">
        <v>683490</v>
      </c>
      <c r="E35" t="s">
        <v>392</v>
      </c>
      <c r="F35" t="s">
        <v>597</v>
      </c>
      <c r="G35" s="91">
        <v>1</v>
      </c>
      <c r="H35" s="91">
        <v>7</v>
      </c>
      <c r="I35" s="91">
        <v>8</v>
      </c>
      <c r="J35" s="91">
        <v>4518</v>
      </c>
      <c r="K35" s="91">
        <v>62950</v>
      </c>
      <c r="L35" s="91">
        <v>67468</v>
      </c>
      <c r="M35" s="9" t="s">
        <v>304</v>
      </c>
      <c r="N35" s="3"/>
    </row>
    <row r="36" spans="2:14" ht="12.75">
      <c r="B36" t="s">
        <v>223</v>
      </c>
      <c r="C36" t="s">
        <v>234</v>
      </c>
      <c r="D36">
        <v>908806</v>
      </c>
      <c r="E36" t="s">
        <v>190</v>
      </c>
      <c r="F36" t="s">
        <v>596</v>
      </c>
      <c r="G36" s="91">
        <v>11</v>
      </c>
      <c r="H36" s="91">
        <v>9</v>
      </c>
      <c r="I36" s="91">
        <v>20</v>
      </c>
      <c r="J36" s="91">
        <v>98876</v>
      </c>
      <c r="K36" s="91">
        <v>162847</v>
      </c>
      <c r="L36" s="91">
        <v>261723</v>
      </c>
      <c r="M36" s="9" t="s">
        <v>304</v>
      </c>
      <c r="N36" s="3"/>
    </row>
    <row r="37" spans="2:14" ht="12.75">
      <c r="B37" t="s">
        <v>223</v>
      </c>
      <c r="C37" t="s">
        <v>234</v>
      </c>
      <c r="D37">
        <v>688457</v>
      </c>
      <c r="E37" t="s">
        <v>864</v>
      </c>
      <c r="F37" t="s">
        <v>865</v>
      </c>
      <c r="G37" s="91">
        <v>9101</v>
      </c>
      <c r="H37" s="91">
        <v>16530</v>
      </c>
      <c r="I37" s="91">
        <v>25631</v>
      </c>
      <c r="J37" s="91">
        <v>112625949</v>
      </c>
      <c r="K37" s="91">
        <v>276442606</v>
      </c>
      <c r="L37" s="91">
        <v>389068554</v>
      </c>
      <c r="M37" s="9" t="s">
        <v>334</v>
      </c>
      <c r="N37" s="3"/>
    </row>
    <row r="38" spans="2:14" ht="12.75">
      <c r="B38" t="s">
        <v>223</v>
      </c>
      <c r="C38" t="s">
        <v>234</v>
      </c>
      <c r="D38">
        <v>179457</v>
      </c>
      <c r="E38" t="s">
        <v>861</v>
      </c>
      <c r="F38" t="s">
        <v>862</v>
      </c>
      <c r="G38" s="91">
        <v>16</v>
      </c>
      <c r="H38" s="91">
        <v>30</v>
      </c>
      <c r="I38" s="91">
        <v>46</v>
      </c>
      <c r="J38" s="91">
        <v>217829</v>
      </c>
      <c r="K38" s="91">
        <v>502114</v>
      </c>
      <c r="L38" s="91">
        <v>719943</v>
      </c>
      <c r="M38" s="9" t="s">
        <v>304</v>
      </c>
      <c r="N38" s="3"/>
    </row>
    <row r="39" spans="2:14" ht="12.75">
      <c r="B39" t="s">
        <v>223</v>
      </c>
      <c r="C39" t="s">
        <v>234</v>
      </c>
      <c r="D39">
        <v>477729</v>
      </c>
      <c r="E39" t="s">
        <v>408</v>
      </c>
      <c r="F39" t="s">
        <v>409</v>
      </c>
      <c r="G39" s="91">
        <v>644</v>
      </c>
      <c r="H39" s="91">
        <v>1027</v>
      </c>
      <c r="I39" s="91">
        <v>1671</v>
      </c>
      <c r="J39" s="91">
        <v>6275289</v>
      </c>
      <c r="K39" s="91">
        <v>13605120</v>
      </c>
      <c r="L39" s="91">
        <v>19880409</v>
      </c>
      <c r="M39" s="9" t="s">
        <v>304</v>
      </c>
      <c r="N39" s="3"/>
    </row>
    <row r="40" spans="2:14" ht="12.75">
      <c r="B40" t="s">
        <v>223</v>
      </c>
      <c r="C40" t="s">
        <v>234</v>
      </c>
      <c r="D40">
        <v>817197</v>
      </c>
      <c r="E40" t="s">
        <v>822</v>
      </c>
      <c r="F40" t="s">
        <v>838</v>
      </c>
      <c r="G40" s="91">
        <v>2016</v>
      </c>
      <c r="H40" s="91">
        <v>4424</v>
      </c>
      <c r="I40" s="91">
        <v>6440</v>
      </c>
      <c r="J40" s="91">
        <v>24500302</v>
      </c>
      <c r="K40" s="91">
        <v>68673770</v>
      </c>
      <c r="L40" s="91">
        <v>93174071</v>
      </c>
      <c r="M40" s="9" t="s">
        <v>304</v>
      </c>
      <c r="N40" s="3"/>
    </row>
    <row r="41" spans="2:14" ht="12.75">
      <c r="B41" t="s">
        <v>223</v>
      </c>
      <c r="C41" t="s">
        <v>234</v>
      </c>
      <c r="D41">
        <v>448563</v>
      </c>
      <c r="E41" t="s">
        <v>822</v>
      </c>
      <c r="F41" t="s">
        <v>836</v>
      </c>
      <c r="G41" s="91">
        <v>1393</v>
      </c>
      <c r="H41" s="91">
        <v>2013</v>
      </c>
      <c r="I41" s="91">
        <v>3406</v>
      </c>
      <c r="J41" s="91">
        <v>12245145</v>
      </c>
      <c r="K41" s="91">
        <v>21901353</v>
      </c>
      <c r="L41" s="91">
        <v>34146498</v>
      </c>
      <c r="M41" s="9" t="s">
        <v>304</v>
      </c>
      <c r="N41" s="3"/>
    </row>
    <row r="42" spans="2:14" ht="12.75">
      <c r="B42" t="s">
        <v>223</v>
      </c>
      <c r="C42" t="s">
        <v>234</v>
      </c>
      <c r="D42">
        <v>922203</v>
      </c>
      <c r="E42" t="s">
        <v>810</v>
      </c>
      <c r="F42" t="s">
        <v>811</v>
      </c>
      <c r="G42" s="91">
        <v>690</v>
      </c>
      <c r="H42" s="91">
        <v>909</v>
      </c>
      <c r="I42" s="91">
        <v>1599</v>
      </c>
      <c r="J42" s="91">
        <v>7646272</v>
      </c>
      <c r="K42" s="91">
        <v>12472109</v>
      </c>
      <c r="L42" s="91">
        <v>20118381</v>
      </c>
      <c r="M42" s="9" t="s">
        <v>304</v>
      </c>
      <c r="N42" s="3"/>
    </row>
    <row r="43" spans="2:14" ht="12.75">
      <c r="B43" t="s">
        <v>223</v>
      </c>
      <c r="C43" t="s">
        <v>234</v>
      </c>
      <c r="D43">
        <v>233585</v>
      </c>
      <c r="E43" t="s">
        <v>822</v>
      </c>
      <c r="F43" t="s">
        <v>825</v>
      </c>
      <c r="G43" s="91">
        <v>2887</v>
      </c>
      <c r="H43" s="91">
        <v>5302</v>
      </c>
      <c r="I43" s="91">
        <v>8189</v>
      </c>
      <c r="J43" s="91">
        <v>32510212</v>
      </c>
      <c r="K43" s="91">
        <v>81205007</v>
      </c>
      <c r="L43" s="91">
        <v>113715219</v>
      </c>
      <c r="M43" s="9" t="s">
        <v>304</v>
      </c>
      <c r="N43" s="3"/>
    </row>
    <row r="44" spans="2:14" ht="12.75">
      <c r="B44" t="s">
        <v>223</v>
      </c>
      <c r="C44" t="s">
        <v>234</v>
      </c>
      <c r="D44">
        <v>484394</v>
      </c>
      <c r="E44" t="s">
        <v>822</v>
      </c>
      <c r="F44" t="s">
        <v>824</v>
      </c>
      <c r="G44" s="91">
        <v>1580</v>
      </c>
      <c r="H44" s="91">
        <v>2228</v>
      </c>
      <c r="I44" s="91">
        <v>3808</v>
      </c>
      <c r="J44" s="91">
        <v>14736376</v>
      </c>
      <c r="K44" s="91">
        <v>26164555</v>
      </c>
      <c r="L44" s="91">
        <v>40900931</v>
      </c>
      <c r="M44" s="9" t="s">
        <v>304</v>
      </c>
      <c r="N44" s="3"/>
    </row>
    <row r="45" spans="2:14" ht="12.75">
      <c r="B45" t="s">
        <v>223</v>
      </c>
      <c r="C45" t="s">
        <v>234</v>
      </c>
      <c r="D45">
        <v>437640</v>
      </c>
      <c r="E45" t="s">
        <v>363</v>
      </c>
      <c r="F45" t="s">
        <v>372</v>
      </c>
      <c r="G45" s="91">
        <v>1582</v>
      </c>
      <c r="H45" s="91">
        <v>2641</v>
      </c>
      <c r="I45" s="91">
        <v>4223</v>
      </c>
      <c r="J45" s="91">
        <v>20124782</v>
      </c>
      <c r="K45" s="91">
        <v>44168335</v>
      </c>
      <c r="L45" s="91">
        <v>64293117</v>
      </c>
      <c r="M45" s="9" t="s">
        <v>304</v>
      </c>
      <c r="N45" s="3"/>
    </row>
    <row r="46" spans="2:14" ht="12.75">
      <c r="B46" t="s">
        <v>223</v>
      </c>
      <c r="C46" t="s">
        <v>234</v>
      </c>
      <c r="D46">
        <v>138784</v>
      </c>
      <c r="E46" t="s">
        <v>302</v>
      </c>
      <c r="F46" t="s">
        <v>307</v>
      </c>
      <c r="G46" s="91">
        <v>1230</v>
      </c>
      <c r="H46" s="91">
        <v>2480</v>
      </c>
      <c r="I46" s="91">
        <v>3710</v>
      </c>
      <c r="J46" s="91">
        <v>16494831</v>
      </c>
      <c r="K46" s="91">
        <v>41594309</v>
      </c>
      <c r="L46" s="91">
        <v>58089140</v>
      </c>
      <c r="M46" s="9" t="s">
        <v>304</v>
      </c>
      <c r="N46" s="3"/>
    </row>
    <row r="47" spans="2:14" ht="12.75">
      <c r="B47" t="s">
        <v>223</v>
      </c>
      <c r="C47" t="s">
        <v>234</v>
      </c>
      <c r="D47">
        <v>992032</v>
      </c>
      <c r="E47" t="s">
        <v>475</v>
      </c>
      <c r="F47" t="s">
        <v>489</v>
      </c>
      <c r="G47" s="91">
        <v>113</v>
      </c>
      <c r="H47" s="91">
        <v>271</v>
      </c>
      <c r="I47" s="91">
        <v>384</v>
      </c>
      <c r="J47" s="91">
        <v>1022752</v>
      </c>
      <c r="K47" s="91">
        <v>3215989</v>
      </c>
      <c r="L47" s="91">
        <v>4238741</v>
      </c>
      <c r="M47" s="9" t="s">
        <v>304</v>
      </c>
      <c r="N47" s="3"/>
    </row>
    <row r="48" spans="2:14" ht="12.75">
      <c r="B48" t="s">
        <v>223</v>
      </c>
      <c r="C48" t="s">
        <v>234</v>
      </c>
      <c r="D48">
        <v>705988</v>
      </c>
      <c r="E48" t="s">
        <v>302</v>
      </c>
      <c r="F48" t="s">
        <v>305</v>
      </c>
      <c r="G48" s="91">
        <v>405</v>
      </c>
      <c r="H48" s="91">
        <v>755</v>
      </c>
      <c r="I48" s="91">
        <v>1160</v>
      </c>
      <c r="J48" s="91">
        <v>4968280</v>
      </c>
      <c r="K48" s="91">
        <v>12151097</v>
      </c>
      <c r="L48" s="91">
        <v>17119378</v>
      </c>
      <c r="M48" s="9" t="s">
        <v>304</v>
      </c>
      <c r="N48" s="3"/>
    </row>
    <row r="49" spans="2:14" ht="12.75">
      <c r="B49" t="s">
        <v>223</v>
      </c>
      <c r="C49" t="s">
        <v>234</v>
      </c>
      <c r="D49">
        <v>722983</v>
      </c>
      <c r="E49" t="s">
        <v>134</v>
      </c>
      <c r="F49" t="s">
        <v>135</v>
      </c>
      <c r="G49" s="91">
        <v>3981</v>
      </c>
      <c r="H49" s="91">
        <v>6455</v>
      </c>
      <c r="I49" s="91">
        <v>10436</v>
      </c>
      <c r="J49" s="91">
        <v>52485238</v>
      </c>
      <c r="K49" s="91">
        <v>113596709</v>
      </c>
      <c r="L49" s="91">
        <v>166081947</v>
      </c>
      <c r="M49" s="9" t="s">
        <v>334</v>
      </c>
      <c r="N49" s="3"/>
    </row>
    <row r="50" spans="2:14" ht="12.75">
      <c r="B50" t="s">
        <v>223</v>
      </c>
      <c r="C50" t="s">
        <v>234</v>
      </c>
      <c r="D50">
        <v>430264</v>
      </c>
      <c r="E50" t="s">
        <v>61</v>
      </c>
      <c r="F50" t="s">
        <v>64</v>
      </c>
      <c r="G50" s="91">
        <v>133</v>
      </c>
      <c r="H50" s="91">
        <v>237</v>
      </c>
      <c r="I50" s="91">
        <v>370</v>
      </c>
      <c r="J50" s="91">
        <v>1660877</v>
      </c>
      <c r="K50" s="91">
        <v>4259488</v>
      </c>
      <c r="L50" s="91">
        <v>5920365</v>
      </c>
      <c r="M50" s="9" t="s">
        <v>304</v>
      </c>
      <c r="N50" s="3"/>
    </row>
    <row r="51" spans="2:14" ht="12.75">
      <c r="B51" t="s">
        <v>223</v>
      </c>
      <c r="C51" t="s">
        <v>234</v>
      </c>
      <c r="D51">
        <v>917955</v>
      </c>
      <c r="E51" t="s">
        <v>1000</v>
      </c>
      <c r="F51" t="s">
        <v>1001</v>
      </c>
      <c r="G51" s="91">
        <v>402</v>
      </c>
      <c r="H51" s="91">
        <v>563</v>
      </c>
      <c r="I51" s="91">
        <v>965</v>
      </c>
      <c r="J51" s="91">
        <v>3952759</v>
      </c>
      <c r="K51" s="91">
        <v>7579119</v>
      </c>
      <c r="L51" s="91">
        <v>11531878</v>
      </c>
      <c r="M51" s="9" t="s">
        <v>304</v>
      </c>
      <c r="N51" s="3"/>
    </row>
    <row r="52" spans="2:14" ht="12.75">
      <c r="B52" t="s">
        <v>223</v>
      </c>
      <c r="C52" t="s">
        <v>234</v>
      </c>
      <c r="D52">
        <v>246868</v>
      </c>
      <c r="E52" t="s">
        <v>318</v>
      </c>
      <c r="F52" t="s">
        <v>327</v>
      </c>
      <c r="G52" s="91">
        <v>52</v>
      </c>
      <c r="H52" s="91">
        <v>93</v>
      </c>
      <c r="I52" s="91">
        <v>145</v>
      </c>
      <c r="J52" s="91">
        <v>507299</v>
      </c>
      <c r="K52" s="91">
        <v>1292513</v>
      </c>
      <c r="L52" s="91">
        <v>1799812</v>
      </c>
      <c r="M52" s="9" t="s">
        <v>304</v>
      </c>
      <c r="N52" s="3"/>
    </row>
    <row r="53" spans="2:14" ht="12.75">
      <c r="B53" t="s">
        <v>223</v>
      </c>
      <c r="C53" t="s">
        <v>234</v>
      </c>
      <c r="D53">
        <v>322180</v>
      </c>
      <c r="E53" t="s">
        <v>475</v>
      </c>
      <c r="F53" t="s">
        <v>478</v>
      </c>
      <c r="G53" s="91">
        <v>36</v>
      </c>
      <c r="H53" s="91">
        <v>50</v>
      </c>
      <c r="I53" s="91">
        <v>86</v>
      </c>
      <c r="J53" s="91">
        <v>374286</v>
      </c>
      <c r="K53" s="91">
        <v>754249</v>
      </c>
      <c r="L53" s="91">
        <v>1128535</v>
      </c>
      <c r="M53" s="9" t="s">
        <v>304</v>
      </c>
      <c r="N53" s="3"/>
    </row>
    <row r="54" spans="2:14" ht="12.75">
      <c r="B54" t="s">
        <v>223</v>
      </c>
      <c r="C54" t="s">
        <v>234</v>
      </c>
      <c r="D54">
        <v>786145</v>
      </c>
      <c r="E54" t="s">
        <v>61</v>
      </c>
      <c r="F54" t="s">
        <v>65</v>
      </c>
      <c r="G54" s="91">
        <v>13</v>
      </c>
      <c r="H54" s="91">
        <v>30</v>
      </c>
      <c r="I54" s="91">
        <v>43</v>
      </c>
      <c r="J54" s="91">
        <v>89881</v>
      </c>
      <c r="K54" s="91">
        <v>332402</v>
      </c>
      <c r="L54" s="91">
        <v>422283</v>
      </c>
      <c r="M54" s="9" t="s">
        <v>304</v>
      </c>
      <c r="N54" s="3"/>
    </row>
    <row r="55" spans="2:14" ht="12.75">
      <c r="B55" t="s">
        <v>223</v>
      </c>
      <c r="C55" t="s">
        <v>234</v>
      </c>
      <c r="D55">
        <v>220186</v>
      </c>
      <c r="E55" t="s">
        <v>694</v>
      </c>
      <c r="F55" t="s">
        <v>700</v>
      </c>
      <c r="G55" s="91">
        <v>1181</v>
      </c>
      <c r="H55" s="91">
        <v>1879</v>
      </c>
      <c r="I55" s="91">
        <v>3060</v>
      </c>
      <c r="J55" s="91">
        <v>15472506</v>
      </c>
      <c r="K55" s="91">
        <v>34413515</v>
      </c>
      <c r="L55" s="91">
        <v>49886020</v>
      </c>
      <c r="M55" s="9" t="s">
        <v>304</v>
      </c>
      <c r="N55" s="3"/>
    </row>
    <row r="56" spans="2:14" ht="12.75">
      <c r="B56" t="s">
        <v>223</v>
      </c>
      <c r="C56" t="s">
        <v>234</v>
      </c>
      <c r="D56">
        <v>914945</v>
      </c>
      <c r="E56" t="s">
        <v>77</v>
      </c>
      <c r="F56" t="s">
        <v>86</v>
      </c>
      <c r="G56" s="91">
        <v>3623</v>
      </c>
      <c r="H56" s="91">
        <v>4921</v>
      </c>
      <c r="I56" s="91">
        <v>8544</v>
      </c>
      <c r="J56" s="91">
        <v>40603044</v>
      </c>
      <c r="K56" s="91">
        <v>71778307</v>
      </c>
      <c r="L56" s="91">
        <v>112381351</v>
      </c>
      <c r="M56" s="9" t="s">
        <v>334</v>
      </c>
      <c r="N56" s="3"/>
    </row>
    <row r="57" spans="2:14" ht="12.75">
      <c r="B57" t="s">
        <v>223</v>
      </c>
      <c r="C57" t="s">
        <v>234</v>
      </c>
      <c r="D57">
        <v>967125</v>
      </c>
      <c r="E57" t="s">
        <v>302</v>
      </c>
      <c r="F57" t="s">
        <v>303</v>
      </c>
      <c r="G57" s="91">
        <v>390</v>
      </c>
      <c r="H57" s="91">
        <v>699</v>
      </c>
      <c r="I57" s="91">
        <v>1089</v>
      </c>
      <c r="J57" s="91">
        <v>4812541</v>
      </c>
      <c r="K57" s="91">
        <v>9454334</v>
      </c>
      <c r="L57" s="91">
        <v>14266875</v>
      </c>
      <c r="M57" s="9" t="s">
        <v>304</v>
      </c>
      <c r="N57" s="3"/>
    </row>
    <row r="58" spans="2:14" ht="12.75">
      <c r="B58" t="s">
        <v>223</v>
      </c>
      <c r="C58" t="s">
        <v>234</v>
      </c>
      <c r="D58">
        <v>166173</v>
      </c>
      <c r="E58" t="s">
        <v>464</v>
      </c>
      <c r="F58" t="s">
        <v>465</v>
      </c>
      <c r="G58" s="91">
        <v>130</v>
      </c>
      <c r="H58" s="91">
        <v>233</v>
      </c>
      <c r="I58" s="91">
        <v>363</v>
      </c>
      <c r="J58" s="91">
        <v>1197301</v>
      </c>
      <c r="K58" s="91">
        <v>2892717</v>
      </c>
      <c r="L58" s="91">
        <v>4090018</v>
      </c>
      <c r="M58" s="9" t="s">
        <v>304</v>
      </c>
      <c r="N58" s="3"/>
    </row>
    <row r="59" spans="2:14" ht="12.75">
      <c r="B59" t="s">
        <v>223</v>
      </c>
      <c r="C59" t="s">
        <v>234</v>
      </c>
      <c r="D59">
        <v>882126</v>
      </c>
      <c r="E59" t="s">
        <v>1000</v>
      </c>
      <c r="F59" t="s">
        <v>0</v>
      </c>
      <c r="G59" s="91">
        <v>193</v>
      </c>
      <c r="H59" s="91">
        <v>417</v>
      </c>
      <c r="I59" s="91">
        <v>610</v>
      </c>
      <c r="J59" s="91">
        <v>2138520</v>
      </c>
      <c r="K59" s="91">
        <v>6142684</v>
      </c>
      <c r="L59" s="91">
        <v>8281204</v>
      </c>
      <c r="M59" s="9" t="s">
        <v>304</v>
      </c>
      <c r="N59" s="3"/>
    </row>
    <row r="60" spans="2:14" ht="12.75">
      <c r="B60" t="s">
        <v>223</v>
      </c>
      <c r="C60" t="s">
        <v>234</v>
      </c>
      <c r="D60">
        <v>874271</v>
      </c>
      <c r="E60" t="s">
        <v>1000</v>
      </c>
      <c r="F60" t="s">
        <v>1</v>
      </c>
      <c r="G60" s="91">
        <v>2653</v>
      </c>
      <c r="H60" s="91">
        <v>4396</v>
      </c>
      <c r="I60" s="91">
        <v>7049</v>
      </c>
      <c r="J60" s="91">
        <v>28054851</v>
      </c>
      <c r="K60" s="91">
        <v>64533073</v>
      </c>
      <c r="L60" s="91">
        <v>92587924</v>
      </c>
      <c r="M60" s="9" t="s">
        <v>304</v>
      </c>
      <c r="N60" s="3"/>
    </row>
    <row r="61" spans="2:14" ht="12.75">
      <c r="B61" t="s">
        <v>223</v>
      </c>
      <c r="C61" t="s">
        <v>234</v>
      </c>
      <c r="D61">
        <v>102954</v>
      </c>
      <c r="E61" t="s">
        <v>302</v>
      </c>
      <c r="F61" t="s">
        <v>306</v>
      </c>
      <c r="G61" s="91">
        <v>343</v>
      </c>
      <c r="H61" s="91">
        <v>775</v>
      </c>
      <c r="I61" s="91">
        <v>1118</v>
      </c>
      <c r="J61" s="91">
        <v>3804252</v>
      </c>
      <c r="K61" s="91">
        <v>10788381</v>
      </c>
      <c r="L61" s="91">
        <v>14592633</v>
      </c>
      <c r="M61" s="9" t="s">
        <v>304</v>
      </c>
      <c r="N61" s="3"/>
    </row>
    <row r="62" spans="2:14" ht="12.75">
      <c r="B62" t="s">
        <v>223</v>
      </c>
      <c r="C62" t="s">
        <v>234</v>
      </c>
      <c r="D62">
        <v>471052</v>
      </c>
      <c r="E62" t="s">
        <v>723</v>
      </c>
      <c r="F62" t="s">
        <v>724</v>
      </c>
      <c r="G62" s="91">
        <v>14510</v>
      </c>
      <c r="H62" s="91">
        <v>18239</v>
      </c>
      <c r="I62" s="91">
        <v>32749</v>
      </c>
      <c r="J62" s="91">
        <v>157226241</v>
      </c>
      <c r="K62" s="91">
        <v>259510812</v>
      </c>
      <c r="L62" s="91">
        <v>416737053</v>
      </c>
      <c r="M62" s="9" t="s">
        <v>334</v>
      </c>
      <c r="N62" s="3"/>
    </row>
    <row r="63" spans="2:14" ht="12.75">
      <c r="B63" t="s">
        <v>223</v>
      </c>
      <c r="C63" t="s">
        <v>234</v>
      </c>
      <c r="D63">
        <v>970780</v>
      </c>
      <c r="E63" t="s">
        <v>716</v>
      </c>
      <c r="F63" t="s">
        <v>722</v>
      </c>
      <c r="G63" s="91">
        <v>1156</v>
      </c>
      <c r="H63" s="91">
        <v>2206</v>
      </c>
      <c r="I63" s="91">
        <v>3362</v>
      </c>
      <c r="J63" s="91">
        <v>13847082</v>
      </c>
      <c r="K63" s="91">
        <v>35894590</v>
      </c>
      <c r="L63" s="91">
        <v>49741673</v>
      </c>
      <c r="M63" s="9" t="s">
        <v>304</v>
      </c>
      <c r="N63" s="3"/>
    </row>
    <row r="64" spans="2:14" ht="12.75">
      <c r="B64" t="s">
        <v>223</v>
      </c>
      <c r="C64" t="s">
        <v>234</v>
      </c>
      <c r="D64">
        <v>934950</v>
      </c>
      <c r="E64" t="s">
        <v>716</v>
      </c>
      <c r="F64" t="s">
        <v>717</v>
      </c>
      <c r="G64" s="91">
        <v>798</v>
      </c>
      <c r="H64" s="91">
        <v>1075</v>
      </c>
      <c r="I64" s="91">
        <v>1873</v>
      </c>
      <c r="J64" s="91">
        <v>7651243</v>
      </c>
      <c r="K64" s="91">
        <v>12386394</v>
      </c>
      <c r="L64" s="91">
        <v>20037637</v>
      </c>
      <c r="M64" s="9" t="s">
        <v>304</v>
      </c>
      <c r="N64" s="3"/>
    </row>
    <row r="65" spans="2:14" ht="12.75">
      <c r="B65" t="s">
        <v>223</v>
      </c>
      <c r="C65" t="s">
        <v>234</v>
      </c>
      <c r="D65">
        <v>401810</v>
      </c>
      <c r="E65" t="s">
        <v>363</v>
      </c>
      <c r="F65" t="s">
        <v>371</v>
      </c>
      <c r="G65" s="91">
        <v>234</v>
      </c>
      <c r="H65" s="91">
        <v>337</v>
      </c>
      <c r="I65" s="91">
        <v>571</v>
      </c>
      <c r="J65" s="91">
        <v>2521692</v>
      </c>
      <c r="K65" s="91">
        <v>4563071</v>
      </c>
      <c r="L65" s="91">
        <v>7084763</v>
      </c>
      <c r="M65" s="9" t="s">
        <v>304</v>
      </c>
      <c r="N65" s="3"/>
    </row>
    <row r="66" spans="2:14" ht="12.75">
      <c r="B66" t="s">
        <v>223</v>
      </c>
      <c r="C66" t="s">
        <v>230</v>
      </c>
      <c r="D66">
        <v>471649</v>
      </c>
      <c r="E66" t="s">
        <v>190</v>
      </c>
      <c r="F66" t="s">
        <v>197</v>
      </c>
      <c r="G66" s="91">
        <v>873</v>
      </c>
      <c r="H66" s="91">
        <v>1180</v>
      </c>
      <c r="I66" s="91">
        <v>2053</v>
      </c>
      <c r="J66" s="91">
        <v>8782898</v>
      </c>
      <c r="K66" s="91">
        <v>15094017</v>
      </c>
      <c r="L66" s="91">
        <v>23876914</v>
      </c>
      <c r="M66" s="9" t="s">
        <v>304</v>
      </c>
      <c r="N66" s="3"/>
    </row>
    <row r="67" spans="2:14" ht="12.75">
      <c r="B67" t="s">
        <v>223</v>
      </c>
      <c r="C67" t="s">
        <v>230</v>
      </c>
      <c r="D67">
        <v>848770</v>
      </c>
      <c r="E67" t="s">
        <v>796</v>
      </c>
      <c r="F67" t="s">
        <v>798</v>
      </c>
      <c r="G67" s="91">
        <v>244</v>
      </c>
      <c r="H67" s="91">
        <v>317</v>
      </c>
      <c r="I67" s="91">
        <v>561</v>
      </c>
      <c r="J67" s="91">
        <v>2441546</v>
      </c>
      <c r="K67" s="91">
        <v>3931811</v>
      </c>
      <c r="L67" s="91">
        <v>6373357</v>
      </c>
      <c r="M67" s="9" t="s">
        <v>304</v>
      </c>
      <c r="N67" s="3"/>
    </row>
    <row r="68" spans="2:14" ht="12.75">
      <c r="B68" t="s">
        <v>223</v>
      </c>
      <c r="C68" t="s">
        <v>230</v>
      </c>
      <c r="D68">
        <v>151001</v>
      </c>
      <c r="E68" t="s">
        <v>363</v>
      </c>
      <c r="F68" t="s">
        <v>364</v>
      </c>
      <c r="G68" s="91">
        <v>60</v>
      </c>
      <c r="H68" s="91">
        <v>90</v>
      </c>
      <c r="I68" s="91">
        <v>150</v>
      </c>
      <c r="J68" s="91">
        <v>576462</v>
      </c>
      <c r="K68" s="91">
        <v>1181079</v>
      </c>
      <c r="L68" s="91">
        <v>1757541</v>
      </c>
      <c r="M68" s="9" t="s">
        <v>304</v>
      </c>
      <c r="N68" s="3"/>
    </row>
    <row r="69" spans="2:14" ht="12.75">
      <c r="B69" t="s">
        <v>223</v>
      </c>
      <c r="C69" t="s">
        <v>230</v>
      </c>
      <c r="D69">
        <v>916122</v>
      </c>
      <c r="E69" t="s">
        <v>916</v>
      </c>
      <c r="F69" t="s">
        <v>919</v>
      </c>
      <c r="G69" s="91">
        <v>5</v>
      </c>
      <c r="H69" s="91">
        <v>10</v>
      </c>
      <c r="I69" s="91">
        <v>15</v>
      </c>
      <c r="J69" s="91">
        <v>62221</v>
      </c>
      <c r="K69" s="91">
        <v>132290</v>
      </c>
      <c r="L69" s="91">
        <v>194511</v>
      </c>
      <c r="M69" s="9" t="s">
        <v>304</v>
      </c>
      <c r="N69" s="3"/>
    </row>
    <row r="70" spans="2:14" ht="12.75">
      <c r="B70" t="s">
        <v>223</v>
      </c>
      <c r="C70" t="s">
        <v>230</v>
      </c>
      <c r="D70">
        <v>579722</v>
      </c>
      <c r="E70" t="s">
        <v>355</v>
      </c>
      <c r="F70" t="s">
        <v>358</v>
      </c>
      <c r="G70" s="91">
        <v>17</v>
      </c>
      <c r="H70" s="91">
        <v>21</v>
      </c>
      <c r="I70" s="91">
        <v>38</v>
      </c>
      <c r="J70" s="91">
        <v>132875</v>
      </c>
      <c r="K70" s="91">
        <v>206450</v>
      </c>
      <c r="L70" s="91">
        <v>339325</v>
      </c>
      <c r="M70" s="9" t="s">
        <v>304</v>
      </c>
      <c r="N70" s="3"/>
    </row>
    <row r="71" spans="2:14" ht="12.75">
      <c r="B71" t="s">
        <v>223</v>
      </c>
      <c r="C71" t="s">
        <v>230</v>
      </c>
      <c r="D71">
        <v>454587</v>
      </c>
      <c r="E71" t="s">
        <v>112</v>
      </c>
      <c r="F71" t="s">
        <v>119</v>
      </c>
      <c r="G71" s="91">
        <v>787</v>
      </c>
      <c r="H71" s="91">
        <v>1208</v>
      </c>
      <c r="I71" s="91">
        <v>1995</v>
      </c>
      <c r="J71" s="91">
        <v>6694985</v>
      </c>
      <c r="K71" s="91">
        <v>13335044</v>
      </c>
      <c r="L71" s="91">
        <v>20030029</v>
      </c>
      <c r="M71" s="9" t="s">
        <v>304</v>
      </c>
      <c r="N71" s="3"/>
    </row>
    <row r="72" spans="2:14" ht="12.75">
      <c r="B72" t="s">
        <v>223</v>
      </c>
      <c r="C72" t="s">
        <v>230</v>
      </c>
      <c r="D72">
        <v>950121</v>
      </c>
      <c r="E72" t="s">
        <v>378</v>
      </c>
      <c r="F72" t="s">
        <v>386</v>
      </c>
      <c r="G72" s="91">
        <v>830</v>
      </c>
      <c r="H72" s="91">
        <v>886</v>
      </c>
      <c r="I72" s="91">
        <v>1716</v>
      </c>
      <c r="J72" s="91">
        <v>8630059</v>
      </c>
      <c r="K72" s="91">
        <v>10816198</v>
      </c>
      <c r="L72" s="91">
        <v>19446257</v>
      </c>
      <c r="M72" s="9" t="s">
        <v>334</v>
      </c>
      <c r="N72" s="3"/>
    </row>
    <row r="73" spans="2:14" ht="12.75">
      <c r="B73" t="s">
        <v>223</v>
      </c>
      <c r="C73" t="s">
        <v>230</v>
      </c>
      <c r="D73">
        <v>585158</v>
      </c>
      <c r="E73" t="s">
        <v>112</v>
      </c>
      <c r="F73" t="s">
        <v>122</v>
      </c>
      <c r="G73" s="91">
        <v>12</v>
      </c>
      <c r="H73" s="91">
        <v>30</v>
      </c>
      <c r="I73" s="91">
        <v>42</v>
      </c>
      <c r="J73" s="91">
        <v>108465</v>
      </c>
      <c r="K73" s="91">
        <v>377036</v>
      </c>
      <c r="L73" s="91">
        <v>485502</v>
      </c>
      <c r="M73" s="9" t="s">
        <v>304</v>
      </c>
      <c r="N73" s="3"/>
    </row>
    <row r="74" spans="2:14" ht="12.75">
      <c r="B74" t="s">
        <v>223</v>
      </c>
      <c r="C74" t="s">
        <v>230</v>
      </c>
      <c r="D74">
        <v>283994</v>
      </c>
      <c r="E74" t="s">
        <v>164</v>
      </c>
      <c r="F74" t="s">
        <v>171</v>
      </c>
      <c r="G74" s="91">
        <v>4011</v>
      </c>
      <c r="H74" s="91">
        <v>4668</v>
      </c>
      <c r="I74" s="91">
        <v>8679</v>
      </c>
      <c r="J74" s="91">
        <v>44059235</v>
      </c>
      <c r="K74" s="91">
        <v>64579050</v>
      </c>
      <c r="L74" s="91">
        <v>108638285</v>
      </c>
      <c r="M74" s="9" t="s">
        <v>334</v>
      </c>
      <c r="N74" s="3"/>
    </row>
    <row r="75" spans="2:14" ht="12.75">
      <c r="B75" t="s">
        <v>223</v>
      </c>
      <c r="C75" t="s">
        <v>230</v>
      </c>
      <c r="D75">
        <v>958686</v>
      </c>
      <c r="E75" t="s">
        <v>464</v>
      </c>
      <c r="F75" t="s">
        <v>468</v>
      </c>
      <c r="G75" s="91">
        <v>50</v>
      </c>
      <c r="H75" s="91">
        <v>91</v>
      </c>
      <c r="I75" s="91">
        <v>141</v>
      </c>
      <c r="J75" s="91">
        <v>298909</v>
      </c>
      <c r="K75" s="91">
        <v>686543</v>
      </c>
      <c r="L75" s="91">
        <v>985452</v>
      </c>
      <c r="M75" s="9" t="s">
        <v>304</v>
      </c>
      <c r="N75" s="3"/>
    </row>
    <row r="76" spans="2:14" ht="12.75">
      <c r="B76" t="s">
        <v>223</v>
      </c>
      <c r="C76" t="s">
        <v>230</v>
      </c>
      <c r="D76">
        <v>893636</v>
      </c>
      <c r="E76" t="s">
        <v>61</v>
      </c>
      <c r="F76" t="s">
        <v>288</v>
      </c>
      <c r="G76" s="91">
        <v>4</v>
      </c>
      <c r="H76" s="91">
        <v>11</v>
      </c>
      <c r="I76" s="91">
        <v>15</v>
      </c>
      <c r="J76" s="91">
        <v>44483</v>
      </c>
      <c r="K76" s="91">
        <v>115161</v>
      </c>
      <c r="L76" s="91">
        <v>159644</v>
      </c>
      <c r="M76" s="9" t="s">
        <v>304</v>
      </c>
      <c r="N76" s="3"/>
    </row>
    <row r="77" spans="2:14" ht="12.75">
      <c r="B77" t="s">
        <v>223</v>
      </c>
      <c r="C77" t="s">
        <v>230</v>
      </c>
      <c r="D77">
        <v>538462</v>
      </c>
      <c r="E77" t="s">
        <v>339</v>
      </c>
      <c r="F77" t="s">
        <v>345</v>
      </c>
      <c r="G77" s="91">
        <v>28825</v>
      </c>
      <c r="H77" s="91">
        <v>35604</v>
      </c>
      <c r="I77" s="91">
        <v>64429</v>
      </c>
      <c r="J77" s="91">
        <v>328961217</v>
      </c>
      <c r="K77" s="91">
        <v>527609071</v>
      </c>
      <c r="L77" s="91">
        <v>856570288</v>
      </c>
      <c r="M77" s="9" t="s">
        <v>334</v>
      </c>
      <c r="N77" s="3"/>
    </row>
    <row r="78" spans="2:14" ht="12.75">
      <c r="B78" t="s">
        <v>223</v>
      </c>
      <c r="C78" t="s">
        <v>229</v>
      </c>
      <c r="D78">
        <v>148585</v>
      </c>
      <c r="E78" t="s">
        <v>450</v>
      </c>
      <c r="F78" t="s">
        <v>452</v>
      </c>
      <c r="G78" s="91">
        <v>1449</v>
      </c>
      <c r="H78" s="91">
        <v>1459</v>
      </c>
      <c r="I78" s="91">
        <v>2908</v>
      </c>
      <c r="J78" s="91">
        <v>17060688</v>
      </c>
      <c r="K78" s="91">
        <v>21137546</v>
      </c>
      <c r="L78" s="91">
        <v>38198234</v>
      </c>
      <c r="M78" s="9" t="s">
        <v>334</v>
      </c>
      <c r="N78" s="3"/>
    </row>
    <row r="79" spans="2:14" ht="12.75">
      <c r="B79" t="s">
        <v>223</v>
      </c>
      <c r="C79" t="s">
        <v>229</v>
      </c>
      <c r="D79">
        <v>886374</v>
      </c>
      <c r="E79" t="s">
        <v>810</v>
      </c>
      <c r="F79" t="s">
        <v>813</v>
      </c>
      <c r="G79" s="91">
        <v>110</v>
      </c>
      <c r="H79" s="91">
        <v>137</v>
      </c>
      <c r="I79" s="91">
        <v>247</v>
      </c>
      <c r="J79" s="91">
        <v>1115677</v>
      </c>
      <c r="K79" s="91">
        <v>1505977</v>
      </c>
      <c r="L79" s="91">
        <v>2621654</v>
      </c>
      <c r="M79" s="9" t="s">
        <v>304</v>
      </c>
      <c r="N79" s="3"/>
    </row>
    <row r="80" spans="2:14" ht="12.75">
      <c r="B80" t="s">
        <v>223</v>
      </c>
      <c r="C80" t="s">
        <v>229</v>
      </c>
      <c r="D80">
        <v>327734</v>
      </c>
      <c r="E80" t="s">
        <v>760</v>
      </c>
      <c r="F80" t="s">
        <v>761</v>
      </c>
      <c r="G80" s="91">
        <v>12785</v>
      </c>
      <c r="H80" s="91">
        <v>15970</v>
      </c>
      <c r="I80" s="91">
        <v>28755</v>
      </c>
      <c r="J80" s="91">
        <v>128282616</v>
      </c>
      <c r="K80" s="91">
        <v>207878379</v>
      </c>
      <c r="L80" s="91">
        <v>336160995</v>
      </c>
      <c r="M80" s="9" t="s">
        <v>304</v>
      </c>
      <c r="N80" s="3"/>
    </row>
    <row r="81" spans="2:14" ht="12.75">
      <c r="B81" t="s">
        <v>223</v>
      </c>
      <c r="C81" t="s">
        <v>229</v>
      </c>
      <c r="D81">
        <v>764951</v>
      </c>
      <c r="E81" t="s">
        <v>676</v>
      </c>
      <c r="F81" t="s">
        <v>681</v>
      </c>
      <c r="G81" s="91">
        <v>782</v>
      </c>
      <c r="H81" s="91">
        <v>835</v>
      </c>
      <c r="I81" s="91">
        <v>1617</v>
      </c>
      <c r="J81" s="91">
        <v>7897766</v>
      </c>
      <c r="K81" s="91">
        <v>10809196</v>
      </c>
      <c r="L81" s="91">
        <v>18706962</v>
      </c>
      <c r="M81" s="9" t="s">
        <v>304</v>
      </c>
      <c r="N81" s="3"/>
    </row>
    <row r="82" spans="2:14" ht="12.75">
      <c r="B82" t="s">
        <v>223</v>
      </c>
      <c r="C82" t="s">
        <v>229</v>
      </c>
      <c r="D82">
        <v>577304</v>
      </c>
      <c r="E82" t="s">
        <v>967</v>
      </c>
      <c r="F82" t="s">
        <v>984</v>
      </c>
      <c r="G82" s="91">
        <v>1194</v>
      </c>
      <c r="H82" s="91">
        <v>1285</v>
      </c>
      <c r="I82" s="91">
        <v>2479</v>
      </c>
      <c r="J82" s="91">
        <v>10229228</v>
      </c>
      <c r="K82" s="91">
        <v>13462637</v>
      </c>
      <c r="L82" s="91">
        <v>23691865</v>
      </c>
      <c r="M82" s="9" t="s">
        <v>334</v>
      </c>
      <c r="N82" s="3"/>
    </row>
    <row r="83" spans="2:14" ht="12.75">
      <c r="B83" t="s">
        <v>223</v>
      </c>
      <c r="C83" t="s">
        <v>229</v>
      </c>
      <c r="D83">
        <v>273078</v>
      </c>
      <c r="E83" t="s">
        <v>332</v>
      </c>
      <c r="F83" t="s">
        <v>333</v>
      </c>
      <c r="G83" s="91">
        <v>839</v>
      </c>
      <c r="H83" s="91">
        <v>627</v>
      </c>
      <c r="I83" s="91">
        <v>1466</v>
      </c>
      <c r="J83" s="91">
        <v>9149977</v>
      </c>
      <c r="K83" s="91">
        <v>8908994</v>
      </c>
      <c r="L83" s="91">
        <v>18058972</v>
      </c>
      <c r="M83" s="9" t="s">
        <v>334</v>
      </c>
      <c r="N83" s="3"/>
    </row>
    <row r="84" spans="2:14" ht="12.75">
      <c r="B84" t="s">
        <v>223</v>
      </c>
      <c r="C84" t="s">
        <v>229</v>
      </c>
      <c r="D84">
        <v>492306</v>
      </c>
      <c r="E84" t="s">
        <v>897</v>
      </c>
      <c r="F84" t="s">
        <v>898</v>
      </c>
      <c r="G84" s="91">
        <v>31971</v>
      </c>
      <c r="H84" s="91">
        <v>33103</v>
      </c>
      <c r="I84" s="91">
        <v>65074</v>
      </c>
      <c r="J84" s="91">
        <v>328600134</v>
      </c>
      <c r="K84" s="91">
        <v>411781016</v>
      </c>
      <c r="L84" s="91">
        <v>740381150</v>
      </c>
      <c r="M84" s="9" t="s">
        <v>334</v>
      </c>
      <c r="N84" s="3"/>
    </row>
    <row r="85" spans="2:14" ht="12.75">
      <c r="B85" t="s">
        <v>223</v>
      </c>
      <c r="C85" t="s">
        <v>229</v>
      </c>
      <c r="D85">
        <v>754036</v>
      </c>
      <c r="E85" t="s">
        <v>179</v>
      </c>
      <c r="F85" t="s">
        <v>180</v>
      </c>
      <c r="G85" s="91">
        <v>280</v>
      </c>
      <c r="H85" s="91">
        <v>267</v>
      </c>
      <c r="I85" s="91">
        <v>547</v>
      </c>
      <c r="J85" s="91">
        <v>2791710</v>
      </c>
      <c r="K85" s="91">
        <v>3109857</v>
      </c>
      <c r="L85" s="91">
        <v>5901568</v>
      </c>
      <c r="M85" s="9" t="s">
        <v>304</v>
      </c>
      <c r="N85" s="3"/>
    </row>
    <row r="86" spans="2:14" ht="12.75">
      <c r="B86" t="s">
        <v>223</v>
      </c>
      <c r="C86" t="s">
        <v>229</v>
      </c>
      <c r="D86">
        <v>713958</v>
      </c>
      <c r="E86" t="s">
        <v>646</v>
      </c>
      <c r="F86" t="s">
        <v>651</v>
      </c>
      <c r="G86" s="91">
        <v>450</v>
      </c>
      <c r="H86" s="91">
        <v>396</v>
      </c>
      <c r="I86" s="91">
        <v>846</v>
      </c>
      <c r="J86" s="91">
        <v>4505302</v>
      </c>
      <c r="K86" s="91">
        <v>4877790</v>
      </c>
      <c r="L86" s="91">
        <v>9383092</v>
      </c>
      <c r="M86" s="9" t="s">
        <v>334</v>
      </c>
      <c r="N86" s="3"/>
    </row>
    <row r="87" spans="2:14" ht="12.75">
      <c r="B87" t="s">
        <v>223</v>
      </c>
      <c r="C87" t="s">
        <v>229</v>
      </c>
      <c r="D87">
        <v>215285</v>
      </c>
      <c r="E87" t="s">
        <v>861</v>
      </c>
      <c r="F87" t="s">
        <v>8</v>
      </c>
      <c r="G87" s="91">
        <v>4</v>
      </c>
      <c r="H87" s="91">
        <v>4</v>
      </c>
      <c r="I87" s="91">
        <v>8</v>
      </c>
      <c r="J87" s="91">
        <v>43045</v>
      </c>
      <c r="K87" s="91">
        <v>42552</v>
      </c>
      <c r="L87" s="91">
        <v>85597</v>
      </c>
      <c r="M87" s="9" t="s">
        <v>304</v>
      </c>
      <c r="N87" s="3"/>
    </row>
    <row r="88" spans="2:14" ht="12.75">
      <c r="B88" t="s">
        <v>223</v>
      </c>
      <c r="C88" t="s">
        <v>229</v>
      </c>
      <c r="D88">
        <v>227504</v>
      </c>
      <c r="E88" t="s">
        <v>642</v>
      </c>
      <c r="F88" t="s">
        <v>643</v>
      </c>
      <c r="G88" s="91">
        <v>114</v>
      </c>
      <c r="H88" s="91">
        <v>137</v>
      </c>
      <c r="I88" s="91">
        <v>251</v>
      </c>
      <c r="J88" s="91">
        <v>610195</v>
      </c>
      <c r="K88" s="91">
        <v>917166</v>
      </c>
      <c r="L88" s="91">
        <v>1527361</v>
      </c>
      <c r="M88" s="9" t="s">
        <v>304</v>
      </c>
      <c r="N88" s="3"/>
    </row>
    <row r="89" spans="2:14" ht="12.75">
      <c r="B89" t="s">
        <v>223</v>
      </c>
      <c r="C89" t="s">
        <v>229</v>
      </c>
      <c r="D89">
        <v>654459</v>
      </c>
      <c r="E89" t="s">
        <v>145</v>
      </c>
      <c r="F89" t="s">
        <v>146</v>
      </c>
      <c r="G89" s="91">
        <v>5611</v>
      </c>
      <c r="H89" s="91">
        <v>6328</v>
      </c>
      <c r="I89" s="91">
        <v>11939</v>
      </c>
      <c r="J89" s="91">
        <v>64457933</v>
      </c>
      <c r="K89" s="91">
        <v>89760035</v>
      </c>
      <c r="L89" s="91">
        <v>154217967</v>
      </c>
      <c r="M89" s="9" t="s">
        <v>334</v>
      </c>
      <c r="N89" s="3"/>
    </row>
    <row r="90" spans="2:14" ht="12.75">
      <c r="B90" t="s">
        <v>223</v>
      </c>
      <c r="C90" t="s">
        <v>229</v>
      </c>
      <c r="D90">
        <v>412734</v>
      </c>
      <c r="E90" t="s">
        <v>822</v>
      </c>
      <c r="F90" t="s">
        <v>828</v>
      </c>
      <c r="G90" s="91">
        <v>748</v>
      </c>
      <c r="H90" s="91">
        <v>890</v>
      </c>
      <c r="I90" s="91">
        <v>1638</v>
      </c>
      <c r="J90" s="91">
        <v>8019012</v>
      </c>
      <c r="K90" s="91">
        <v>10985512</v>
      </c>
      <c r="L90" s="91">
        <v>19004524</v>
      </c>
      <c r="M90" s="9" t="s">
        <v>304</v>
      </c>
      <c r="N90" s="3"/>
    </row>
    <row r="91" spans="2:14" ht="12.75">
      <c r="B91" t="s">
        <v>223</v>
      </c>
      <c r="C91" t="s">
        <v>229</v>
      </c>
      <c r="D91">
        <v>791632</v>
      </c>
      <c r="E91" t="s">
        <v>392</v>
      </c>
      <c r="F91" t="s">
        <v>405</v>
      </c>
      <c r="G91" s="91">
        <v>48</v>
      </c>
      <c r="H91" s="91">
        <v>52</v>
      </c>
      <c r="I91" s="91">
        <v>100</v>
      </c>
      <c r="J91" s="91">
        <v>582889</v>
      </c>
      <c r="K91" s="91">
        <v>724387</v>
      </c>
      <c r="L91" s="91">
        <v>1307276</v>
      </c>
      <c r="M91" s="9" t="s">
        <v>304</v>
      </c>
      <c r="N91" s="3"/>
    </row>
    <row r="92" spans="2:14" ht="12.75">
      <c r="B92" t="s">
        <v>223</v>
      </c>
      <c r="C92" t="s">
        <v>229</v>
      </c>
      <c r="D92">
        <v>884544</v>
      </c>
      <c r="E92" t="s">
        <v>475</v>
      </c>
      <c r="F92" t="s">
        <v>508</v>
      </c>
      <c r="G92" s="91">
        <v>7</v>
      </c>
      <c r="H92" s="91">
        <v>13</v>
      </c>
      <c r="I92" s="91">
        <v>20</v>
      </c>
      <c r="J92" s="91">
        <v>66926</v>
      </c>
      <c r="K92" s="91">
        <v>96736</v>
      </c>
      <c r="L92" s="91">
        <v>163662</v>
      </c>
      <c r="M92" s="9" t="s">
        <v>304</v>
      </c>
      <c r="N92" s="3"/>
    </row>
    <row r="93" spans="2:14" ht="12.75">
      <c r="B93" t="s">
        <v>223</v>
      </c>
      <c r="C93" t="s">
        <v>229</v>
      </c>
      <c r="D93">
        <v>280867</v>
      </c>
      <c r="E93" t="s">
        <v>988</v>
      </c>
      <c r="F93" t="s">
        <v>592</v>
      </c>
      <c r="G93" s="91">
        <v>419</v>
      </c>
      <c r="H93" s="91">
        <v>574</v>
      </c>
      <c r="I93" s="91">
        <v>993</v>
      </c>
      <c r="J93" s="91">
        <v>5433627</v>
      </c>
      <c r="K93" s="91">
        <v>9751941</v>
      </c>
      <c r="L93" s="91">
        <v>15185569</v>
      </c>
      <c r="M93" s="9" t="s">
        <v>304</v>
      </c>
      <c r="N93" s="3"/>
    </row>
    <row r="94" spans="2:14" ht="12.75">
      <c r="B94" t="s">
        <v>223</v>
      </c>
      <c r="C94" t="s">
        <v>229</v>
      </c>
      <c r="D94">
        <v>675702</v>
      </c>
      <c r="E94" t="s">
        <v>207</v>
      </c>
      <c r="F94" t="s">
        <v>215</v>
      </c>
      <c r="G94" s="91">
        <v>167</v>
      </c>
      <c r="H94" s="91">
        <v>213</v>
      </c>
      <c r="I94" s="91">
        <v>380</v>
      </c>
      <c r="J94" s="91">
        <v>1587819</v>
      </c>
      <c r="K94" s="91">
        <v>2390327</v>
      </c>
      <c r="L94" s="91">
        <v>3978146</v>
      </c>
      <c r="M94" s="9" t="s">
        <v>304</v>
      </c>
      <c r="N94" s="3"/>
    </row>
    <row r="95" spans="2:14" ht="12.75">
      <c r="B95" t="s">
        <v>223</v>
      </c>
      <c r="C95" t="s">
        <v>229</v>
      </c>
      <c r="D95">
        <v>356188</v>
      </c>
      <c r="E95" t="s">
        <v>464</v>
      </c>
      <c r="F95" t="s">
        <v>466</v>
      </c>
      <c r="G95" s="91">
        <v>387</v>
      </c>
      <c r="H95" s="91">
        <v>409</v>
      </c>
      <c r="I95" s="91">
        <v>796</v>
      </c>
      <c r="J95" s="91">
        <v>3157065</v>
      </c>
      <c r="K95" s="91">
        <v>4487297</v>
      </c>
      <c r="L95" s="91">
        <v>7644362</v>
      </c>
      <c r="M95" s="9" t="s">
        <v>304</v>
      </c>
      <c r="N95" s="3"/>
    </row>
    <row r="96" spans="2:14" ht="12.75">
      <c r="B96" t="s">
        <v>223</v>
      </c>
      <c r="C96" t="s">
        <v>229</v>
      </c>
      <c r="D96">
        <v>336826</v>
      </c>
      <c r="E96" t="s">
        <v>392</v>
      </c>
      <c r="F96" t="s">
        <v>396</v>
      </c>
      <c r="G96" s="91">
        <v>8071</v>
      </c>
      <c r="H96" s="91">
        <v>9684</v>
      </c>
      <c r="I96" s="91">
        <v>17755</v>
      </c>
      <c r="J96" s="91">
        <v>82596742</v>
      </c>
      <c r="K96" s="91">
        <v>120349326</v>
      </c>
      <c r="L96" s="91">
        <v>202946068</v>
      </c>
      <c r="M96" s="9" t="s">
        <v>304</v>
      </c>
      <c r="N96" s="3"/>
    </row>
    <row r="97" spans="2:14" ht="12.75">
      <c r="B97" t="s">
        <v>223</v>
      </c>
      <c r="C97" t="s">
        <v>229</v>
      </c>
      <c r="D97">
        <v>201350</v>
      </c>
      <c r="E97" t="s">
        <v>810</v>
      </c>
      <c r="F97" t="s">
        <v>814</v>
      </c>
      <c r="G97" s="91">
        <v>760</v>
      </c>
      <c r="H97" s="91">
        <v>901</v>
      </c>
      <c r="I97" s="91">
        <v>1661</v>
      </c>
      <c r="J97" s="91">
        <v>7808799</v>
      </c>
      <c r="K97" s="91">
        <v>11572017</v>
      </c>
      <c r="L97" s="91">
        <v>19380816</v>
      </c>
      <c r="M97" s="9" t="s">
        <v>304</v>
      </c>
      <c r="N97" s="3"/>
    </row>
    <row r="98" spans="2:14" ht="12.75">
      <c r="B98" t="s">
        <v>223</v>
      </c>
      <c r="C98" t="s">
        <v>229</v>
      </c>
      <c r="D98">
        <v>473470</v>
      </c>
      <c r="E98" t="s">
        <v>363</v>
      </c>
      <c r="F98" t="s">
        <v>373</v>
      </c>
      <c r="G98" s="91">
        <v>66</v>
      </c>
      <c r="H98" s="91">
        <v>120</v>
      </c>
      <c r="I98" s="91">
        <v>186</v>
      </c>
      <c r="J98" s="91">
        <v>678750</v>
      </c>
      <c r="K98" s="91">
        <v>1415103</v>
      </c>
      <c r="L98" s="91">
        <v>2093853</v>
      </c>
      <c r="M98" s="9" t="s">
        <v>304</v>
      </c>
      <c r="N98" s="3"/>
    </row>
    <row r="99" spans="2:14" ht="12.75">
      <c r="B99" t="s">
        <v>223</v>
      </c>
      <c r="C99" t="s">
        <v>229</v>
      </c>
      <c r="D99">
        <v>115766</v>
      </c>
      <c r="E99" t="s">
        <v>708</v>
      </c>
      <c r="F99" t="s">
        <v>713</v>
      </c>
      <c r="G99" s="91">
        <v>16</v>
      </c>
      <c r="H99" s="91">
        <v>22</v>
      </c>
      <c r="I99" s="91">
        <v>38</v>
      </c>
      <c r="J99" s="91">
        <v>117835</v>
      </c>
      <c r="K99" s="91">
        <v>217504</v>
      </c>
      <c r="L99" s="91">
        <v>335339</v>
      </c>
      <c r="M99" s="9" t="s">
        <v>304</v>
      </c>
      <c r="N99" s="3"/>
    </row>
    <row r="100" spans="2:14" ht="12.75">
      <c r="B100" t="s">
        <v>223</v>
      </c>
      <c r="C100" t="s">
        <v>229</v>
      </c>
      <c r="D100">
        <v>155259</v>
      </c>
      <c r="E100" t="s">
        <v>408</v>
      </c>
      <c r="F100" t="s">
        <v>411</v>
      </c>
      <c r="G100" s="91">
        <v>611</v>
      </c>
      <c r="H100" s="91">
        <v>734</v>
      </c>
      <c r="I100" s="91">
        <v>1345</v>
      </c>
      <c r="J100" s="91">
        <v>6459225</v>
      </c>
      <c r="K100" s="91">
        <v>9341375</v>
      </c>
      <c r="L100" s="91">
        <v>15800601</v>
      </c>
      <c r="M100" s="9" t="s">
        <v>304</v>
      </c>
      <c r="N100" s="3"/>
    </row>
    <row r="101" spans="2:14" ht="12.75">
      <c r="B101" t="s">
        <v>223</v>
      </c>
      <c r="C101" t="s">
        <v>229</v>
      </c>
      <c r="D101">
        <v>696898</v>
      </c>
      <c r="E101" t="s">
        <v>916</v>
      </c>
      <c r="F101" t="s">
        <v>922</v>
      </c>
      <c r="G101" s="91">
        <v>32</v>
      </c>
      <c r="H101" s="91">
        <v>28</v>
      </c>
      <c r="I101" s="91">
        <v>60</v>
      </c>
      <c r="J101" s="91">
        <v>319943</v>
      </c>
      <c r="K101" s="91">
        <v>330266</v>
      </c>
      <c r="L101" s="91">
        <v>650209</v>
      </c>
      <c r="M101" s="9" t="s">
        <v>304</v>
      </c>
      <c r="N101" s="3"/>
    </row>
    <row r="102" spans="2:14" ht="12.75">
      <c r="B102" t="s">
        <v>223</v>
      </c>
      <c r="C102" t="s">
        <v>229</v>
      </c>
      <c r="D102">
        <v>666495</v>
      </c>
      <c r="E102" t="s">
        <v>537</v>
      </c>
      <c r="F102" t="s">
        <v>591</v>
      </c>
      <c r="G102" s="91">
        <v>1</v>
      </c>
      <c r="H102" s="91">
        <v>1</v>
      </c>
      <c r="I102" s="91">
        <v>2</v>
      </c>
      <c r="J102" s="91">
        <v>19351</v>
      </c>
      <c r="K102" s="91">
        <v>1829</v>
      </c>
      <c r="L102" s="91">
        <v>21180</v>
      </c>
      <c r="M102" s="9" t="s">
        <v>304</v>
      </c>
      <c r="N102" s="3"/>
    </row>
    <row r="103" spans="2:14" ht="12.75">
      <c r="B103" t="s">
        <v>223</v>
      </c>
      <c r="C103" t="s">
        <v>229</v>
      </c>
      <c r="D103">
        <v>144923</v>
      </c>
      <c r="E103" t="s">
        <v>639</v>
      </c>
      <c r="F103" t="s">
        <v>271</v>
      </c>
      <c r="G103" s="91">
        <v>491</v>
      </c>
      <c r="H103" s="91">
        <v>477</v>
      </c>
      <c r="I103" s="91">
        <v>968</v>
      </c>
      <c r="J103" s="91">
        <v>5096641</v>
      </c>
      <c r="K103" s="91">
        <v>5952992</v>
      </c>
      <c r="L103" s="91">
        <v>11049633</v>
      </c>
      <c r="M103" s="9" t="s">
        <v>334</v>
      </c>
      <c r="N103" s="3"/>
    </row>
    <row r="104" spans="2:14" ht="12.75">
      <c r="B104" t="s">
        <v>223</v>
      </c>
      <c r="C104" t="s">
        <v>229</v>
      </c>
      <c r="D104">
        <v>222661</v>
      </c>
      <c r="E104" t="s">
        <v>363</v>
      </c>
      <c r="F104" t="s">
        <v>365</v>
      </c>
      <c r="G104" s="91">
        <v>82</v>
      </c>
      <c r="H104" s="91">
        <v>140</v>
      </c>
      <c r="I104" s="91">
        <v>222</v>
      </c>
      <c r="J104" s="91">
        <v>817967</v>
      </c>
      <c r="K104" s="91">
        <v>1778580</v>
      </c>
      <c r="L104" s="91">
        <v>2596547</v>
      </c>
      <c r="M104" s="9" t="s">
        <v>304</v>
      </c>
      <c r="N104" s="3"/>
    </row>
    <row r="105" spans="2:14" ht="12.75">
      <c r="B105" t="s">
        <v>223</v>
      </c>
      <c r="C105" t="s">
        <v>229</v>
      </c>
      <c r="D105">
        <v>899773</v>
      </c>
      <c r="E105" t="s">
        <v>796</v>
      </c>
      <c r="F105" t="s">
        <v>799</v>
      </c>
      <c r="G105" s="91">
        <v>151</v>
      </c>
      <c r="H105" s="91">
        <v>156</v>
      </c>
      <c r="I105" s="91">
        <v>307</v>
      </c>
      <c r="J105" s="91">
        <v>896053</v>
      </c>
      <c r="K105" s="91">
        <v>1241028</v>
      </c>
      <c r="L105" s="91">
        <v>2137081</v>
      </c>
      <c r="M105" s="9" t="s">
        <v>304</v>
      </c>
      <c r="N105" s="3"/>
    </row>
    <row r="106" spans="2:14" ht="12.75">
      <c r="B106" t="s">
        <v>223</v>
      </c>
      <c r="C106" t="s">
        <v>229</v>
      </c>
      <c r="D106">
        <v>452813</v>
      </c>
      <c r="E106" t="s">
        <v>757</v>
      </c>
      <c r="F106" t="s">
        <v>758</v>
      </c>
      <c r="G106" s="91">
        <v>53</v>
      </c>
      <c r="H106" s="91">
        <v>59</v>
      </c>
      <c r="I106" s="91">
        <v>112</v>
      </c>
      <c r="J106" s="91">
        <v>378112</v>
      </c>
      <c r="K106" s="91">
        <v>515850</v>
      </c>
      <c r="L106" s="91">
        <v>893961</v>
      </c>
      <c r="M106" s="9" t="s">
        <v>334</v>
      </c>
      <c r="N106" s="3"/>
    </row>
    <row r="107" spans="2:14" ht="12.75">
      <c r="B107" t="s">
        <v>223</v>
      </c>
      <c r="C107" t="s">
        <v>229</v>
      </c>
      <c r="D107">
        <v>651380</v>
      </c>
      <c r="E107" t="s">
        <v>355</v>
      </c>
      <c r="F107" t="s">
        <v>360</v>
      </c>
      <c r="G107" s="91">
        <v>19</v>
      </c>
      <c r="H107" s="91">
        <v>40</v>
      </c>
      <c r="I107" s="91">
        <v>59</v>
      </c>
      <c r="J107" s="91">
        <v>234594</v>
      </c>
      <c r="K107" s="91">
        <v>536233</v>
      </c>
      <c r="L107" s="91">
        <v>770827</v>
      </c>
      <c r="M107" s="9" t="s">
        <v>304</v>
      </c>
      <c r="N107" s="3"/>
    </row>
    <row r="108" spans="2:14" ht="12.75">
      <c r="B108" t="s">
        <v>223</v>
      </c>
      <c r="C108" t="s">
        <v>229</v>
      </c>
      <c r="D108">
        <v>250522</v>
      </c>
      <c r="E108" t="s">
        <v>475</v>
      </c>
      <c r="F108" t="s">
        <v>482</v>
      </c>
      <c r="G108" s="91">
        <v>10</v>
      </c>
      <c r="H108" s="91">
        <v>10</v>
      </c>
      <c r="I108" s="91">
        <v>20</v>
      </c>
      <c r="J108" s="91">
        <v>47492</v>
      </c>
      <c r="K108" s="91">
        <v>78494</v>
      </c>
      <c r="L108" s="91">
        <v>125987</v>
      </c>
      <c r="M108" s="9" t="s">
        <v>304</v>
      </c>
      <c r="N108" s="3"/>
    </row>
    <row r="109" spans="2:14" ht="12.75">
      <c r="B109" t="s">
        <v>223</v>
      </c>
      <c r="C109" t="s">
        <v>229</v>
      </c>
      <c r="D109">
        <v>977512</v>
      </c>
      <c r="E109" t="s">
        <v>112</v>
      </c>
      <c r="F109" t="s">
        <v>123</v>
      </c>
      <c r="G109" s="91">
        <v>463</v>
      </c>
      <c r="H109" s="91">
        <v>475</v>
      </c>
      <c r="I109" s="91">
        <v>938</v>
      </c>
      <c r="J109" s="91">
        <v>4561846</v>
      </c>
      <c r="K109" s="91">
        <v>5464397</v>
      </c>
      <c r="L109" s="91">
        <v>10026244</v>
      </c>
      <c r="M109" s="9" t="s">
        <v>304</v>
      </c>
      <c r="N109" s="3"/>
    </row>
    <row r="110" spans="2:14" ht="12.75">
      <c r="B110" t="s">
        <v>223</v>
      </c>
      <c r="C110" t="s">
        <v>229</v>
      </c>
      <c r="D110">
        <v>309492</v>
      </c>
      <c r="E110" t="s">
        <v>457</v>
      </c>
      <c r="F110" t="s">
        <v>458</v>
      </c>
      <c r="G110" s="91">
        <v>68</v>
      </c>
      <c r="H110" s="91">
        <v>108</v>
      </c>
      <c r="I110" s="91">
        <v>176</v>
      </c>
      <c r="J110" s="91">
        <v>1122811</v>
      </c>
      <c r="K110" s="91">
        <v>1872250</v>
      </c>
      <c r="L110" s="91">
        <v>2995061</v>
      </c>
      <c r="M110" s="9" t="s">
        <v>334</v>
      </c>
      <c r="N110" s="3"/>
    </row>
    <row r="111" spans="2:14" ht="12.75">
      <c r="B111" t="s">
        <v>223</v>
      </c>
      <c r="C111" t="s">
        <v>229</v>
      </c>
      <c r="D111">
        <v>317404</v>
      </c>
      <c r="E111" t="s">
        <v>946</v>
      </c>
      <c r="F111" t="s">
        <v>955</v>
      </c>
      <c r="G111" s="91">
        <v>1232</v>
      </c>
      <c r="H111" s="91">
        <v>1216</v>
      </c>
      <c r="I111" s="91">
        <v>2448</v>
      </c>
      <c r="J111" s="91">
        <v>9106568</v>
      </c>
      <c r="K111" s="91">
        <v>11635319</v>
      </c>
      <c r="L111" s="91">
        <v>20741887</v>
      </c>
      <c r="M111" s="9" t="s">
        <v>304</v>
      </c>
      <c r="N111" s="3"/>
    </row>
    <row r="112" spans="2:14" ht="12.75">
      <c r="B112" t="s">
        <v>223</v>
      </c>
      <c r="C112" t="s">
        <v>229</v>
      </c>
      <c r="D112">
        <v>929463</v>
      </c>
      <c r="E112" t="s">
        <v>61</v>
      </c>
      <c r="F112" t="s">
        <v>73</v>
      </c>
      <c r="G112" s="91">
        <v>5</v>
      </c>
      <c r="H112" s="91">
        <v>12</v>
      </c>
      <c r="I112" s="91">
        <v>17</v>
      </c>
      <c r="J112" s="91">
        <v>33153</v>
      </c>
      <c r="K112" s="91">
        <v>128562</v>
      </c>
      <c r="L112" s="91">
        <v>161715</v>
      </c>
      <c r="M112" s="9" t="s">
        <v>304</v>
      </c>
      <c r="N112" s="3"/>
    </row>
    <row r="113" spans="2:14" ht="12.75">
      <c r="B113" t="s">
        <v>223</v>
      </c>
      <c r="C113" t="s">
        <v>229</v>
      </c>
      <c r="D113">
        <v>634915</v>
      </c>
      <c r="E113" t="s">
        <v>537</v>
      </c>
      <c r="F113" t="s">
        <v>497</v>
      </c>
      <c r="G113" s="91">
        <v>2</v>
      </c>
      <c r="H113" s="91">
        <v>3</v>
      </c>
      <c r="I113" s="91">
        <v>5</v>
      </c>
      <c r="J113" s="91">
        <v>22608</v>
      </c>
      <c r="K113" s="91">
        <v>31188</v>
      </c>
      <c r="L113" s="91">
        <v>53796</v>
      </c>
      <c r="M113" s="9" t="s">
        <v>304</v>
      </c>
      <c r="N113" s="3"/>
    </row>
    <row r="114" spans="2:14" ht="12.75">
      <c r="B114" t="s">
        <v>223</v>
      </c>
      <c r="C114" t="s">
        <v>229</v>
      </c>
      <c r="D114">
        <v>475897</v>
      </c>
      <c r="E114" t="s">
        <v>1000</v>
      </c>
      <c r="F114" t="s">
        <v>1005</v>
      </c>
      <c r="G114" s="91">
        <v>475</v>
      </c>
      <c r="H114" s="91">
        <v>677</v>
      </c>
      <c r="I114" s="91">
        <v>1152</v>
      </c>
      <c r="J114" s="91">
        <v>3449804</v>
      </c>
      <c r="K114" s="91">
        <v>6622749</v>
      </c>
      <c r="L114" s="91">
        <v>10072553</v>
      </c>
      <c r="M114" s="9" t="s">
        <v>304</v>
      </c>
      <c r="N114" s="3"/>
    </row>
    <row r="115" spans="2:14" ht="12.75">
      <c r="B115" t="s">
        <v>223</v>
      </c>
      <c r="C115" t="s">
        <v>229</v>
      </c>
      <c r="D115">
        <v>155788</v>
      </c>
      <c r="E115" t="s">
        <v>946</v>
      </c>
      <c r="F115" t="s">
        <v>952</v>
      </c>
      <c r="G115" s="91">
        <v>377</v>
      </c>
      <c r="H115" s="91">
        <v>492</v>
      </c>
      <c r="I115" s="91">
        <v>869</v>
      </c>
      <c r="J115" s="91">
        <v>3680935</v>
      </c>
      <c r="K115" s="91">
        <v>6053709</v>
      </c>
      <c r="L115" s="91">
        <v>9734643</v>
      </c>
      <c r="M115" s="9" t="s">
        <v>304</v>
      </c>
      <c r="N115" s="3"/>
    </row>
    <row r="116" spans="2:14" ht="12.75">
      <c r="B116" t="s">
        <v>223</v>
      </c>
      <c r="C116" t="s">
        <v>229</v>
      </c>
      <c r="D116">
        <v>810465</v>
      </c>
      <c r="E116" t="s">
        <v>1000</v>
      </c>
      <c r="F116" t="s">
        <v>1006</v>
      </c>
      <c r="G116" s="91">
        <v>15</v>
      </c>
      <c r="H116" s="91">
        <v>13</v>
      </c>
      <c r="I116" s="91">
        <v>28</v>
      </c>
      <c r="J116" s="91">
        <v>72653</v>
      </c>
      <c r="K116" s="91">
        <v>121448</v>
      </c>
      <c r="L116" s="91">
        <v>194101</v>
      </c>
      <c r="M116" s="9" t="s">
        <v>304</v>
      </c>
      <c r="N116" s="3"/>
    </row>
    <row r="117" spans="2:14" ht="12.75">
      <c r="B117" t="s">
        <v>223</v>
      </c>
      <c r="C117" t="s">
        <v>229</v>
      </c>
      <c r="D117">
        <v>168005</v>
      </c>
      <c r="E117" t="s">
        <v>822</v>
      </c>
      <c r="F117" t="s">
        <v>842</v>
      </c>
      <c r="G117" s="91">
        <v>2178</v>
      </c>
      <c r="H117" s="91">
        <v>2819</v>
      </c>
      <c r="I117" s="91">
        <v>4997</v>
      </c>
      <c r="J117" s="91">
        <v>20287571</v>
      </c>
      <c r="K117" s="91">
        <v>32018142</v>
      </c>
      <c r="L117" s="91">
        <v>52305713</v>
      </c>
      <c r="M117" s="9" t="s">
        <v>304</v>
      </c>
      <c r="N117" s="3"/>
    </row>
    <row r="118" spans="2:14" ht="12.75">
      <c r="B118" t="s">
        <v>223</v>
      </c>
      <c r="C118" t="s">
        <v>229</v>
      </c>
      <c r="D118">
        <v>732727</v>
      </c>
      <c r="E118" t="s">
        <v>916</v>
      </c>
      <c r="F118" t="s">
        <v>920</v>
      </c>
      <c r="G118" s="91">
        <v>7</v>
      </c>
      <c r="H118" s="91">
        <v>16</v>
      </c>
      <c r="I118" s="91">
        <v>23</v>
      </c>
      <c r="J118" s="91">
        <v>52997</v>
      </c>
      <c r="K118" s="91">
        <v>255839</v>
      </c>
      <c r="L118" s="91">
        <v>308835</v>
      </c>
      <c r="M118" s="9" t="s">
        <v>304</v>
      </c>
      <c r="N118" s="3"/>
    </row>
    <row r="119" spans="2:14" ht="12.75">
      <c r="B119" t="s">
        <v>223</v>
      </c>
      <c r="C119" t="s">
        <v>229</v>
      </c>
      <c r="D119">
        <v>241497</v>
      </c>
      <c r="E119" t="s">
        <v>439</v>
      </c>
      <c r="F119" t="s">
        <v>441</v>
      </c>
      <c r="G119" s="91">
        <v>3528</v>
      </c>
      <c r="H119" s="91">
        <v>4262</v>
      </c>
      <c r="I119" s="91">
        <v>7790</v>
      </c>
      <c r="J119" s="91">
        <v>46399790</v>
      </c>
      <c r="K119" s="91">
        <v>67448813</v>
      </c>
      <c r="L119" s="91">
        <v>113848604</v>
      </c>
      <c r="M119" s="9" t="s">
        <v>304</v>
      </c>
      <c r="N119" s="3"/>
    </row>
    <row r="120" spans="2:14" ht="12.75">
      <c r="B120" t="s">
        <v>223</v>
      </c>
      <c r="C120" t="s">
        <v>229</v>
      </c>
      <c r="D120">
        <v>914291</v>
      </c>
      <c r="E120" t="s">
        <v>378</v>
      </c>
      <c r="F120" t="s">
        <v>384</v>
      </c>
      <c r="G120" s="91">
        <v>2315</v>
      </c>
      <c r="H120" s="91">
        <v>1884</v>
      </c>
      <c r="I120" s="91">
        <v>4199</v>
      </c>
      <c r="J120" s="91">
        <v>22275446</v>
      </c>
      <c r="K120" s="91">
        <v>21935220</v>
      </c>
      <c r="L120" s="91">
        <v>44210666</v>
      </c>
      <c r="M120" s="9" t="s">
        <v>334</v>
      </c>
      <c r="N120" s="3"/>
    </row>
    <row r="121" spans="2:14" ht="12.75">
      <c r="B121" t="s">
        <v>223</v>
      </c>
      <c r="C121" t="s">
        <v>229</v>
      </c>
      <c r="D121">
        <v>964171</v>
      </c>
      <c r="E121" t="s">
        <v>24</v>
      </c>
      <c r="F121" t="s">
        <v>31</v>
      </c>
      <c r="G121" s="91">
        <v>54854</v>
      </c>
      <c r="H121" s="91">
        <v>47674</v>
      </c>
      <c r="I121" s="91">
        <v>102528</v>
      </c>
      <c r="J121" s="91">
        <v>552546492</v>
      </c>
      <c r="K121" s="91">
        <v>600319677</v>
      </c>
      <c r="L121" s="91">
        <v>1152866169</v>
      </c>
      <c r="M121" s="9" t="s">
        <v>334</v>
      </c>
      <c r="N121" s="3"/>
    </row>
    <row r="122" spans="2:14" ht="12.75">
      <c r="B122" t="s">
        <v>223</v>
      </c>
      <c r="C122" t="s">
        <v>229</v>
      </c>
      <c r="D122">
        <v>736975</v>
      </c>
      <c r="E122" t="s">
        <v>475</v>
      </c>
      <c r="F122" t="s">
        <v>479</v>
      </c>
      <c r="G122" s="91">
        <v>9</v>
      </c>
      <c r="H122" s="91">
        <v>15</v>
      </c>
      <c r="I122" s="91">
        <v>24</v>
      </c>
      <c r="J122" s="91">
        <v>44016</v>
      </c>
      <c r="K122" s="91">
        <v>124351</v>
      </c>
      <c r="L122" s="91">
        <v>168367</v>
      </c>
      <c r="M122" s="9" t="s">
        <v>304</v>
      </c>
      <c r="N122" s="3"/>
    </row>
    <row r="123" spans="2:14" ht="12.75">
      <c r="B123" t="s">
        <v>223</v>
      </c>
      <c r="C123" t="s">
        <v>229</v>
      </c>
      <c r="D123">
        <v>686030</v>
      </c>
      <c r="E123" t="s">
        <v>723</v>
      </c>
      <c r="F123" t="s">
        <v>725</v>
      </c>
      <c r="G123" s="91">
        <v>37015</v>
      </c>
      <c r="H123" s="91">
        <v>32973</v>
      </c>
      <c r="I123" s="91">
        <v>69988</v>
      </c>
      <c r="J123" s="91">
        <v>387637804</v>
      </c>
      <c r="K123" s="91">
        <v>426836765</v>
      </c>
      <c r="L123" s="91">
        <v>814474569</v>
      </c>
      <c r="M123" s="9" t="s">
        <v>334</v>
      </c>
      <c r="N123" s="3"/>
    </row>
    <row r="124" spans="2:14" ht="12.75">
      <c r="B124" t="s">
        <v>223</v>
      </c>
      <c r="C124" t="s">
        <v>229</v>
      </c>
      <c r="D124">
        <v>532382</v>
      </c>
      <c r="E124" t="s">
        <v>819</v>
      </c>
      <c r="F124" t="s">
        <v>820</v>
      </c>
      <c r="G124" s="91">
        <v>777</v>
      </c>
      <c r="H124" s="91">
        <v>824</v>
      </c>
      <c r="I124" s="91">
        <v>1601</v>
      </c>
      <c r="J124" s="91">
        <v>7830294</v>
      </c>
      <c r="K124" s="91">
        <v>9890996</v>
      </c>
      <c r="L124" s="91">
        <v>17721290</v>
      </c>
      <c r="M124" s="9" t="s">
        <v>304</v>
      </c>
      <c r="N124" s="3"/>
    </row>
    <row r="125" spans="2:14" ht="12.75">
      <c r="B125" t="s">
        <v>223</v>
      </c>
      <c r="C125" t="s">
        <v>229</v>
      </c>
      <c r="D125">
        <v>122432</v>
      </c>
      <c r="E125" t="s">
        <v>77</v>
      </c>
      <c r="F125" t="s">
        <v>88</v>
      </c>
      <c r="G125" s="91">
        <v>5469</v>
      </c>
      <c r="H125" s="91">
        <v>5669</v>
      </c>
      <c r="I125" s="91">
        <v>11138</v>
      </c>
      <c r="J125" s="91">
        <v>68302700</v>
      </c>
      <c r="K125" s="91">
        <v>89115457</v>
      </c>
      <c r="L125" s="91">
        <v>157418157</v>
      </c>
      <c r="M125" s="9" t="s">
        <v>334</v>
      </c>
      <c r="N125" s="3"/>
    </row>
    <row r="126" spans="2:14" ht="12.75">
      <c r="B126" t="s">
        <v>223</v>
      </c>
      <c r="C126" t="s">
        <v>229</v>
      </c>
      <c r="D126">
        <v>515320</v>
      </c>
      <c r="E126" t="s">
        <v>426</v>
      </c>
      <c r="F126" t="s">
        <v>429</v>
      </c>
      <c r="G126" s="91">
        <v>23</v>
      </c>
      <c r="H126" s="91">
        <v>40</v>
      </c>
      <c r="I126" s="91">
        <v>63</v>
      </c>
      <c r="J126" s="91">
        <v>133609</v>
      </c>
      <c r="K126" s="91">
        <v>488995</v>
      </c>
      <c r="L126" s="91">
        <v>622603</v>
      </c>
      <c r="M126" s="9" t="s">
        <v>304</v>
      </c>
      <c r="N126" s="3"/>
    </row>
    <row r="127" spans="2:14" ht="12.75">
      <c r="B127" t="s">
        <v>223</v>
      </c>
      <c r="C127" t="s">
        <v>229</v>
      </c>
      <c r="D127">
        <v>108506</v>
      </c>
      <c r="E127" t="s">
        <v>967</v>
      </c>
      <c r="F127" t="s">
        <v>969</v>
      </c>
      <c r="G127" s="91">
        <v>37924</v>
      </c>
      <c r="H127" s="91">
        <v>35968</v>
      </c>
      <c r="I127" s="91">
        <v>73892</v>
      </c>
      <c r="J127" s="91">
        <v>427841817</v>
      </c>
      <c r="K127" s="91">
        <v>501868910</v>
      </c>
      <c r="L127" s="91">
        <v>929710727</v>
      </c>
      <c r="M127" s="9" t="s">
        <v>334</v>
      </c>
      <c r="N127" s="3"/>
    </row>
    <row r="128" spans="2:14" ht="12.75">
      <c r="B128" t="s">
        <v>223</v>
      </c>
      <c r="C128" t="s">
        <v>232</v>
      </c>
      <c r="D128">
        <v>570630</v>
      </c>
      <c r="E128" t="s">
        <v>646</v>
      </c>
      <c r="F128" t="s">
        <v>647</v>
      </c>
      <c r="G128" s="91">
        <v>1377</v>
      </c>
      <c r="H128" s="91">
        <v>709</v>
      </c>
      <c r="I128" s="91">
        <v>2086</v>
      </c>
      <c r="J128" s="91">
        <v>13846592</v>
      </c>
      <c r="K128" s="91">
        <v>8716744</v>
      </c>
      <c r="L128" s="91">
        <v>22563336</v>
      </c>
      <c r="M128" s="9" t="s">
        <v>334</v>
      </c>
      <c r="N128" s="3"/>
    </row>
    <row r="129" spans="2:14" ht="12.75">
      <c r="B129" t="s">
        <v>223</v>
      </c>
      <c r="C129" t="s">
        <v>232</v>
      </c>
      <c r="D129">
        <v>507475</v>
      </c>
      <c r="E129" t="s">
        <v>190</v>
      </c>
      <c r="F129" t="s">
        <v>198</v>
      </c>
      <c r="G129" s="91">
        <v>875</v>
      </c>
      <c r="H129" s="91">
        <v>985</v>
      </c>
      <c r="I129" s="91">
        <v>1860</v>
      </c>
      <c r="J129" s="91">
        <v>8945723</v>
      </c>
      <c r="K129" s="91">
        <v>11838354</v>
      </c>
      <c r="L129" s="91">
        <v>20784077</v>
      </c>
      <c r="M129" s="9" t="s">
        <v>304</v>
      </c>
      <c r="N129" s="3"/>
    </row>
    <row r="130" spans="2:14" ht="12.75">
      <c r="B130" t="s">
        <v>223</v>
      </c>
      <c r="C130" t="s">
        <v>232</v>
      </c>
      <c r="D130">
        <v>844464</v>
      </c>
      <c r="E130" t="s">
        <v>940</v>
      </c>
      <c r="F130" t="s">
        <v>942</v>
      </c>
      <c r="G130" s="91">
        <v>76</v>
      </c>
      <c r="H130" s="91">
        <v>91</v>
      </c>
      <c r="I130" s="91">
        <v>167</v>
      </c>
      <c r="J130" s="91">
        <v>586678</v>
      </c>
      <c r="K130" s="91">
        <v>1131485</v>
      </c>
      <c r="L130" s="91">
        <v>1718163</v>
      </c>
      <c r="M130" s="9" t="s">
        <v>304</v>
      </c>
      <c r="N130" s="3"/>
    </row>
    <row r="131" spans="2:14" ht="12.75">
      <c r="B131" t="s">
        <v>223</v>
      </c>
      <c r="C131" t="s">
        <v>232</v>
      </c>
      <c r="D131">
        <v>140673</v>
      </c>
      <c r="E131" t="s">
        <v>164</v>
      </c>
      <c r="F131" t="s">
        <v>166</v>
      </c>
      <c r="G131" s="91">
        <v>34644</v>
      </c>
      <c r="H131" s="91">
        <v>34238</v>
      </c>
      <c r="I131" s="91">
        <v>68882</v>
      </c>
      <c r="J131" s="91">
        <v>410490180</v>
      </c>
      <c r="K131" s="91">
        <v>505089912</v>
      </c>
      <c r="L131" s="91">
        <v>915580091</v>
      </c>
      <c r="M131" s="9" t="s">
        <v>334</v>
      </c>
      <c r="N131" s="3"/>
    </row>
    <row r="132" spans="2:14" ht="12.75">
      <c r="B132" t="s">
        <v>223</v>
      </c>
      <c r="C132" t="s">
        <v>232</v>
      </c>
      <c r="D132">
        <v>515387</v>
      </c>
      <c r="E132" t="s">
        <v>107</v>
      </c>
      <c r="F132" t="s">
        <v>109</v>
      </c>
      <c r="G132" s="91">
        <v>433</v>
      </c>
      <c r="H132" s="91">
        <v>371</v>
      </c>
      <c r="I132" s="91">
        <v>804</v>
      </c>
      <c r="J132" s="91">
        <v>4040347</v>
      </c>
      <c r="K132" s="91">
        <v>4294283</v>
      </c>
      <c r="L132" s="91">
        <v>8334630</v>
      </c>
      <c r="M132" s="9" t="s">
        <v>304</v>
      </c>
      <c r="N132" s="3"/>
    </row>
    <row r="133" spans="2:14" ht="12.75">
      <c r="B133" t="s">
        <v>223</v>
      </c>
      <c r="C133" t="s">
        <v>232</v>
      </c>
      <c r="D133">
        <v>629543</v>
      </c>
      <c r="E133" t="s">
        <v>769</v>
      </c>
      <c r="F133" t="s">
        <v>771</v>
      </c>
      <c r="G133" s="91">
        <v>12008</v>
      </c>
      <c r="H133" s="91">
        <v>11526</v>
      </c>
      <c r="I133" s="91">
        <v>23534</v>
      </c>
      <c r="J133" s="91">
        <v>133011729</v>
      </c>
      <c r="K133" s="91">
        <v>159786806</v>
      </c>
      <c r="L133" s="91">
        <v>292798535</v>
      </c>
      <c r="M133" s="9" t="s">
        <v>334</v>
      </c>
      <c r="N133" s="3"/>
    </row>
    <row r="134" spans="2:14" ht="12.75">
      <c r="B134" t="s">
        <v>223</v>
      </c>
      <c r="C134" t="s">
        <v>231</v>
      </c>
      <c r="D134">
        <v>316695</v>
      </c>
      <c r="E134" t="s">
        <v>988</v>
      </c>
      <c r="F134" t="s">
        <v>593</v>
      </c>
      <c r="G134" s="91">
        <v>1583</v>
      </c>
      <c r="H134" s="91">
        <v>1982</v>
      </c>
      <c r="I134" s="91">
        <v>3565</v>
      </c>
      <c r="J134" s="91">
        <v>18860628</v>
      </c>
      <c r="K134" s="91">
        <v>28730283</v>
      </c>
      <c r="L134" s="91">
        <v>47590910</v>
      </c>
      <c r="M134" s="9" t="s">
        <v>304</v>
      </c>
      <c r="N134" s="3"/>
    </row>
    <row r="135" spans="2:14" ht="12.75">
      <c r="B135" t="s">
        <v>223</v>
      </c>
      <c r="C135" t="s">
        <v>231</v>
      </c>
      <c r="D135">
        <v>333757</v>
      </c>
      <c r="E135" t="s">
        <v>946</v>
      </c>
      <c r="F135" t="s">
        <v>954</v>
      </c>
      <c r="G135" s="91">
        <v>74</v>
      </c>
      <c r="H135" s="91">
        <v>113</v>
      </c>
      <c r="I135" s="91">
        <v>187</v>
      </c>
      <c r="J135" s="91">
        <v>717358</v>
      </c>
      <c r="K135" s="91">
        <v>1306136</v>
      </c>
      <c r="L135" s="91">
        <v>2023493</v>
      </c>
      <c r="M135" s="9" t="s">
        <v>304</v>
      </c>
      <c r="N135" s="3"/>
    </row>
    <row r="136" spans="2:14" ht="12.75">
      <c r="B136" t="s">
        <v>223</v>
      </c>
      <c r="C136" t="s">
        <v>231</v>
      </c>
      <c r="D136">
        <v>800789</v>
      </c>
      <c r="E136" t="s">
        <v>676</v>
      </c>
      <c r="F136" t="s">
        <v>685</v>
      </c>
      <c r="G136" s="91">
        <v>727</v>
      </c>
      <c r="H136" s="91">
        <v>1004</v>
      </c>
      <c r="I136" s="91">
        <v>1731</v>
      </c>
      <c r="J136" s="91">
        <v>7634394</v>
      </c>
      <c r="K136" s="91">
        <v>12754060</v>
      </c>
      <c r="L136" s="91">
        <v>20388454</v>
      </c>
      <c r="M136" s="9" t="s">
        <v>304</v>
      </c>
      <c r="N136" s="3"/>
    </row>
    <row r="137" spans="2:14" ht="12.75">
      <c r="B137" t="s">
        <v>223</v>
      </c>
      <c r="C137" t="s">
        <v>231</v>
      </c>
      <c r="D137">
        <v>951954</v>
      </c>
      <c r="E137" t="s">
        <v>916</v>
      </c>
      <c r="F137" t="s">
        <v>921</v>
      </c>
      <c r="G137" s="91">
        <v>63</v>
      </c>
      <c r="H137" s="91">
        <v>89</v>
      </c>
      <c r="I137" s="91">
        <v>152</v>
      </c>
      <c r="J137" s="91">
        <v>772310</v>
      </c>
      <c r="K137" s="91">
        <v>1206808</v>
      </c>
      <c r="L137" s="91">
        <v>1979118</v>
      </c>
      <c r="M137" s="9" t="s">
        <v>304</v>
      </c>
      <c r="N137" s="3"/>
    </row>
    <row r="138" spans="2:14" ht="12.75">
      <c r="B138" t="s">
        <v>223</v>
      </c>
      <c r="C138" t="s">
        <v>231</v>
      </c>
      <c r="D138">
        <v>258491</v>
      </c>
      <c r="E138" t="s">
        <v>363</v>
      </c>
      <c r="F138" t="s">
        <v>366</v>
      </c>
      <c r="G138" s="91">
        <v>104</v>
      </c>
      <c r="H138" s="91">
        <v>135</v>
      </c>
      <c r="I138" s="91">
        <v>239</v>
      </c>
      <c r="J138" s="91">
        <v>1338859</v>
      </c>
      <c r="K138" s="91">
        <v>2288418</v>
      </c>
      <c r="L138" s="91">
        <v>3627276</v>
      </c>
      <c r="M138" s="9" t="s">
        <v>304</v>
      </c>
      <c r="N138" s="3"/>
    </row>
    <row r="139" spans="2:14" ht="12.75">
      <c r="B139" t="s">
        <v>223</v>
      </c>
      <c r="C139" t="s">
        <v>231</v>
      </c>
      <c r="D139">
        <v>896761</v>
      </c>
      <c r="E139" t="s">
        <v>24</v>
      </c>
      <c r="F139" t="s">
        <v>52</v>
      </c>
      <c r="G139" s="91">
        <v>50293</v>
      </c>
      <c r="H139" s="91">
        <v>48907</v>
      </c>
      <c r="I139" s="91">
        <v>99200</v>
      </c>
      <c r="J139" s="91">
        <v>595462483</v>
      </c>
      <c r="K139" s="91">
        <v>742259687</v>
      </c>
      <c r="L139" s="91">
        <v>1337722170</v>
      </c>
      <c r="M139" s="9" t="s">
        <v>334</v>
      </c>
      <c r="N139" s="3"/>
    </row>
    <row r="140" spans="2:14" ht="12.75">
      <c r="B140" t="s">
        <v>223</v>
      </c>
      <c r="C140" t="s">
        <v>231</v>
      </c>
      <c r="D140">
        <v>541474</v>
      </c>
      <c r="E140" t="s">
        <v>145</v>
      </c>
      <c r="F140" t="s">
        <v>149</v>
      </c>
      <c r="G140" s="91">
        <v>250</v>
      </c>
      <c r="H140" s="91">
        <v>314</v>
      </c>
      <c r="I140" s="91">
        <v>564</v>
      </c>
      <c r="J140" s="91">
        <v>2879369</v>
      </c>
      <c r="K140" s="91">
        <v>3884332</v>
      </c>
      <c r="L140" s="91">
        <v>6763701</v>
      </c>
      <c r="M140" s="9" t="s">
        <v>334</v>
      </c>
      <c r="N140" s="3"/>
    </row>
    <row r="141" spans="2:14" ht="12.75">
      <c r="B141" t="s">
        <v>223</v>
      </c>
      <c r="C141" t="s">
        <v>231</v>
      </c>
      <c r="D141">
        <v>792283</v>
      </c>
      <c r="E141" t="s">
        <v>796</v>
      </c>
      <c r="F141" t="s">
        <v>800</v>
      </c>
      <c r="G141" s="91">
        <v>44</v>
      </c>
      <c r="H141" s="91">
        <v>56</v>
      </c>
      <c r="I141" s="91">
        <v>100</v>
      </c>
      <c r="J141" s="91">
        <v>316492</v>
      </c>
      <c r="K141" s="91">
        <v>635796</v>
      </c>
      <c r="L141" s="91">
        <v>952288</v>
      </c>
      <c r="M141" s="9" t="s">
        <v>304</v>
      </c>
      <c r="N141" s="3"/>
    </row>
    <row r="142" spans="2:14" ht="12.75">
      <c r="B142" t="s">
        <v>223</v>
      </c>
      <c r="C142" t="s">
        <v>231</v>
      </c>
      <c r="D142">
        <v>376905</v>
      </c>
      <c r="E142" t="s">
        <v>822</v>
      </c>
      <c r="F142" t="s">
        <v>830</v>
      </c>
      <c r="G142" s="91">
        <v>6460</v>
      </c>
      <c r="H142" s="91">
        <v>7194</v>
      </c>
      <c r="I142" s="91">
        <v>13654</v>
      </c>
      <c r="J142" s="91">
        <v>82758730</v>
      </c>
      <c r="K142" s="91">
        <v>115522827</v>
      </c>
      <c r="L142" s="91">
        <v>198281557</v>
      </c>
      <c r="M142" s="9" t="s">
        <v>304</v>
      </c>
      <c r="N142" s="3"/>
    </row>
    <row r="143" spans="2:14" ht="12.75">
      <c r="B143" t="s">
        <v>223</v>
      </c>
      <c r="C143" t="s">
        <v>231</v>
      </c>
      <c r="D143">
        <v>496554</v>
      </c>
      <c r="E143" t="s">
        <v>819</v>
      </c>
      <c r="F143" t="s">
        <v>821</v>
      </c>
      <c r="G143" s="91">
        <v>1459</v>
      </c>
      <c r="H143" s="91">
        <v>1960</v>
      </c>
      <c r="I143" s="91">
        <v>3419</v>
      </c>
      <c r="J143" s="91">
        <v>17236467</v>
      </c>
      <c r="K143" s="91">
        <v>28181427</v>
      </c>
      <c r="L143" s="91">
        <v>45417893</v>
      </c>
      <c r="M143" s="9" t="s">
        <v>304</v>
      </c>
      <c r="N143" s="3"/>
    </row>
    <row r="144" spans="2:14" ht="12.75">
      <c r="B144" t="s">
        <v>223</v>
      </c>
      <c r="C144" t="s">
        <v>231</v>
      </c>
      <c r="D144">
        <v>452755</v>
      </c>
      <c r="E144" t="s">
        <v>694</v>
      </c>
      <c r="F144" t="s">
        <v>707</v>
      </c>
      <c r="G144" s="91">
        <v>212</v>
      </c>
      <c r="H144" s="91">
        <v>254</v>
      </c>
      <c r="I144" s="91">
        <v>466</v>
      </c>
      <c r="J144" s="91">
        <v>2713766</v>
      </c>
      <c r="K144" s="91">
        <v>4053841</v>
      </c>
      <c r="L144" s="91">
        <v>6767608</v>
      </c>
      <c r="M144" s="9" t="s">
        <v>304</v>
      </c>
      <c r="N144" s="3"/>
    </row>
    <row r="145" spans="2:14" ht="12.75">
      <c r="B145" t="s">
        <v>223</v>
      </c>
      <c r="C145" t="s">
        <v>231</v>
      </c>
      <c r="D145">
        <v>447979</v>
      </c>
      <c r="E145" t="s">
        <v>318</v>
      </c>
      <c r="F145" t="s">
        <v>323</v>
      </c>
      <c r="G145" s="91">
        <v>7178</v>
      </c>
      <c r="H145" s="91">
        <v>11399</v>
      </c>
      <c r="I145" s="91">
        <v>18577</v>
      </c>
      <c r="J145" s="91">
        <v>104686071</v>
      </c>
      <c r="K145" s="91">
        <v>202040418</v>
      </c>
      <c r="L145" s="91">
        <v>306726489</v>
      </c>
      <c r="M145" s="9" t="s">
        <v>304</v>
      </c>
      <c r="N145" s="3"/>
    </row>
    <row r="146" spans="2:14" ht="12.75">
      <c r="B146" t="s">
        <v>223</v>
      </c>
      <c r="C146" t="s">
        <v>231</v>
      </c>
      <c r="D146">
        <v>556589</v>
      </c>
      <c r="E146" t="s">
        <v>77</v>
      </c>
      <c r="F146" t="s">
        <v>89</v>
      </c>
      <c r="G146" s="91">
        <v>730</v>
      </c>
      <c r="H146" s="91">
        <v>703</v>
      </c>
      <c r="I146" s="91">
        <v>1433</v>
      </c>
      <c r="J146" s="91">
        <v>8433482</v>
      </c>
      <c r="K146" s="91">
        <v>9822437</v>
      </c>
      <c r="L146" s="91">
        <v>18255918</v>
      </c>
      <c r="M146" s="9" t="s">
        <v>334</v>
      </c>
      <c r="N146" s="3"/>
    </row>
    <row r="147" spans="2:14" ht="12.75">
      <c r="B147" t="s">
        <v>223</v>
      </c>
      <c r="C147" t="s">
        <v>231</v>
      </c>
      <c r="D147">
        <v>994517</v>
      </c>
      <c r="E147" t="s">
        <v>464</v>
      </c>
      <c r="F147" t="s">
        <v>467</v>
      </c>
      <c r="G147" s="91">
        <v>41</v>
      </c>
      <c r="H147" s="91">
        <v>76</v>
      </c>
      <c r="I147" s="91">
        <v>117</v>
      </c>
      <c r="J147" s="91">
        <v>284335</v>
      </c>
      <c r="K147" s="91">
        <v>664042</v>
      </c>
      <c r="L147" s="91">
        <v>948377</v>
      </c>
      <c r="M147" s="9" t="s">
        <v>304</v>
      </c>
      <c r="N147" s="3"/>
    </row>
    <row r="148" spans="2:14" ht="12.75">
      <c r="B148" t="s">
        <v>223</v>
      </c>
      <c r="C148" t="s">
        <v>231</v>
      </c>
      <c r="D148">
        <v>509307</v>
      </c>
      <c r="E148" t="s">
        <v>363</v>
      </c>
      <c r="F148" t="s">
        <v>374</v>
      </c>
      <c r="G148" s="91">
        <v>182</v>
      </c>
      <c r="H148" s="91">
        <v>273</v>
      </c>
      <c r="I148" s="91">
        <v>455</v>
      </c>
      <c r="J148" s="91">
        <v>2335007</v>
      </c>
      <c r="K148" s="91">
        <v>4560855</v>
      </c>
      <c r="L148" s="91">
        <v>6895862</v>
      </c>
      <c r="M148" s="9" t="s">
        <v>304</v>
      </c>
      <c r="N148" s="3"/>
    </row>
    <row r="149" spans="2:14" ht="12.75">
      <c r="B149" t="s">
        <v>223</v>
      </c>
      <c r="C149" t="s">
        <v>231</v>
      </c>
      <c r="D149">
        <v>440065</v>
      </c>
      <c r="E149" t="s">
        <v>1000</v>
      </c>
      <c r="F149" t="s">
        <v>4</v>
      </c>
      <c r="G149" s="91">
        <v>699</v>
      </c>
      <c r="H149" s="91">
        <v>937</v>
      </c>
      <c r="I149" s="91">
        <v>1636</v>
      </c>
      <c r="J149" s="91">
        <v>9115816</v>
      </c>
      <c r="K149" s="91">
        <v>13658446</v>
      </c>
      <c r="L149" s="91">
        <v>22774262</v>
      </c>
      <c r="M149" s="9" t="s">
        <v>304</v>
      </c>
      <c r="N149" s="3"/>
    </row>
    <row r="150" spans="2:14" ht="12.75">
      <c r="B150" t="s">
        <v>223</v>
      </c>
      <c r="C150" t="s">
        <v>231</v>
      </c>
      <c r="D150">
        <v>920371</v>
      </c>
      <c r="E150" t="s">
        <v>475</v>
      </c>
      <c r="F150" t="s">
        <v>505</v>
      </c>
      <c r="G150" s="91">
        <v>51</v>
      </c>
      <c r="H150" s="91">
        <v>78</v>
      </c>
      <c r="I150" s="91">
        <v>129</v>
      </c>
      <c r="J150" s="91">
        <v>439690</v>
      </c>
      <c r="K150" s="91">
        <v>1119684</v>
      </c>
      <c r="L150" s="91">
        <v>1559374</v>
      </c>
      <c r="M150" s="9" t="s">
        <v>304</v>
      </c>
      <c r="N150" s="3"/>
    </row>
    <row r="151" spans="2:14" ht="12.75">
      <c r="B151" t="s">
        <v>223</v>
      </c>
      <c r="C151" t="s">
        <v>231</v>
      </c>
      <c r="D151">
        <v>455766</v>
      </c>
      <c r="E151" t="s">
        <v>537</v>
      </c>
      <c r="F151" t="s">
        <v>493</v>
      </c>
      <c r="G151" s="91">
        <v>9</v>
      </c>
      <c r="H151" s="91">
        <v>19</v>
      </c>
      <c r="I151" s="91">
        <v>28</v>
      </c>
      <c r="J151" s="91">
        <v>109409</v>
      </c>
      <c r="K151" s="91">
        <v>298062</v>
      </c>
      <c r="L151" s="91">
        <v>407471</v>
      </c>
      <c r="M151" s="9" t="s">
        <v>304</v>
      </c>
      <c r="N151" s="3"/>
    </row>
    <row r="152" spans="2:14" ht="12.75">
      <c r="B152" t="s">
        <v>223</v>
      </c>
      <c r="C152" t="s">
        <v>235</v>
      </c>
      <c r="D152">
        <v>526897</v>
      </c>
      <c r="E152" t="s">
        <v>796</v>
      </c>
      <c r="F152" t="s">
        <v>805</v>
      </c>
      <c r="G152" s="91">
        <v>45</v>
      </c>
      <c r="H152" s="91">
        <v>34</v>
      </c>
      <c r="I152" s="91">
        <v>79</v>
      </c>
      <c r="J152" s="91">
        <v>288680</v>
      </c>
      <c r="K152" s="91">
        <v>292125</v>
      </c>
      <c r="L152" s="91">
        <v>580805</v>
      </c>
      <c r="M152" s="9" t="s">
        <v>304</v>
      </c>
      <c r="N152" s="3"/>
    </row>
    <row r="153" spans="2:14" ht="12.75">
      <c r="B153" t="s">
        <v>223</v>
      </c>
      <c r="C153" t="s">
        <v>235</v>
      </c>
      <c r="D153">
        <v>303412</v>
      </c>
      <c r="E153" t="s">
        <v>464</v>
      </c>
      <c r="F153" t="s">
        <v>469</v>
      </c>
      <c r="G153" s="91">
        <v>30196</v>
      </c>
      <c r="H153" s="91">
        <v>29991</v>
      </c>
      <c r="I153" s="91">
        <v>60187</v>
      </c>
      <c r="J153" s="91">
        <v>311705117</v>
      </c>
      <c r="K153" s="91">
        <v>365705490</v>
      </c>
      <c r="L153" s="91">
        <v>677410607</v>
      </c>
      <c r="M153" s="9" t="s">
        <v>304</v>
      </c>
      <c r="N153" s="3"/>
    </row>
    <row r="154" spans="2:14" ht="12.75">
      <c r="B154" t="s">
        <v>223</v>
      </c>
      <c r="C154" t="s">
        <v>235</v>
      </c>
      <c r="D154">
        <v>281576</v>
      </c>
      <c r="E154" t="s">
        <v>946</v>
      </c>
      <c r="F154" t="s">
        <v>958</v>
      </c>
      <c r="G154" s="91">
        <v>2630</v>
      </c>
      <c r="H154" s="91">
        <v>2867</v>
      </c>
      <c r="I154" s="91">
        <v>5497</v>
      </c>
      <c r="J154" s="91">
        <v>30479075</v>
      </c>
      <c r="K154" s="91">
        <v>41685014</v>
      </c>
      <c r="L154" s="91">
        <v>72164088</v>
      </c>
      <c r="M154" s="9" t="s">
        <v>304</v>
      </c>
      <c r="N154" s="3"/>
    </row>
    <row r="155" spans="2:14" ht="12.75">
      <c r="B155" t="s">
        <v>223</v>
      </c>
      <c r="C155" t="s">
        <v>235</v>
      </c>
      <c r="D155">
        <v>475301</v>
      </c>
      <c r="E155" t="s">
        <v>145</v>
      </c>
      <c r="F155" t="s">
        <v>152</v>
      </c>
      <c r="G155" s="91">
        <v>37625</v>
      </c>
      <c r="H155" s="91">
        <v>31186</v>
      </c>
      <c r="I155" s="91">
        <v>68811</v>
      </c>
      <c r="J155" s="91">
        <v>417269548</v>
      </c>
      <c r="K155" s="91">
        <v>415631714</v>
      </c>
      <c r="L155" s="91">
        <v>832901262</v>
      </c>
      <c r="M155" s="9" t="s">
        <v>334</v>
      </c>
      <c r="N155" s="3"/>
    </row>
    <row r="156" spans="2:14" ht="12.75">
      <c r="B156" t="s">
        <v>223</v>
      </c>
      <c r="C156" t="s">
        <v>235</v>
      </c>
      <c r="D156">
        <v>555466</v>
      </c>
      <c r="E156" t="s">
        <v>318</v>
      </c>
      <c r="F156" t="s">
        <v>326</v>
      </c>
      <c r="G156" s="91">
        <v>168</v>
      </c>
      <c r="H156" s="91">
        <v>178</v>
      </c>
      <c r="I156" s="91">
        <v>346</v>
      </c>
      <c r="J156" s="91">
        <v>1736218</v>
      </c>
      <c r="K156" s="91">
        <v>2164774</v>
      </c>
      <c r="L156" s="91">
        <v>3900992</v>
      </c>
      <c r="M156" s="9" t="s">
        <v>304</v>
      </c>
      <c r="N156" s="3"/>
    </row>
    <row r="157" spans="2:14" ht="12.75">
      <c r="B157" t="s">
        <v>223</v>
      </c>
      <c r="C157" t="s">
        <v>235</v>
      </c>
      <c r="D157">
        <v>330159</v>
      </c>
      <c r="E157" t="s">
        <v>363</v>
      </c>
      <c r="F157" t="s">
        <v>368</v>
      </c>
      <c r="G157" s="91">
        <v>2457</v>
      </c>
      <c r="H157" s="91">
        <v>2424</v>
      </c>
      <c r="I157" s="91">
        <v>4881</v>
      </c>
      <c r="J157" s="91">
        <v>16661010</v>
      </c>
      <c r="K157" s="91">
        <v>21710000</v>
      </c>
      <c r="L157" s="91">
        <v>38371010</v>
      </c>
      <c r="M157" s="9" t="s">
        <v>304</v>
      </c>
      <c r="N157" s="3"/>
    </row>
    <row r="158" spans="2:14" ht="12.75">
      <c r="B158" t="s">
        <v>223</v>
      </c>
      <c r="C158" t="s">
        <v>235</v>
      </c>
      <c r="D158">
        <v>290668</v>
      </c>
      <c r="E158" t="s">
        <v>309</v>
      </c>
      <c r="F158" t="s">
        <v>311</v>
      </c>
      <c r="G158" s="91">
        <v>520</v>
      </c>
      <c r="H158" s="91">
        <v>602</v>
      </c>
      <c r="I158" s="91">
        <v>1122</v>
      </c>
      <c r="J158" s="91">
        <v>4982876</v>
      </c>
      <c r="K158" s="91">
        <v>6680123</v>
      </c>
      <c r="L158" s="91">
        <v>11662999</v>
      </c>
      <c r="M158" s="9" t="s">
        <v>304</v>
      </c>
      <c r="N158" s="3"/>
    </row>
    <row r="159" spans="2:14" ht="12.75">
      <c r="B159" t="s">
        <v>223</v>
      </c>
      <c r="C159" t="s">
        <v>235</v>
      </c>
      <c r="D159">
        <v>294322</v>
      </c>
      <c r="E159" t="s">
        <v>363</v>
      </c>
      <c r="F159" t="s">
        <v>367</v>
      </c>
      <c r="G159" s="91">
        <v>153</v>
      </c>
      <c r="H159" s="91">
        <v>161</v>
      </c>
      <c r="I159" s="91">
        <v>314</v>
      </c>
      <c r="J159" s="91">
        <v>1690944</v>
      </c>
      <c r="K159" s="91">
        <v>2104894</v>
      </c>
      <c r="L159" s="91">
        <v>3795837</v>
      </c>
      <c r="M159" s="9" t="s">
        <v>304</v>
      </c>
      <c r="N159" s="3"/>
    </row>
    <row r="160" spans="2:14" ht="12.75">
      <c r="B160" t="s">
        <v>223</v>
      </c>
      <c r="C160" t="s">
        <v>235</v>
      </c>
      <c r="D160">
        <v>936781</v>
      </c>
      <c r="E160" t="s">
        <v>422</v>
      </c>
      <c r="F160" t="s">
        <v>425</v>
      </c>
      <c r="G160" s="91">
        <v>18</v>
      </c>
      <c r="H160" s="91">
        <v>23</v>
      </c>
      <c r="I160" s="91">
        <v>41</v>
      </c>
      <c r="J160" s="91">
        <v>139864</v>
      </c>
      <c r="K160" s="91">
        <v>342242</v>
      </c>
      <c r="L160" s="91">
        <v>482106</v>
      </c>
      <c r="M160" s="9" t="s">
        <v>334</v>
      </c>
      <c r="N160" s="3"/>
    </row>
    <row r="161" spans="2:14" ht="12.75">
      <c r="B161" t="s">
        <v>223</v>
      </c>
      <c r="C161" t="s">
        <v>235</v>
      </c>
      <c r="D161">
        <v>266932</v>
      </c>
      <c r="E161" t="s">
        <v>916</v>
      </c>
      <c r="F161" t="s">
        <v>924</v>
      </c>
      <c r="G161" s="91">
        <v>15</v>
      </c>
      <c r="H161" s="91">
        <v>15</v>
      </c>
      <c r="I161" s="91">
        <v>30</v>
      </c>
      <c r="J161" s="91">
        <v>142616</v>
      </c>
      <c r="K161" s="91">
        <v>152263</v>
      </c>
      <c r="L161" s="91">
        <v>294879</v>
      </c>
      <c r="M161" s="9" t="s">
        <v>304</v>
      </c>
      <c r="N161" s="3"/>
    </row>
    <row r="162" spans="2:14" ht="12.75">
      <c r="B162" t="s">
        <v>223</v>
      </c>
      <c r="C162" t="s">
        <v>235</v>
      </c>
      <c r="D162">
        <v>769208</v>
      </c>
      <c r="E162" t="s">
        <v>348</v>
      </c>
      <c r="F162" t="s">
        <v>353</v>
      </c>
      <c r="G162" s="91">
        <v>46</v>
      </c>
      <c r="H162" s="91">
        <v>43</v>
      </c>
      <c r="I162" s="91">
        <v>89</v>
      </c>
      <c r="J162" s="91">
        <v>385046</v>
      </c>
      <c r="K162" s="91">
        <v>596151</v>
      </c>
      <c r="L162" s="91">
        <v>981197</v>
      </c>
      <c r="M162" s="9" t="s">
        <v>304</v>
      </c>
      <c r="N162" s="3"/>
    </row>
    <row r="163" spans="2:14" ht="12.75">
      <c r="B163" t="s">
        <v>223</v>
      </c>
      <c r="C163" t="s">
        <v>235</v>
      </c>
      <c r="D163">
        <v>372656</v>
      </c>
      <c r="E163" t="s">
        <v>392</v>
      </c>
      <c r="F163" t="s">
        <v>397</v>
      </c>
      <c r="G163" s="91">
        <v>1852</v>
      </c>
      <c r="H163" s="91">
        <v>2306</v>
      </c>
      <c r="I163" s="91">
        <v>4158</v>
      </c>
      <c r="J163" s="91">
        <v>16833954</v>
      </c>
      <c r="K163" s="91">
        <v>25636465</v>
      </c>
      <c r="L163" s="91">
        <v>42470419</v>
      </c>
      <c r="M163" s="9" t="s">
        <v>304</v>
      </c>
      <c r="N163" s="3"/>
    </row>
    <row r="164" spans="2:14" ht="12.75">
      <c r="B164" t="s">
        <v>223</v>
      </c>
      <c r="C164" t="s">
        <v>235</v>
      </c>
      <c r="D164">
        <v>964767</v>
      </c>
      <c r="E164" t="s">
        <v>646</v>
      </c>
      <c r="F164" t="s">
        <v>662</v>
      </c>
      <c r="G164" s="91">
        <v>3942</v>
      </c>
      <c r="H164" s="91">
        <v>3561</v>
      </c>
      <c r="I164" s="91">
        <v>7503</v>
      </c>
      <c r="J164" s="91">
        <v>36550438</v>
      </c>
      <c r="K164" s="91">
        <v>39548169</v>
      </c>
      <c r="L164" s="91">
        <v>76098607</v>
      </c>
      <c r="M164" s="9" t="s">
        <v>334</v>
      </c>
      <c r="N164" s="3"/>
    </row>
    <row r="165" spans="2:14" ht="12.75">
      <c r="B165" t="s">
        <v>223</v>
      </c>
      <c r="C165" t="s">
        <v>235</v>
      </c>
      <c r="D165">
        <v>491597</v>
      </c>
      <c r="E165" t="s">
        <v>537</v>
      </c>
      <c r="F165" t="s">
        <v>494</v>
      </c>
      <c r="G165" s="91">
        <v>0</v>
      </c>
      <c r="H165" s="91">
        <v>1</v>
      </c>
      <c r="I165" s="91">
        <v>1</v>
      </c>
      <c r="J165" s="91">
        <v>0</v>
      </c>
      <c r="K165" s="91">
        <v>12359</v>
      </c>
      <c r="L165" s="91">
        <v>12359</v>
      </c>
      <c r="M165" s="9" t="s">
        <v>304</v>
      </c>
      <c r="N165" s="3"/>
    </row>
    <row r="166" spans="2:14" ht="12.75">
      <c r="B166" t="s">
        <v>223</v>
      </c>
      <c r="C166" t="s">
        <v>235</v>
      </c>
      <c r="D166">
        <v>522581</v>
      </c>
      <c r="E166" t="s">
        <v>897</v>
      </c>
      <c r="F166" t="s">
        <v>900</v>
      </c>
      <c r="G166" s="91">
        <v>1574</v>
      </c>
      <c r="H166" s="91">
        <v>1136</v>
      </c>
      <c r="I166" s="91">
        <v>2710</v>
      </c>
      <c r="J166" s="91">
        <v>8203490</v>
      </c>
      <c r="K166" s="91">
        <v>8145250</v>
      </c>
      <c r="L166" s="91">
        <v>16348740</v>
      </c>
      <c r="M166" s="9" t="s">
        <v>334</v>
      </c>
      <c r="N166" s="3"/>
    </row>
    <row r="167" spans="2:14" ht="12.75">
      <c r="B167" t="s">
        <v>223</v>
      </c>
      <c r="C167" t="s">
        <v>235</v>
      </c>
      <c r="D167">
        <v>532325</v>
      </c>
      <c r="E167" t="s">
        <v>877</v>
      </c>
      <c r="F167" t="s">
        <v>895</v>
      </c>
      <c r="G167" s="91">
        <v>67</v>
      </c>
      <c r="H167" s="91">
        <v>94</v>
      </c>
      <c r="I167" s="91">
        <v>161</v>
      </c>
      <c r="J167" s="91">
        <v>594265</v>
      </c>
      <c r="K167" s="91">
        <v>872879</v>
      </c>
      <c r="L167" s="91">
        <v>1467144</v>
      </c>
      <c r="M167" s="9" t="s">
        <v>304</v>
      </c>
      <c r="N167" s="3"/>
    </row>
    <row r="168" spans="2:14" ht="12.75">
      <c r="B168" t="s">
        <v>223</v>
      </c>
      <c r="C168" t="s">
        <v>235</v>
      </c>
      <c r="D168">
        <v>568154</v>
      </c>
      <c r="E168" t="s">
        <v>877</v>
      </c>
      <c r="F168" t="s">
        <v>894</v>
      </c>
      <c r="G168" s="91">
        <v>1</v>
      </c>
      <c r="H168" s="91">
        <v>12</v>
      </c>
      <c r="I168" s="91">
        <v>13</v>
      </c>
      <c r="J168" s="91">
        <v>13944</v>
      </c>
      <c r="K168" s="91">
        <v>95828</v>
      </c>
      <c r="L168" s="91">
        <v>109773</v>
      </c>
      <c r="M168" s="9" t="s">
        <v>304</v>
      </c>
      <c r="N168" s="3"/>
    </row>
    <row r="169" spans="2:14" ht="12.75">
      <c r="B169" t="s">
        <v>223</v>
      </c>
      <c r="C169" t="s">
        <v>235</v>
      </c>
      <c r="D169">
        <v>520759</v>
      </c>
      <c r="E169" t="s">
        <v>77</v>
      </c>
      <c r="F169" t="s">
        <v>93</v>
      </c>
      <c r="G169" s="91">
        <v>400</v>
      </c>
      <c r="H169" s="91">
        <v>260</v>
      </c>
      <c r="I169" s="91">
        <v>660</v>
      </c>
      <c r="J169" s="91">
        <v>4296408</v>
      </c>
      <c r="K169" s="91">
        <v>3215913</v>
      </c>
      <c r="L169" s="91">
        <v>7512320</v>
      </c>
      <c r="M169" s="9" t="s">
        <v>334</v>
      </c>
      <c r="N169" s="3"/>
    </row>
    <row r="170" spans="2:14" ht="12.75">
      <c r="B170" t="s">
        <v>223</v>
      </c>
      <c r="C170" t="s">
        <v>235</v>
      </c>
      <c r="D170">
        <v>733378</v>
      </c>
      <c r="E170" t="s">
        <v>348</v>
      </c>
      <c r="F170" t="s">
        <v>349</v>
      </c>
      <c r="G170" s="91">
        <v>25</v>
      </c>
      <c r="H170" s="91">
        <v>33</v>
      </c>
      <c r="I170" s="91">
        <v>58</v>
      </c>
      <c r="J170" s="91">
        <v>301951</v>
      </c>
      <c r="K170" s="91">
        <v>353460</v>
      </c>
      <c r="L170" s="91">
        <v>655411</v>
      </c>
      <c r="M170" s="9" t="s">
        <v>304</v>
      </c>
      <c r="N170" s="3"/>
    </row>
    <row r="171" spans="2:14" ht="12.75">
      <c r="B171" t="s">
        <v>223</v>
      </c>
      <c r="C171" t="s">
        <v>235</v>
      </c>
      <c r="D171">
        <v>206789</v>
      </c>
      <c r="E171" t="s">
        <v>858</v>
      </c>
      <c r="F171" t="s">
        <v>859</v>
      </c>
      <c r="G171" s="91">
        <v>253</v>
      </c>
      <c r="H171" s="91">
        <v>212</v>
      </c>
      <c r="I171" s="91">
        <v>465</v>
      </c>
      <c r="J171" s="91">
        <v>1662084</v>
      </c>
      <c r="K171" s="91">
        <v>2212392</v>
      </c>
      <c r="L171" s="91">
        <v>3874476</v>
      </c>
      <c r="M171" s="9" t="s">
        <v>304</v>
      </c>
      <c r="N171" s="3"/>
    </row>
    <row r="172" spans="2:14" ht="12.75">
      <c r="B172" t="s">
        <v>223</v>
      </c>
      <c r="C172" t="s">
        <v>235</v>
      </c>
      <c r="D172">
        <v>107797</v>
      </c>
      <c r="E172" t="s">
        <v>861</v>
      </c>
      <c r="F172" t="s">
        <v>12</v>
      </c>
      <c r="G172" s="91">
        <v>4</v>
      </c>
      <c r="H172" s="91">
        <v>8</v>
      </c>
      <c r="I172" s="91">
        <v>12</v>
      </c>
      <c r="J172" s="91">
        <v>29944</v>
      </c>
      <c r="K172" s="91">
        <v>187246</v>
      </c>
      <c r="L172" s="91">
        <v>217190</v>
      </c>
      <c r="M172" s="9" t="s">
        <v>304</v>
      </c>
      <c r="N172" s="3"/>
    </row>
    <row r="173" spans="2:14" ht="12.75">
      <c r="B173" t="s">
        <v>223</v>
      </c>
      <c r="C173" t="s">
        <v>235</v>
      </c>
      <c r="D173">
        <v>226910</v>
      </c>
      <c r="E173" t="s">
        <v>408</v>
      </c>
      <c r="F173" t="s">
        <v>413</v>
      </c>
      <c r="G173" s="91">
        <v>219</v>
      </c>
      <c r="H173" s="91">
        <v>205</v>
      </c>
      <c r="I173" s="91">
        <v>424</v>
      </c>
      <c r="J173" s="91">
        <v>2167388</v>
      </c>
      <c r="K173" s="91">
        <v>2525271</v>
      </c>
      <c r="L173" s="91">
        <v>4692660</v>
      </c>
      <c r="M173" s="9" t="s">
        <v>304</v>
      </c>
      <c r="N173" s="3"/>
    </row>
    <row r="174" spans="2:14" ht="12.75">
      <c r="B174" t="s">
        <v>223</v>
      </c>
      <c r="C174" t="s">
        <v>235</v>
      </c>
      <c r="D174">
        <v>640466</v>
      </c>
      <c r="E174" t="s">
        <v>822</v>
      </c>
      <c r="F174" t="s">
        <v>849</v>
      </c>
      <c r="G174" s="91">
        <v>65</v>
      </c>
      <c r="H174" s="91">
        <v>62</v>
      </c>
      <c r="I174" s="91">
        <v>127</v>
      </c>
      <c r="J174" s="91">
        <v>425915</v>
      </c>
      <c r="K174" s="91">
        <v>599913</v>
      </c>
      <c r="L174" s="91">
        <v>1025828</v>
      </c>
      <c r="M174" s="9" t="s">
        <v>304</v>
      </c>
      <c r="N174" s="3"/>
    </row>
    <row r="175" spans="2:14" ht="12.75">
      <c r="B175" t="s">
        <v>223</v>
      </c>
      <c r="C175" t="s">
        <v>235</v>
      </c>
      <c r="D175">
        <v>320358</v>
      </c>
      <c r="E175" t="s">
        <v>392</v>
      </c>
      <c r="F175" t="s">
        <v>404</v>
      </c>
      <c r="G175" s="91">
        <v>11</v>
      </c>
      <c r="H175" s="91">
        <v>10</v>
      </c>
      <c r="I175" s="91">
        <v>21</v>
      </c>
      <c r="J175" s="91">
        <v>85680</v>
      </c>
      <c r="K175" s="91">
        <v>96156</v>
      </c>
      <c r="L175" s="91">
        <v>181836</v>
      </c>
      <c r="M175" s="9" t="s">
        <v>304</v>
      </c>
      <c r="N175" s="3"/>
    </row>
    <row r="176" spans="2:14" ht="12.75">
      <c r="B176" t="s">
        <v>223</v>
      </c>
      <c r="C176" t="s">
        <v>235</v>
      </c>
      <c r="D176">
        <v>432096</v>
      </c>
      <c r="E176" t="s">
        <v>17</v>
      </c>
      <c r="F176" t="s">
        <v>277</v>
      </c>
      <c r="G176" s="91">
        <v>28</v>
      </c>
      <c r="H176" s="91">
        <v>27</v>
      </c>
      <c r="I176" s="91">
        <v>55</v>
      </c>
      <c r="J176" s="91">
        <v>312468</v>
      </c>
      <c r="K176" s="91">
        <v>318125</v>
      </c>
      <c r="L176" s="91">
        <v>630592</v>
      </c>
      <c r="M176" s="9" t="s">
        <v>304</v>
      </c>
      <c r="N176" s="3"/>
    </row>
    <row r="177" spans="2:14" ht="12.75">
      <c r="B177" t="s">
        <v>223</v>
      </c>
      <c r="C177" t="s">
        <v>235</v>
      </c>
      <c r="D177">
        <v>239665</v>
      </c>
      <c r="E177" t="s">
        <v>822</v>
      </c>
      <c r="F177" t="s">
        <v>843</v>
      </c>
      <c r="G177" s="91">
        <v>2264</v>
      </c>
      <c r="H177" s="91">
        <v>3106</v>
      </c>
      <c r="I177" s="91">
        <v>5370</v>
      </c>
      <c r="J177" s="91">
        <v>25838417</v>
      </c>
      <c r="K177" s="91">
        <v>43786282</v>
      </c>
      <c r="L177" s="91">
        <v>69624699</v>
      </c>
      <c r="M177" s="9" t="s">
        <v>304</v>
      </c>
      <c r="N177" s="3"/>
    </row>
    <row r="178" spans="2:14" ht="12.75">
      <c r="B178" t="s">
        <v>223</v>
      </c>
      <c r="C178" t="s">
        <v>235</v>
      </c>
      <c r="D178">
        <v>479550</v>
      </c>
      <c r="E178" t="s">
        <v>107</v>
      </c>
      <c r="F178" t="s">
        <v>110</v>
      </c>
      <c r="G178" s="91">
        <v>7947</v>
      </c>
      <c r="H178" s="91">
        <v>6893</v>
      </c>
      <c r="I178" s="91">
        <v>14840</v>
      </c>
      <c r="J178" s="91">
        <v>75419584</v>
      </c>
      <c r="K178" s="91">
        <v>81081543</v>
      </c>
      <c r="L178" s="91">
        <v>156501127</v>
      </c>
      <c r="M178" s="9" t="s">
        <v>304</v>
      </c>
      <c r="N178" s="3"/>
    </row>
    <row r="179" spans="2:14" ht="12.75">
      <c r="B179" t="s">
        <v>223</v>
      </c>
      <c r="C179" t="s">
        <v>235</v>
      </c>
      <c r="D179">
        <v>927103</v>
      </c>
      <c r="E179" t="s">
        <v>822</v>
      </c>
      <c r="F179" t="s">
        <v>833</v>
      </c>
      <c r="G179" s="91">
        <v>35</v>
      </c>
      <c r="H179" s="91">
        <v>37</v>
      </c>
      <c r="I179" s="91">
        <v>72</v>
      </c>
      <c r="J179" s="91">
        <v>186388</v>
      </c>
      <c r="K179" s="91">
        <v>240874</v>
      </c>
      <c r="L179" s="91">
        <v>427262</v>
      </c>
      <c r="M179" s="9" t="s">
        <v>304</v>
      </c>
      <c r="N179" s="3"/>
    </row>
    <row r="180" spans="2:14" ht="12.75">
      <c r="B180" t="s">
        <v>223</v>
      </c>
      <c r="C180" t="s">
        <v>235</v>
      </c>
      <c r="D180">
        <v>819615</v>
      </c>
      <c r="E180" t="s">
        <v>822</v>
      </c>
      <c r="F180" t="s">
        <v>831</v>
      </c>
      <c r="G180" s="91">
        <v>173</v>
      </c>
      <c r="H180" s="91">
        <v>194</v>
      </c>
      <c r="I180" s="91">
        <v>367</v>
      </c>
      <c r="J180" s="91">
        <v>1701551</v>
      </c>
      <c r="K180" s="91">
        <v>2405868</v>
      </c>
      <c r="L180" s="91">
        <v>4107419</v>
      </c>
      <c r="M180" s="9" t="s">
        <v>304</v>
      </c>
      <c r="N180" s="3"/>
    </row>
    <row r="181" spans="2:14" ht="12.75">
      <c r="B181" t="s">
        <v>223</v>
      </c>
      <c r="C181" t="s">
        <v>235</v>
      </c>
      <c r="D181">
        <v>827469</v>
      </c>
      <c r="E181" t="s">
        <v>392</v>
      </c>
      <c r="F181" t="s">
        <v>406</v>
      </c>
      <c r="G181" s="91">
        <v>73</v>
      </c>
      <c r="H181" s="91">
        <v>63</v>
      </c>
      <c r="I181" s="91">
        <v>136</v>
      </c>
      <c r="J181" s="91">
        <v>916806</v>
      </c>
      <c r="K181" s="91">
        <v>944045</v>
      </c>
      <c r="L181" s="91">
        <v>1860851</v>
      </c>
      <c r="M181" s="9" t="s">
        <v>304</v>
      </c>
      <c r="N181" s="3"/>
    </row>
    <row r="182" spans="2:14" ht="12.75">
      <c r="B182" t="s">
        <v>223</v>
      </c>
      <c r="C182" t="s">
        <v>235</v>
      </c>
      <c r="D182">
        <v>613729</v>
      </c>
      <c r="E182" t="s">
        <v>639</v>
      </c>
      <c r="F182" t="s">
        <v>284</v>
      </c>
      <c r="G182" s="91">
        <v>42</v>
      </c>
      <c r="H182" s="91">
        <v>27</v>
      </c>
      <c r="I182" s="91">
        <v>69</v>
      </c>
      <c r="J182" s="91">
        <v>597169</v>
      </c>
      <c r="K182" s="91">
        <v>384720</v>
      </c>
      <c r="L182" s="91">
        <v>981888</v>
      </c>
      <c r="M182" s="9" t="s">
        <v>334</v>
      </c>
      <c r="N182" s="3"/>
    </row>
    <row r="183" spans="2:14" ht="12.75">
      <c r="B183" t="s">
        <v>223</v>
      </c>
      <c r="C183" t="s">
        <v>235</v>
      </c>
      <c r="D183">
        <v>758284</v>
      </c>
      <c r="E183" t="s">
        <v>190</v>
      </c>
      <c r="F183" t="s">
        <v>205</v>
      </c>
      <c r="G183" s="91">
        <v>306</v>
      </c>
      <c r="H183" s="91">
        <v>430</v>
      </c>
      <c r="I183" s="91">
        <v>736</v>
      </c>
      <c r="J183" s="91">
        <v>3901572</v>
      </c>
      <c r="K183" s="91">
        <v>7378133</v>
      </c>
      <c r="L183" s="91">
        <v>11279705</v>
      </c>
      <c r="M183" s="9" t="s">
        <v>304</v>
      </c>
      <c r="N183" s="3"/>
    </row>
    <row r="184" spans="2:14" ht="12.75">
      <c r="B184" t="s">
        <v>223</v>
      </c>
      <c r="C184" t="s">
        <v>235</v>
      </c>
      <c r="D184">
        <v>563965</v>
      </c>
      <c r="E184" t="s">
        <v>897</v>
      </c>
      <c r="F184" t="s">
        <v>914</v>
      </c>
      <c r="G184" s="91">
        <v>18276</v>
      </c>
      <c r="H184" s="91">
        <v>17566</v>
      </c>
      <c r="I184" s="91">
        <v>35842</v>
      </c>
      <c r="J184" s="91">
        <v>197962922</v>
      </c>
      <c r="K184" s="91">
        <v>230589662</v>
      </c>
      <c r="L184" s="91">
        <v>428552584</v>
      </c>
      <c r="M184" s="9" t="s">
        <v>334</v>
      </c>
      <c r="N184" s="3"/>
    </row>
    <row r="185" spans="2:14" ht="12.75">
      <c r="B185" t="s">
        <v>223</v>
      </c>
      <c r="C185" t="s">
        <v>235</v>
      </c>
      <c r="D185">
        <v>252411</v>
      </c>
      <c r="E185" t="s">
        <v>639</v>
      </c>
      <c r="F185" t="s">
        <v>274</v>
      </c>
      <c r="G185" s="91">
        <v>6889</v>
      </c>
      <c r="H185" s="91">
        <v>6664</v>
      </c>
      <c r="I185" s="91">
        <v>13553</v>
      </c>
      <c r="J185" s="91">
        <v>108953920</v>
      </c>
      <c r="K185" s="91">
        <v>127565639</v>
      </c>
      <c r="L185" s="91">
        <v>236519559</v>
      </c>
      <c r="M185" s="9" t="s">
        <v>334</v>
      </c>
      <c r="N185" s="3"/>
    </row>
    <row r="186" spans="2:14" ht="12.75">
      <c r="B186" t="s">
        <v>223</v>
      </c>
      <c r="C186" t="s">
        <v>235</v>
      </c>
      <c r="D186">
        <v>266999</v>
      </c>
      <c r="E186" t="s">
        <v>757</v>
      </c>
      <c r="F186" t="s">
        <v>759</v>
      </c>
      <c r="G186" s="91">
        <v>1068</v>
      </c>
      <c r="H186" s="91">
        <v>1111</v>
      </c>
      <c r="I186" s="91">
        <v>2179</v>
      </c>
      <c r="J186" s="91">
        <v>10681208</v>
      </c>
      <c r="K186" s="91">
        <v>13387470</v>
      </c>
      <c r="L186" s="91">
        <v>24068678</v>
      </c>
      <c r="M186" s="9" t="s">
        <v>334</v>
      </c>
      <c r="N186" s="3"/>
    </row>
    <row r="187" spans="2:14" ht="12.75">
      <c r="B187" t="s">
        <v>223</v>
      </c>
      <c r="C187" t="s">
        <v>235</v>
      </c>
      <c r="D187">
        <v>789867</v>
      </c>
      <c r="E187" t="s">
        <v>179</v>
      </c>
      <c r="F187" t="s">
        <v>181</v>
      </c>
      <c r="G187" s="91">
        <v>996</v>
      </c>
      <c r="H187" s="91">
        <v>989</v>
      </c>
      <c r="I187" s="91">
        <v>1985</v>
      </c>
      <c r="J187" s="91">
        <v>9442444</v>
      </c>
      <c r="K187" s="91">
        <v>11025298</v>
      </c>
      <c r="L187" s="91">
        <v>20467742</v>
      </c>
      <c r="M187" s="9" t="s">
        <v>304</v>
      </c>
      <c r="N187" s="3"/>
    </row>
    <row r="188" spans="2:14" ht="12.75">
      <c r="B188" t="s">
        <v>223</v>
      </c>
      <c r="C188" t="s">
        <v>235</v>
      </c>
      <c r="D188">
        <v>123679</v>
      </c>
      <c r="E188" t="s">
        <v>769</v>
      </c>
      <c r="F188" t="s">
        <v>778</v>
      </c>
      <c r="G188" s="91">
        <v>21944</v>
      </c>
      <c r="H188" s="91">
        <v>20806</v>
      </c>
      <c r="I188" s="91">
        <v>42750</v>
      </c>
      <c r="J188" s="91">
        <v>227036736</v>
      </c>
      <c r="K188" s="91">
        <v>259845390</v>
      </c>
      <c r="L188" s="91">
        <v>486882126</v>
      </c>
      <c r="M188" s="9" t="s">
        <v>334</v>
      </c>
      <c r="N188" s="3"/>
    </row>
    <row r="189" spans="2:14" ht="12.75">
      <c r="B189" t="s">
        <v>223</v>
      </c>
      <c r="C189" t="s">
        <v>235</v>
      </c>
      <c r="D189">
        <v>984187</v>
      </c>
      <c r="E189" t="s">
        <v>140</v>
      </c>
      <c r="F189" t="s">
        <v>142</v>
      </c>
      <c r="G189" s="91">
        <v>29865</v>
      </c>
      <c r="H189" s="91">
        <v>35038</v>
      </c>
      <c r="I189" s="91">
        <v>64903</v>
      </c>
      <c r="J189" s="91">
        <v>414956680</v>
      </c>
      <c r="K189" s="91">
        <v>609367450</v>
      </c>
      <c r="L189" s="91">
        <v>1024324130</v>
      </c>
      <c r="M189" s="9" t="s">
        <v>304</v>
      </c>
      <c r="N189" s="3"/>
    </row>
    <row r="190" spans="2:14" ht="12.75">
      <c r="B190" t="s">
        <v>223</v>
      </c>
      <c r="C190" t="s">
        <v>235</v>
      </c>
      <c r="D190">
        <v>146753</v>
      </c>
      <c r="E190" t="s">
        <v>137</v>
      </c>
      <c r="F190" t="s">
        <v>139</v>
      </c>
      <c r="G190" s="91">
        <v>60185</v>
      </c>
      <c r="H190" s="91">
        <v>47230</v>
      </c>
      <c r="I190" s="91">
        <v>107415</v>
      </c>
      <c r="J190" s="91">
        <v>997851745</v>
      </c>
      <c r="K190" s="91">
        <v>963278743</v>
      </c>
      <c r="L190" s="91">
        <v>1961130488</v>
      </c>
      <c r="M190" s="9" t="s">
        <v>334</v>
      </c>
      <c r="N190" s="3"/>
    </row>
    <row r="191" spans="2:14" ht="12.75">
      <c r="B191" t="s">
        <v>223</v>
      </c>
      <c r="C191" t="s">
        <v>235</v>
      </c>
      <c r="D191">
        <v>729129</v>
      </c>
      <c r="E191" t="s">
        <v>676</v>
      </c>
      <c r="F191" t="s">
        <v>687</v>
      </c>
      <c r="G191" s="91">
        <v>20</v>
      </c>
      <c r="H191" s="91">
        <v>20</v>
      </c>
      <c r="I191" s="91">
        <v>40</v>
      </c>
      <c r="J191" s="91">
        <v>202334</v>
      </c>
      <c r="K191" s="91">
        <v>173571</v>
      </c>
      <c r="L191" s="91">
        <v>375904</v>
      </c>
      <c r="M191" s="9" t="s">
        <v>304</v>
      </c>
      <c r="N191" s="3"/>
    </row>
    <row r="192" spans="2:14" ht="12.75">
      <c r="B192" t="s">
        <v>223</v>
      </c>
      <c r="C192" t="s">
        <v>235</v>
      </c>
      <c r="D192">
        <v>321653</v>
      </c>
      <c r="E192" t="s">
        <v>784</v>
      </c>
      <c r="F192" t="s">
        <v>791</v>
      </c>
      <c r="G192" s="91">
        <v>6052</v>
      </c>
      <c r="H192" s="91">
        <v>5585</v>
      </c>
      <c r="I192" s="91">
        <v>11637</v>
      </c>
      <c r="J192" s="91">
        <v>61705595</v>
      </c>
      <c r="K192" s="91">
        <v>67493100</v>
      </c>
      <c r="L192" s="91">
        <v>129198695</v>
      </c>
      <c r="M192" s="9" t="s">
        <v>334</v>
      </c>
      <c r="N192" s="3"/>
    </row>
    <row r="193" spans="2:14" ht="12.75">
      <c r="B193" t="s">
        <v>223</v>
      </c>
      <c r="C193" t="s">
        <v>235</v>
      </c>
      <c r="D193">
        <v>113340</v>
      </c>
      <c r="E193" t="s">
        <v>112</v>
      </c>
      <c r="F193" t="s">
        <v>124</v>
      </c>
      <c r="G193" s="91">
        <v>7308</v>
      </c>
      <c r="H193" s="91">
        <v>8103</v>
      </c>
      <c r="I193" s="91">
        <v>15411</v>
      </c>
      <c r="J193" s="91">
        <v>69497723</v>
      </c>
      <c r="K193" s="91">
        <v>89989063</v>
      </c>
      <c r="L193" s="91">
        <v>159486786</v>
      </c>
      <c r="M193" s="9" t="s">
        <v>304</v>
      </c>
      <c r="N193" s="3"/>
    </row>
    <row r="194" spans="2:14" ht="12.75">
      <c r="B194" t="s">
        <v>223</v>
      </c>
      <c r="C194" t="s">
        <v>235</v>
      </c>
      <c r="D194">
        <v>127860</v>
      </c>
      <c r="E194" t="s">
        <v>475</v>
      </c>
      <c r="F194" t="s">
        <v>488</v>
      </c>
      <c r="G194" s="91">
        <v>9</v>
      </c>
      <c r="H194" s="91">
        <v>10</v>
      </c>
      <c r="I194" s="91">
        <v>19</v>
      </c>
      <c r="J194" s="91">
        <v>24678</v>
      </c>
      <c r="K194" s="91">
        <v>78242</v>
      </c>
      <c r="L194" s="91">
        <v>102919</v>
      </c>
      <c r="M194" s="9" t="s">
        <v>304</v>
      </c>
      <c r="N194" s="3"/>
    </row>
    <row r="195" spans="2:14" ht="12.75">
      <c r="B195" t="s">
        <v>223</v>
      </c>
      <c r="C195" t="s">
        <v>235</v>
      </c>
      <c r="D195">
        <v>766782</v>
      </c>
      <c r="E195" t="s">
        <v>187</v>
      </c>
      <c r="F195" t="s">
        <v>188</v>
      </c>
      <c r="G195" s="91">
        <v>1355</v>
      </c>
      <c r="H195" s="91">
        <v>817</v>
      </c>
      <c r="I195" s="91">
        <v>2172</v>
      </c>
      <c r="J195" s="91">
        <v>11738000</v>
      </c>
      <c r="K195" s="91">
        <v>8267082</v>
      </c>
      <c r="L195" s="91">
        <v>20005082</v>
      </c>
      <c r="M195" s="9" t="s">
        <v>304</v>
      </c>
      <c r="N195" s="3"/>
    </row>
    <row r="196" spans="2:14" ht="12.75">
      <c r="B196" t="s">
        <v>223</v>
      </c>
      <c r="C196" t="s">
        <v>235</v>
      </c>
      <c r="D196">
        <v>891804</v>
      </c>
      <c r="E196" t="s">
        <v>639</v>
      </c>
      <c r="F196" t="s">
        <v>11</v>
      </c>
      <c r="G196" s="91">
        <v>303</v>
      </c>
      <c r="H196" s="91">
        <v>407</v>
      </c>
      <c r="I196" s="91">
        <v>710</v>
      </c>
      <c r="J196" s="91">
        <v>7480028</v>
      </c>
      <c r="K196" s="91">
        <v>11011216</v>
      </c>
      <c r="L196" s="91">
        <v>18491243</v>
      </c>
      <c r="M196" s="9" t="s">
        <v>334</v>
      </c>
      <c r="N196" s="3"/>
    </row>
    <row r="197" spans="2:14" ht="12.75">
      <c r="B197" t="s">
        <v>223</v>
      </c>
      <c r="C197" t="s">
        <v>235</v>
      </c>
      <c r="D197">
        <v>399394</v>
      </c>
      <c r="E197" t="s">
        <v>723</v>
      </c>
      <c r="F197" t="s">
        <v>731</v>
      </c>
      <c r="G197" s="91">
        <v>10908</v>
      </c>
      <c r="H197" s="91">
        <v>5559</v>
      </c>
      <c r="I197" s="91">
        <v>16467</v>
      </c>
      <c r="J197" s="91">
        <v>106032063</v>
      </c>
      <c r="K197" s="91">
        <v>67999866</v>
      </c>
      <c r="L197" s="91">
        <v>174031929</v>
      </c>
      <c r="M197" s="9" t="s">
        <v>334</v>
      </c>
      <c r="N197" s="3"/>
    </row>
    <row r="198" spans="2:14" ht="12.75">
      <c r="B198" t="s">
        <v>223</v>
      </c>
      <c r="C198" t="s">
        <v>235</v>
      </c>
      <c r="D198">
        <v>742403</v>
      </c>
      <c r="E198" t="s">
        <v>537</v>
      </c>
      <c r="F198" t="s">
        <v>500</v>
      </c>
      <c r="G198" s="91">
        <v>1</v>
      </c>
      <c r="H198" s="91">
        <v>2</v>
      </c>
      <c r="I198" s="91">
        <v>3</v>
      </c>
      <c r="J198" s="91">
        <v>5898</v>
      </c>
      <c r="K198" s="91">
        <v>33745</v>
      </c>
      <c r="L198" s="91">
        <v>39643</v>
      </c>
      <c r="M198" s="9" t="s">
        <v>304</v>
      </c>
      <c r="N198" s="3"/>
    </row>
    <row r="199" spans="2:14" ht="12.75">
      <c r="B199" t="s">
        <v>223</v>
      </c>
      <c r="C199" t="s">
        <v>235</v>
      </c>
      <c r="D199">
        <v>195271</v>
      </c>
      <c r="E199" t="s">
        <v>916</v>
      </c>
      <c r="F199" t="s">
        <v>925</v>
      </c>
      <c r="G199" s="91">
        <v>289</v>
      </c>
      <c r="H199" s="91">
        <v>361</v>
      </c>
      <c r="I199" s="91">
        <v>650</v>
      </c>
      <c r="J199" s="91">
        <v>2683086</v>
      </c>
      <c r="K199" s="91">
        <v>4310136</v>
      </c>
      <c r="L199" s="91">
        <v>6993222</v>
      </c>
      <c r="M199" s="9" t="s">
        <v>304</v>
      </c>
      <c r="N199" s="3"/>
    </row>
    <row r="200" spans="2:14" ht="12.75">
      <c r="B200" t="s">
        <v>223</v>
      </c>
      <c r="C200" t="s">
        <v>235</v>
      </c>
      <c r="D200">
        <v>941096</v>
      </c>
      <c r="E200" t="s">
        <v>744</v>
      </c>
      <c r="F200" t="s">
        <v>747</v>
      </c>
      <c r="G200" s="91">
        <v>72210</v>
      </c>
      <c r="H200" s="91">
        <v>69727</v>
      </c>
      <c r="I200" s="91">
        <v>141937</v>
      </c>
      <c r="J200" s="91">
        <v>961116521</v>
      </c>
      <c r="K200" s="91">
        <v>1182074840</v>
      </c>
      <c r="L200" s="91">
        <v>2143191361</v>
      </c>
      <c r="M200" s="9" t="s">
        <v>334</v>
      </c>
      <c r="N200" s="3"/>
    </row>
    <row r="201" spans="2:14" ht="12.75">
      <c r="B201" t="s">
        <v>223</v>
      </c>
      <c r="C201" t="s">
        <v>235</v>
      </c>
      <c r="D201">
        <v>518985</v>
      </c>
      <c r="E201" t="s">
        <v>723</v>
      </c>
      <c r="F201" t="s">
        <v>739</v>
      </c>
      <c r="G201" s="91">
        <v>162</v>
      </c>
      <c r="H201" s="91">
        <v>98</v>
      </c>
      <c r="I201" s="91">
        <v>260</v>
      </c>
      <c r="J201" s="91">
        <v>1509924</v>
      </c>
      <c r="K201" s="91">
        <v>1176437</v>
      </c>
      <c r="L201" s="91">
        <v>2686361</v>
      </c>
      <c r="M201" s="9" t="s">
        <v>334</v>
      </c>
      <c r="N201" s="3"/>
    </row>
    <row r="202" spans="2:14" ht="12.75">
      <c r="B202" t="s">
        <v>223</v>
      </c>
      <c r="C202" t="s">
        <v>235</v>
      </c>
      <c r="D202">
        <v>908277</v>
      </c>
      <c r="E202" t="s">
        <v>339</v>
      </c>
      <c r="F202" t="s">
        <v>340</v>
      </c>
      <c r="G202" s="91">
        <v>1895</v>
      </c>
      <c r="H202" s="91">
        <v>2148</v>
      </c>
      <c r="I202" s="91">
        <v>4043</v>
      </c>
      <c r="J202" s="91">
        <v>22703540</v>
      </c>
      <c r="K202" s="91">
        <v>32639382</v>
      </c>
      <c r="L202" s="91">
        <v>55342922</v>
      </c>
      <c r="M202" s="9" t="s">
        <v>334</v>
      </c>
      <c r="N202" s="3"/>
    </row>
    <row r="203" spans="2:14" ht="12.75">
      <c r="B203" t="s">
        <v>223</v>
      </c>
      <c r="C203" t="s">
        <v>235</v>
      </c>
      <c r="D203">
        <v>797779</v>
      </c>
      <c r="E203" t="s">
        <v>723</v>
      </c>
      <c r="F203" t="s">
        <v>736</v>
      </c>
      <c r="G203" s="91">
        <v>22198</v>
      </c>
      <c r="H203" s="91">
        <v>15502</v>
      </c>
      <c r="I203" s="91">
        <v>37700</v>
      </c>
      <c r="J203" s="91">
        <v>275185976</v>
      </c>
      <c r="K203" s="91">
        <v>226210395</v>
      </c>
      <c r="L203" s="91">
        <v>501396371</v>
      </c>
      <c r="M203" s="9" t="s">
        <v>334</v>
      </c>
      <c r="N203" s="3"/>
    </row>
    <row r="204" spans="2:14" ht="12.75">
      <c r="B204" t="s">
        <v>223</v>
      </c>
      <c r="C204" t="s">
        <v>235</v>
      </c>
      <c r="D204">
        <v>849893</v>
      </c>
      <c r="E204" t="s">
        <v>537</v>
      </c>
      <c r="F204" t="s">
        <v>503</v>
      </c>
      <c r="G204" s="91">
        <v>1</v>
      </c>
      <c r="H204" s="91">
        <v>9</v>
      </c>
      <c r="I204" s="91">
        <v>10</v>
      </c>
      <c r="J204" s="91">
        <v>8545</v>
      </c>
      <c r="K204" s="91">
        <v>170881</v>
      </c>
      <c r="L204" s="91">
        <v>179427</v>
      </c>
      <c r="M204" s="9" t="s">
        <v>304</v>
      </c>
      <c r="N204" s="3"/>
    </row>
    <row r="205" spans="2:14" ht="12.75">
      <c r="B205" t="s">
        <v>223</v>
      </c>
      <c r="C205" t="s">
        <v>235</v>
      </c>
      <c r="D205">
        <v>120014</v>
      </c>
      <c r="E205" t="s">
        <v>140</v>
      </c>
      <c r="F205" t="s">
        <v>144</v>
      </c>
      <c r="G205" s="91">
        <v>1706</v>
      </c>
      <c r="H205" s="91">
        <v>2105</v>
      </c>
      <c r="I205" s="91">
        <v>3811</v>
      </c>
      <c r="J205" s="91">
        <v>24340479</v>
      </c>
      <c r="K205" s="91">
        <v>35961612</v>
      </c>
      <c r="L205" s="91">
        <v>60302091</v>
      </c>
      <c r="M205" s="9" t="s">
        <v>304</v>
      </c>
      <c r="N205" s="3"/>
    </row>
    <row r="206" spans="2:14" ht="12.75">
      <c r="B206" t="s">
        <v>223</v>
      </c>
      <c r="C206" t="s">
        <v>235</v>
      </c>
      <c r="D206">
        <v>211094</v>
      </c>
      <c r="E206" t="s">
        <v>716</v>
      </c>
      <c r="F206" t="s">
        <v>719</v>
      </c>
      <c r="G206" s="91">
        <v>15</v>
      </c>
      <c r="H206" s="91">
        <v>18</v>
      </c>
      <c r="I206" s="91">
        <v>33</v>
      </c>
      <c r="J206" s="91">
        <v>178336</v>
      </c>
      <c r="K206" s="91">
        <v>248031</v>
      </c>
      <c r="L206" s="91">
        <v>426367</v>
      </c>
      <c r="M206" s="9" t="s">
        <v>304</v>
      </c>
      <c r="N206" s="3"/>
    </row>
    <row r="207" spans="2:14" ht="12.75">
      <c r="B207" t="s">
        <v>223</v>
      </c>
      <c r="C207" t="s">
        <v>235</v>
      </c>
      <c r="D207">
        <v>753442</v>
      </c>
      <c r="E207" t="s">
        <v>24</v>
      </c>
      <c r="F207" t="s">
        <v>34</v>
      </c>
      <c r="G207" s="91">
        <v>56476</v>
      </c>
      <c r="H207" s="91">
        <v>47870</v>
      </c>
      <c r="I207" s="91">
        <v>104346</v>
      </c>
      <c r="J207" s="91">
        <v>565267854</v>
      </c>
      <c r="K207" s="91">
        <v>594258882</v>
      </c>
      <c r="L207" s="91">
        <v>1159526736</v>
      </c>
      <c r="M207" s="9" t="s">
        <v>334</v>
      </c>
      <c r="N207" s="3"/>
    </row>
    <row r="208" spans="2:14" ht="12.75">
      <c r="B208" t="s">
        <v>223</v>
      </c>
      <c r="C208" t="s">
        <v>235</v>
      </c>
      <c r="D208">
        <v>246330</v>
      </c>
      <c r="E208" t="s">
        <v>946</v>
      </c>
      <c r="F208" t="s">
        <v>957</v>
      </c>
      <c r="G208" s="91">
        <v>253</v>
      </c>
      <c r="H208" s="91">
        <v>325</v>
      </c>
      <c r="I208" s="91">
        <v>578</v>
      </c>
      <c r="J208" s="91">
        <v>2323306</v>
      </c>
      <c r="K208" s="91">
        <v>4088501</v>
      </c>
      <c r="L208" s="91">
        <v>6411807</v>
      </c>
      <c r="M208" s="9" t="s">
        <v>304</v>
      </c>
      <c r="N208" s="3"/>
    </row>
    <row r="209" spans="2:14" ht="12.75">
      <c r="B209" t="s">
        <v>223</v>
      </c>
      <c r="C209" t="s">
        <v>235</v>
      </c>
      <c r="D209">
        <v>702381</v>
      </c>
      <c r="E209" t="s">
        <v>24</v>
      </c>
      <c r="F209" t="s">
        <v>29</v>
      </c>
      <c r="G209" s="91">
        <v>289</v>
      </c>
      <c r="H209" s="91">
        <v>139</v>
      </c>
      <c r="I209" s="91">
        <v>428</v>
      </c>
      <c r="J209" s="91">
        <v>3098419</v>
      </c>
      <c r="K209" s="91">
        <v>1552600</v>
      </c>
      <c r="L209" s="91">
        <v>4651019</v>
      </c>
      <c r="M209" s="9" t="s">
        <v>334</v>
      </c>
      <c r="N209" s="3"/>
    </row>
    <row r="210" spans="2:14" ht="12.75">
      <c r="B210" t="s">
        <v>223</v>
      </c>
      <c r="C210" t="s">
        <v>235</v>
      </c>
      <c r="D210">
        <v>923383</v>
      </c>
      <c r="E210" t="s">
        <v>1000</v>
      </c>
      <c r="F210" t="s">
        <v>21</v>
      </c>
      <c r="G210" s="91">
        <v>152</v>
      </c>
      <c r="H210" s="91">
        <v>228</v>
      </c>
      <c r="I210" s="91">
        <v>380</v>
      </c>
      <c r="J210" s="91">
        <v>1042313</v>
      </c>
      <c r="K210" s="91">
        <v>1890231</v>
      </c>
      <c r="L210" s="91">
        <v>2932544</v>
      </c>
      <c r="M210" s="9" t="s">
        <v>304</v>
      </c>
      <c r="N210" s="3"/>
    </row>
    <row r="211" spans="2:14" ht="12.75">
      <c r="B211" t="s">
        <v>223</v>
      </c>
      <c r="C211" t="s">
        <v>235</v>
      </c>
      <c r="D211">
        <v>175265</v>
      </c>
      <c r="E211" t="s">
        <v>716</v>
      </c>
      <c r="F211" t="s">
        <v>720</v>
      </c>
      <c r="G211" s="91">
        <v>269</v>
      </c>
      <c r="H211" s="91">
        <v>390</v>
      </c>
      <c r="I211" s="91">
        <v>659</v>
      </c>
      <c r="J211" s="91">
        <v>3047313</v>
      </c>
      <c r="K211" s="91">
        <v>5604222</v>
      </c>
      <c r="L211" s="91">
        <v>8651535</v>
      </c>
      <c r="M211" s="9" t="s">
        <v>304</v>
      </c>
      <c r="N211" s="3"/>
    </row>
    <row r="212" spans="2:14" ht="12.75">
      <c r="B212" t="s">
        <v>223</v>
      </c>
      <c r="C212" t="s">
        <v>235</v>
      </c>
      <c r="D212">
        <v>471581</v>
      </c>
      <c r="E212" t="s">
        <v>1000</v>
      </c>
      <c r="F212" t="s">
        <v>1008</v>
      </c>
      <c r="G212" s="91">
        <v>7</v>
      </c>
      <c r="H212" s="91">
        <v>15</v>
      </c>
      <c r="I212" s="91">
        <v>22</v>
      </c>
      <c r="J212" s="91">
        <v>67091</v>
      </c>
      <c r="K212" s="91">
        <v>143665</v>
      </c>
      <c r="L212" s="91">
        <v>210756</v>
      </c>
      <c r="M212" s="9" t="s">
        <v>304</v>
      </c>
      <c r="N212" s="3"/>
    </row>
    <row r="213" spans="2:14" ht="12.75">
      <c r="B213" t="s">
        <v>223</v>
      </c>
      <c r="C213" t="s">
        <v>235</v>
      </c>
      <c r="D213">
        <v>505057</v>
      </c>
      <c r="E213" t="s">
        <v>378</v>
      </c>
      <c r="F213" t="s">
        <v>381</v>
      </c>
      <c r="G213" s="91">
        <v>4423</v>
      </c>
      <c r="H213" s="91">
        <v>4906</v>
      </c>
      <c r="I213" s="91">
        <v>9329</v>
      </c>
      <c r="J213" s="91">
        <v>46181315</v>
      </c>
      <c r="K213" s="91">
        <v>60334983</v>
      </c>
      <c r="L213" s="91">
        <v>106516298</v>
      </c>
      <c r="M213" s="9" t="s">
        <v>334</v>
      </c>
      <c r="N213" s="3"/>
    </row>
    <row r="214" spans="2:14" ht="12.75">
      <c r="B214" t="s">
        <v>223</v>
      </c>
      <c r="C214" t="s">
        <v>235</v>
      </c>
      <c r="D214">
        <v>384818</v>
      </c>
      <c r="E214" t="s">
        <v>439</v>
      </c>
      <c r="F214" t="s">
        <v>449</v>
      </c>
      <c r="G214" s="91">
        <v>79265</v>
      </c>
      <c r="H214" s="91">
        <v>81344</v>
      </c>
      <c r="I214" s="91">
        <v>160609</v>
      </c>
      <c r="J214" s="91">
        <v>1024134799</v>
      </c>
      <c r="K214" s="91">
        <v>1259815388</v>
      </c>
      <c r="L214" s="91">
        <v>2283950187</v>
      </c>
      <c r="M214" s="9" t="s">
        <v>304</v>
      </c>
      <c r="N214" s="3"/>
    </row>
    <row r="215" spans="2:14" ht="12.75">
      <c r="B215" t="s">
        <v>223</v>
      </c>
      <c r="C215" t="s">
        <v>240</v>
      </c>
      <c r="D215">
        <v>360495</v>
      </c>
      <c r="E215" t="s">
        <v>694</v>
      </c>
      <c r="F215" t="s">
        <v>705</v>
      </c>
      <c r="G215" s="91">
        <v>48</v>
      </c>
      <c r="H215" s="91">
        <v>89</v>
      </c>
      <c r="I215" s="91">
        <v>137</v>
      </c>
      <c r="J215" s="91">
        <v>371235</v>
      </c>
      <c r="K215" s="91">
        <v>890844</v>
      </c>
      <c r="L215" s="91">
        <v>1262080</v>
      </c>
      <c r="M215" s="9" t="s">
        <v>304</v>
      </c>
      <c r="N215" s="3"/>
    </row>
    <row r="216" spans="2:14" ht="12.75">
      <c r="B216" t="s">
        <v>223</v>
      </c>
      <c r="C216" t="s">
        <v>240</v>
      </c>
      <c r="D216">
        <v>157677</v>
      </c>
      <c r="E216" t="s">
        <v>676</v>
      </c>
      <c r="F216" t="s">
        <v>691</v>
      </c>
      <c r="G216" s="91">
        <v>336</v>
      </c>
      <c r="H216" s="91">
        <v>590</v>
      </c>
      <c r="I216" s="91">
        <v>926</v>
      </c>
      <c r="J216" s="91">
        <v>3051480</v>
      </c>
      <c r="K216" s="91">
        <v>6875703</v>
      </c>
      <c r="L216" s="91">
        <v>9927183</v>
      </c>
      <c r="M216" s="9" t="s">
        <v>304</v>
      </c>
      <c r="N216" s="3"/>
    </row>
    <row r="217" spans="2:14" ht="12.75">
      <c r="B217" t="s">
        <v>223</v>
      </c>
      <c r="C217" t="s">
        <v>240</v>
      </c>
      <c r="D217">
        <v>534214</v>
      </c>
      <c r="E217" t="s">
        <v>676</v>
      </c>
      <c r="F217" t="s">
        <v>689</v>
      </c>
      <c r="G217" s="91">
        <v>4298</v>
      </c>
      <c r="H217" s="91">
        <v>5720</v>
      </c>
      <c r="I217" s="91">
        <v>10018</v>
      </c>
      <c r="J217" s="91">
        <v>29770811</v>
      </c>
      <c r="K217" s="91">
        <v>52913929</v>
      </c>
      <c r="L217" s="91">
        <v>82684740</v>
      </c>
      <c r="M217" s="9" t="s">
        <v>304</v>
      </c>
      <c r="N217" s="3"/>
    </row>
    <row r="218" spans="2:14" ht="12.75">
      <c r="B218" t="s">
        <v>223</v>
      </c>
      <c r="C218" t="s">
        <v>240</v>
      </c>
      <c r="D218">
        <v>446088</v>
      </c>
      <c r="E218" t="s">
        <v>916</v>
      </c>
      <c r="F218" t="s">
        <v>939</v>
      </c>
      <c r="G218" s="91">
        <v>16</v>
      </c>
      <c r="H218" s="91">
        <v>21</v>
      </c>
      <c r="I218" s="91">
        <v>37</v>
      </c>
      <c r="J218" s="91">
        <v>175400</v>
      </c>
      <c r="K218" s="91">
        <v>313086</v>
      </c>
      <c r="L218" s="91">
        <v>488486</v>
      </c>
      <c r="M218" s="9" t="s">
        <v>304</v>
      </c>
      <c r="N218" s="3"/>
    </row>
    <row r="219" spans="2:14" ht="12.75">
      <c r="B219" t="s">
        <v>223</v>
      </c>
      <c r="C219" t="s">
        <v>240</v>
      </c>
      <c r="D219">
        <v>437582</v>
      </c>
      <c r="E219" t="s">
        <v>668</v>
      </c>
      <c r="F219" t="s">
        <v>669</v>
      </c>
      <c r="G219" s="91">
        <v>235</v>
      </c>
      <c r="H219" s="91">
        <v>531</v>
      </c>
      <c r="I219" s="91">
        <v>766</v>
      </c>
      <c r="J219" s="91">
        <v>2593905</v>
      </c>
      <c r="K219" s="91">
        <v>6438884</v>
      </c>
      <c r="L219" s="91">
        <v>9032789</v>
      </c>
      <c r="M219" s="9" t="s">
        <v>334</v>
      </c>
      <c r="N219" s="3"/>
    </row>
    <row r="220" spans="2:14" ht="12.75">
      <c r="B220" t="s">
        <v>223</v>
      </c>
      <c r="C220" t="s">
        <v>240</v>
      </c>
      <c r="D220">
        <v>126094</v>
      </c>
      <c r="E220" t="s">
        <v>897</v>
      </c>
      <c r="F220" t="s">
        <v>620</v>
      </c>
      <c r="G220" s="91">
        <v>3493</v>
      </c>
      <c r="H220" s="91">
        <v>4296</v>
      </c>
      <c r="I220" s="91">
        <v>7789</v>
      </c>
      <c r="J220" s="91">
        <v>28485152</v>
      </c>
      <c r="K220" s="91">
        <v>47596859</v>
      </c>
      <c r="L220" s="91">
        <v>76082011</v>
      </c>
      <c r="M220" s="9" t="s">
        <v>334</v>
      </c>
      <c r="N220" s="3"/>
    </row>
    <row r="221" spans="2:14" ht="12.75">
      <c r="B221" t="s">
        <v>223</v>
      </c>
      <c r="C221" t="s">
        <v>240</v>
      </c>
      <c r="D221">
        <v>785618</v>
      </c>
      <c r="E221" t="s">
        <v>646</v>
      </c>
      <c r="F221" t="s">
        <v>654</v>
      </c>
      <c r="G221" s="91">
        <v>37243</v>
      </c>
      <c r="H221" s="91">
        <v>41426</v>
      </c>
      <c r="I221" s="91">
        <v>78669</v>
      </c>
      <c r="J221" s="91">
        <v>236828336</v>
      </c>
      <c r="K221" s="91">
        <v>337771805</v>
      </c>
      <c r="L221" s="91">
        <v>574600141</v>
      </c>
      <c r="M221" s="9" t="s">
        <v>334</v>
      </c>
      <c r="N221" s="3"/>
    </row>
    <row r="222" spans="2:14" ht="12.75">
      <c r="B222" t="s">
        <v>223</v>
      </c>
      <c r="C222" t="s">
        <v>240</v>
      </c>
      <c r="D222">
        <v>939264</v>
      </c>
      <c r="E222" t="s">
        <v>864</v>
      </c>
      <c r="F222" t="s">
        <v>869</v>
      </c>
      <c r="G222" s="91">
        <v>11722</v>
      </c>
      <c r="H222" s="91">
        <v>19249</v>
      </c>
      <c r="I222" s="91">
        <v>30971</v>
      </c>
      <c r="J222" s="91">
        <v>102075659</v>
      </c>
      <c r="K222" s="91">
        <v>214483231</v>
      </c>
      <c r="L222" s="91">
        <v>316558890</v>
      </c>
      <c r="M222" s="9" t="s">
        <v>334</v>
      </c>
      <c r="N222" s="3"/>
    </row>
    <row r="223" spans="2:14" ht="12.75">
      <c r="B223" t="s">
        <v>223</v>
      </c>
      <c r="C223" t="s">
        <v>240</v>
      </c>
      <c r="D223">
        <v>532978</v>
      </c>
      <c r="E223" t="s">
        <v>822</v>
      </c>
      <c r="F223" t="s">
        <v>850</v>
      </c>
      <c r="G223" s="91">
        <v>56</v>
      </c>
      <c r="H223" s="91">
        <v>101</v>
      </c>
      <c r="I223" s="91">
        <v>157</v>
      </c>
      <c r="J223" s="91">
        <v>250629</v>
      </c>
      <c r="K223" s="91">
        <v>794829</v>
      </c>
      <c r="L223" s="91">
        <v>1045458</v>
      </c>
      <c r="M223" s="9" t="s">
        <v>304</v>
      </c>
      <c r="N223" s="3"/>
    </row>
    <row r="224" spans="2:14" ht="12.75">
      <c r="B224" t="s">
        <v>223</v>
      </c>
      <c r="C224" t="s">
        <v>240</v>
      </c>
      <c r="D224">
        <v>109090</v>
      </c>
      <c r="E224" t="s">
        <v>639</v>
      </c>
      <c r="F224" t="s">
        <v>269</v>
      </c>
      <c r="G224" s="91">
        <v>5794</v>
      </c>
      <c r="H224" s="91">
        <v>6390</v>
      </c>
      <c r="I224" s="91">
        <v>12184</v>
      </c>
      <c r="J224" s="91">
        <v>30601898</v>
      </c>
      <c r="K224" s="91">
        <v>43653554</v>
      </c>
      <c r="L224" s="91">
        <v>74255453</v>
      </c>
      <c r="M224" s="9" t="s">
        <v>334</v>
      </c>
      <c r="N224" s="3"/>
    </row>
    <row r="225" spans="2:14" ht="12.75">
      <c r="B225" t="s">
        <v>223</v>
      </c>
      <c r="C225" t="s">
        <v>240</v>
      </c>
      <c r="D225">
        <v>614966</v>
      </c>
      <c r="E225" t="s">
        <v>190</v>
      </c>
      <c r="F225" t="s">
        <v>201</v>
      </c>
      <c r="G225" s="91">
        <v>4318</v>
      </c>
      <c r="H225" s="91">
        <v>7174</v>
      </c>
      <c r="I225" s="91">
        <v>11492</v>
      </c>
      <c r="J225" s="91">
        <v>31307520</v>
      </c>
      <c r="K225" s="91">
        <v>64838931</v>
      </c>
      <c r="L225" s="91">
        <v>96146451</v>
      </c>
      <c r="M225" s="9" t="s">
        <v>304</v>
      </c>
      <c r="N225" s="3"/>
    </row>
    <row r="226" spans="2:14" ht="12.75">
      <c r="B226" t="s">
        <v>223</v>
      </c>
      <c r="C226" t="s">
        <v>240</v>
      </c>
      <c r="D226">
        <v>650796</v>
      </c>
      <c r="E226" t="s">
        <v>190</v>
      </c>
      <c r="F226" t="s">
        <v>202</v>
      </c>
      <c r="G226" s="91">
        <v>1187</v>
      </c>
      <c r="H226" s="91">
        <v>2594</v>
      </c>
      <c r="I226" s="91">
        <v>3781</v>
      </c>
      <c r="J226" s="91">
        <v>8811190</v>
      </c>
      <c r="K226" s="91">
        <v>24517426</v>
      </c>
      <c r="L226" s="91">
        <v>33328616</v>
      </c>
      <c r="M226" s="9" t="s">
        <v>304</v>
      </c>
      <c r="N226" s="3"/>
    </row>
    <row r="227" spans="2:14" ht="12.75">
      <c r="B227" t="s">
        <v>223</v>
      </c>
      <c r="C227" t="s">
        <v>240</v>
      </c>
      <c r="D227">
        <v>407890</v>
      </c>
      <c r="E227" t="s">
        <v>302</v>
      </c>
      <c r="F227" t="s">
        <v>308</v>
      </c>
      <c r="G227" s="91">
        <v>7220</v>
      </c>
      <c r="H227" s="91">
        <v>12005</v>
      </c>
      <c r="I227" s="91">
        <v>19225</v>
      </c>
      <c r="J227" s="91">
        <v>50722533</v>
      </c>
      <c r="K227" s="91">
        <v>104980772</v>
      </c>
      <c r="L227" s="91">
        <v>155703305</v>
      </c>
      <c r="M227" s="9" t="s">
        <v>304</v>
      </c>
      <c r="N227" s="3"/>
    </row>
    <row r="228" spans="2:14" ht="12.75">
      <c r="B228" t="s">
        <v>223</v>
      </c>
      <c r="C228" t="s">
        <v>240</v>
      </c>
      <c r="D228">
        <v>812941</v>
      </c>
      <c r="E228" t="s">
        <v>796</v>
      </c>
      <c r="F228" t="s">
        <v>801</v>
      </c>
      <c r="G228" s="91">
        <v>877</v>
      </c>
      <c r="H228" s="91">
        <v>1281</v>
      </c>
      <c r="I228" s="91">
        <v>2158</v>
      </c>
      <c r="J228" s="91">
        <v>5318591</v>
      </c>
      <c r="K228" s="91">
        <v>10000713</v>
      </c>
      <c r="L228" s="91">
        <v>15319304</v>
      </c>
      <c r="M228" s="9" t="s">
        <v>304</v>
      </c>
      <c r="N228" s="3"/>
    </row>
    <row r="229" spans="2:14" ht="12.75">
      <c r="B229" t="s">
        <v>223</v>
      </c>
      <c r="C229" t="s">
        <v>240</v>
      </c>
      <c r="D229">
        <v>969014</v>
      </c>
      <c r="E229" t="s">
        <v>179</v>
      </c>
      <c r="F229" t="s">
        <v>186</v>
      </c>
      <c r="G229" s="91">
        <v>3118</v>
      </c>
      <c r="H229" s="91">
        <v>4735</v>
      </c>
      <c r="I229" s="91">
        <v>7853</v>
      </c>
      <c r="J229" s="91">
        <v>22478780</v>
      </c>
      <c r="K229" s="91">
        <v>42199845</v>
      </c>
      <c r="L229" s="91">
        <v>64678624</v>
      </c>
      <c r="M229" s="9" t="s">
        <v>304</v>
      </c>
      <c r="N229" s="3"/>
    </row>
    <row r="230" spans="2:14" ht="12.75">
      <c r="B230" t="s">
        <v>223</v>
      </c>
      <c r="C230" t="s">
        <v>240</v>
      </c>
      <c r="D230">
        <v>439471</v>
      </c>
      <c r="E230" t="s">
        <v>145</v>
      </c>
      <c r="F230" t="s">
        <v>158</v>
      </c>
      <c r="G230" s="91">
        <v>13469</v>
      </c>
      <c r="H230" s="91">
        <v>15660</v>
      </c>
      <c r="I230" s="91">
        <v>29129</v>
      </c>
      <c r="J230" s="91">
        <v>93791298</v>
      </c>
      <c r="K230" s="91">
        <v>139008894</v>
      </c>
      <c r="L230" s="91">
        <v>232800192</v>
      </c>
      <c r="M230" s="9" t="s">
        <v>334</v>
      </c>
      <c r="N230" s="3"/>
    </row>
    <row r="231" spans="2:14" ht="12.75">
      <c r="B231" t="s">
        <v>223</v>
      </c>
      <c r="C231" t="s">
        <v>240</v>
      </c>
      <c r="D231">
        <v>161927</v>
      </c>
      <c r="E231" t="s">
        <v>769</v>
      </c>
      <c r="F231" t="s">
        <v>781</v>
      </c>
      <c r="G231" s="91">
        <v>8431</v>
      </c>
      <c r="H231" s="91">
        <v>9789</v>
      </c>
      <c r="I231" s="91">
        <v>18220</v>
      </c>
      <c r="J231" s="91">
        <v>53771170</v>
      </c>
      <c r="K231" s="91">
        <v>82394857</v>
      </c>
      <c r="L231" s="91">
        <v>136166027</v>
      </c>
      <c r="M231" s="9" t="s">
        <v>334</v>
      </c>
      <c r="N231" s="3"/>
    </row>
    <row r="232" spans="2:14" ht="12.75">
      <c r="B232" t="s">
        <v>223</v>
      </c>
      <c r="C232" t="s">
        <v>240</v>
      </c>
      <c r="D232">
        <v>199521</v>
      </c>
      <c r="E232" t="s">
        <v>475</v>
      </c>
      <c r="F232" t="s">
        <v>486</v>
      </c>
      <c r="G232" s="91">
        <v>2</v>
      </c>
      <c r="H232" s="91">
        <v>14</v>
      </c>
      <c r="I232" s="91">
        <v>16</v>
      </c>
      <c r="J232" s="91">
        <v>8559</v>
      </c>
      <c r="K232" s="91">
        <v>152970</v>
      </c>
      <c r="L232" s="91">
        <v>161529</v>
      </c>
      <c r="M232" s="9" t="s">
        <v>304</v>
      </c>
      <c r="N232" s="3"/>
    </row>
    <row r="233" spans="2:14" ht="12.75">
      <c r="B233" t="s">
        <v>223</v>
      </c>
      <c r="C233" t="s">
        <v>240</v>
      </c>
      <c r="D233">
        <v>235358</v>
      </c>
      <c r="E233" t="s">
        <v>475</v>
      </c>
      <c r="F233" t="s">
        <v>485</v>
      </c>
      <c r="G233" s="91">
        <v>90</v>
      </c>
      <c r="H233" s="91">
        <v>149</v>
      </c>
      <c r="I233" s="91">
        <v>239</v>
      </c>
      <c r="J233" s="91">
        <v>984333</v>
      </c>
      <c r="K233" s="91">
        <v>2060743</v>
      </c>
      <c r="L233" s="91">
        <v>3045076</v>
      </c>
      <c r="M233" s="9" t="s">
        <v>304</v>
      </c>
      <c r="N233" s="3"/>
    </row>
    <row r="234" spans="2:14" ht="12.75">
      <c r="B234" t="s">
        <v>223</v>
      </c>
      <c r="C234" t="s">
        <v>240</v>
      </c>
      <c r="D234">
        <v>914358</v>
      </c>
      <c r="E234" t="s">
        <v>792</v>
      </c>
      <c r="F234" t="s">
        <v>793</v>
      </c>
      <c r="G234" s="91">
        <v>5822</v>
      </c>
      <c r="H234" s="91">
        <v>7853</v>
      </c>
      <c r="I234" s="91">
        <v>13675</v>
      </c>
      <c r="J234" s="91">
        <v>44923655</v>
      </c>
      <c r="K234" s="91">
        <v>78809145</v>
      </c>
      <c r="L234" s="91">
        <v>123732800</v>
      </c>
      <c r="M234" s="9" t="s">
        <v>304</v>
      </c>
      <c r="N234" s="3"/>
    </row>
    <row r="235" spans="2:14" ht="12.75">
      <c r="B235" t="s">
        <v>223</v>
      </c>
      <c r="C235" t="s">
        <v>240</v>
      </c>
      <c r="D235">
        <v>564559</v>
      </c>
      <c r="E235" t="s">
        <v>112</v>
      </c>
      <c r="F235" t="s">
        <v>125</v>
      </c>
      <c r="G235" s="91">
        <v>19</v>
      </c>
      <c r="H235" s="91">
        <v>40</v>
      </c>
      <c r="I235" s="91">
        <v>59</v>
      </c>
      <c r="J235" s="91">
        <v>88531</v>
      </c>
      <c r="K235" s="91">
        <v>334282</v>
      </c>
      <c r="L235" s="91">
        <v>422812</v>
      </c>
      <c r="M235" s="9" t="s">
        <v>304</v>
      </c>
      <c r="N235" s="3"/>
    </row>
    <row r="236" spans="2:14" ht="12.75">
      <c r="B236" t="s">
        <v>223</v>
      </c>
      <c r="C236" t="s">
        <v>240</v>
      </c>
      <c r="D236">
        <v>527424</v>
      </c>
      <c r="E236" t="s">
        <v>537</v>
      </c>
      <c r="F236" t="s">
        <v>495</v>
      </c>
      <c r="G236" s="91">
        <v>0</v>
      </c>
      <c r="H236" s="91">
        <v>5</v>
      </c>
      <c r="I236" s="91">
        <v>5</v>
      </c>
      <c r="J236" s="91">
        <v>0</v>
      </c>
      <c r="K236" s="91">
        <v>57725</v>
      </c>
      <c r="L236" s="91">
        <v>57725</v>
      </c>
      <c r="M236" s="9" t="s">
        <v>304</v>
      </c>
      <c r="N236" s="3"/>
    </row>
    <row r="237" spans="2:14" ht="12.75">
      <c r="B237" t="s">
        <v>223</v>
      </c>
      <c r="C237" t="s">
        <v>240</v>
      </c>
      <c r="D237">
        <v>851196</v>
      </c>
      <c r="E237" t="s">
        <v>464</v>
      </c>
      <c r="F237" t="s">
        <v>472</v>
      </c>
      <c r="G237" s="91">
        <v>143</v>
      </c>
      <c r="H237" s="91">
        <v>327</v>
      </c>
      <c r="I237" s="91">
        <v>470</v>
      </c>
      <c r="J237" s="91">
        <v>573367</v>
      </c>
      <c r="K237" s="91">
        <v>1899914</v>
      </c>
      <c r="L237" s="91">
        <v>2473281</v>
      </c>
      <c r="M237" s="9" t="s">
        <v>304</v>
      </c>
      <c r="N237" s="3"/>
    </row>
    <row r="238" spans="2:14" ht="12.75">
      <c r="B238" t="s">
        <v>223</v>
      </c>
      <c r="C238" t="s">
        <v>240</v>
      </c>
      <c r="D238">
        <v>194092</v>
      </c>
      <c r="E238" t="s">
        <v>77</v>
      </c>
      <c r="F238" t="s">
        <v>103</v>
      </c>
      <c r="G238" s="91">
        <v>27431</v>
      </c>
      <c r="H238" s="91">
        <v>31196</v>
      </c>
      <c r="I238" s="91">
        <v>58627</v>
      </c>
      <c r="J238" s="91">
        <v>215589816</v>
      </c>
      <c r="K238" s="91">
        <v>314032274</v>
      </c>
      <c r="L238" s="91">
        <v>529622090</v>
      </c>
      <c r="M238" s="9" t="s">
        <v>334</v>
      </c>
      <c r="N238" s="3"/>
    </row>
    <row r="239" spans="2:14" ht="12.75">
      <c r="B239" t="s">
        <v>223</v>
      </c>
      <c r="C239" t="s">
        <v>240</v>
      </c>
      <c r="D239">
        <v>265751</v>
      </c>
      <c r="E239" t="s">
        <v>77</v>
      </c>
      <c r="F239" t="s">
        <v>94</v>
      </c>
      <c r="G239" s="91">
        <v>5848</v>
      </c>
      <c r="H239" s="91">
        <v>8951</v>
      </c>
      <c r="I239" s="91">
        <v>14799</v>
      </c>
      <c r="J239" s="91">
        <v>42263411</v>
      </c>
      <c r="K239" s="91">
        <v>87890571</v>
      </c>
      <c r="L239" s="91">
        <v>130153982</v>
      </c>
      <c r="M239" s="9" t="s">
        <v>334</v>
      </c>
      <c r="N239" s="3"/>
    </row>
    <row r="240" spans="2:14" ht="12.75">
      <c r="B240" t="s">
        <v>223</v>
      </c>
      <c r="C240" t="s">
        <v>240</v>
      </c>
      <c r="D240">
        <v>140087</v>
      </c>
      <c r="E240" t="s">
        <v>24</v>
      </c>
      <c r="F240" t="s">
        <v>37</v>
      </c>
      <c r="G240" s="91">
        <v>55771</v>
      </c>
      <c r="H240" s="91">
        <v>71612</v>
      </c>
      <c r="I240" s="91">
        <v>127383</v>
      </c>
      <c r="J240" s="91">
        <v>359692480</v>
      </c>
      <c r="K240" s="91">
        <v>592146566</v>
      </c>
      <c r="L240" s="91">
        <v>951839046</v>
      </c>
      <c r="M240" s="9" t="s">
        <v>334</v>
      </c>
      <c r="N240" s="3"/>
    </row>
    <row r="241" spans="2:14" ht="12.75">
      <c r="B241" t="s">
        <v>223</v>
      </c>
      <c r="C241" t="s">
        <v>240</v>
      </c>
      <c r="D241">
        <v>435222</v>
      </c>
      <c r="E241" t="s">
        <v>723</v>
      </c>
      <c r="F241" t="s">
        <v>729</v>
      </c>
      <c r="G241" s="91">
        <v>23640</v>
      </c>
      <c r="H241" s="91">
        <v>23721</v>
      </c>
      <c r="I241" s="91">
        <v>47361</v>
      </c>
      <c r="J241" s="91">
        <v>187857082</v>
      </c>
      <c r="K241" s="91">
        <v>243632443</v>
      </c>
      <c r="L241" s="91">
        <v>431489525</v>
      </c>
      <c r="M241" s="9" t="s">
        <v>334</v>
      </c>
      <c r="N241" s="3"/>
    </row>
    <row r="242" spans="2:14" ht="12.75">
      <c r="B242" t="s">
        <v>223</v>
      </c>
      <c r="C242" t="s">
        <v>240</v>
      </c>
      <c r="D242">
        <v>667790</v>
      </c>
      <c r="E242" t="s">
        <v>22</v>
      </c>
      <c r="F242" t="s">
        <v>23</v>
      </c>
      <c r="G242" s="91">
        <v>128</v>
      </c>
      <c r="H242" s="91">
        <v>349</v>
      </c>
      <c r="I242" s="91">
        <v>477</v>
      </c>
      <c r="J242" s="91">
        <v>721672</v>
      </c>
      <c r="K242" s="91">
        <v>2342633</v>
      </c>
      <c r="L242" s="91">
        <v>3064305</v>
      </c>
      <c r="M242" s="9" t="s">
        <v>304</v>
      </c>
      <c r="N242" s="3"/>
    </row>
    <row r="243" spans="2:14" ht="12.75">
      <c r="B243" t="s">
        <v>223</v>
      </c>
      <c r="C243" t="s">
        <v>240</v>
      </c>
      <c r="D243">
        <v>296749</v>
      </c>
      <c r="E243" t="s">
        <v>1000</v>
      </c>
      <c r="F243" t="s">
        <v>5</v>
      </c>
      <c r="G243" s="91">
        <v>442</v>
      </c>
      <c r="H243" s="91">
        <v>671</v>
      </c>
      <c r="I243" s="91">
        <v>1113</v>
      </c>
      <c r="J243" s="91">
        <v>2828559</v>
      </c>
      <c r="K243" s="91">
        <v>5575504</v>
      </c>
      <c r="L243" s="91">
        <v>8404062</v>
      </c>
      <c r="M243" s="9" t="s">
        <v>304</v>
      </c>
      <c r="N243" s="3"/>
    </row>
    <row r="244" spans="2:14" ht="12.75">
      <c r="B244" t="s">
        <v>223</v>
      </c>
      <c r="C244" t="s">
        <v>240</v>
      </c>
      <c r="D244">
        <v>370825</v>
      </c>
      <c r="E244" t="s">
        <v>439</v>
      </c>
      <c r="F244" t="s">
        <v>446</v>
      </c>
      <c r="G244" s="91">
        <v>284</v>
      </c>
      <c r="H244" s="91">
        <v>526</v>
      </c>
      <c r="I244" s="91">
        <v>810</v>
      </c>
      <c r="J244" s="91">
        <v>1764047</v>
      </c>
      <c r="K244" s="91">
        <v>4595895</v>
      </c>
      <c r="L244" s="91">
        <v>6359943</v>
      </c>
      <c r="M244" s="9" t="s">
        <v>304</v>
      </c>
      <c r="N244" s="3"/>
    </row>
    <row r="245" spans="2:14" ht="12.75">
      <c r="B245" t="s">
        <v>223</v>
      </c>
      <c r="C245" t="s">
        <v>238</v>
      </c>
      <c r="D245">
        <v>365981</v>
      </c>
      <c r="E245" t="s">
        <v>363</v>
      </c>
      <c r="F245" t="s">
        <v>369</v>
      </c>
      <c r="G245" s="91">
        <v>215</v>
      </c>
      <c r="H245" s="91">
        <v>385</v>
      </c>
      <c r="I245" s="91">
        <v>600</v>
      </c>
      <c r="J245" s="91">
        <v>2454013</v>
      </c>
      <c r="K245" s="91">
        <v>5953182</v>
      </c>
      <c r="L245" s="91">
        <v>8407196</v>
      </c>
      <c r="M245" s="9" t="s">
        <v>304</v>
      </c>
      <c r="N245" s="3"/>
    </row>
    <row r="246" spans="2:14" ht="12.75">
      <c r="B246" t="s">
        <v>223</v>
      </c>
      <c r="C246" t="s">
        <v>238</v>
      </c>
      <c r="D246">
        <v>652628</v>
      </c>
      <c r="E246" t="s">
        <v>363</v>
      </c>
      <c r="F246" t="s">
        <v>370</v>
      </c>
      <c r="G246" s="91">
        <v>2894</v>
      </c>
      <c r="H246" s="91">
        <v>4437</v>
      </c>
      <c r="I246" s="91">
        <v>7331</v>
      </c>
      <c r="J246" s="91">
        <v>36602899</v>
      </c>
      <c r="K246" s="91">
        <v>76510922</v>
      </c>
      <c r="L246" s="91">
        <v>113113822</v>
      </c>
      <c r="M246" s="9" t="s">
        <v>304</v>
      </c>
      <c r="N246" s="3"/>
    </row>
    <row r="247" spans="2:14" ht="12.75">
      <c r="B247" t="s">
        <v>223</v>
      </c>
      <c r="C247" t="s">
        <v>238</v>
      </c>
      <c r="D247">
        <v>318527</v>
      </c>
      <c r="E247" t="s">
        <v>694</v>
      </c>
      <c r="F247" t="s">
        <v>701</v>
      </c>
      <c r="G247" s="91">
        <v>38</v>
      </c>
      <c r="H247" s="91">
        <v>54</v>
      </c>
      <c r="I247" s="91">
        <v>92</v>
      </c>
      <c r="J247" s="91">
        <v>315534</v>
      </c>
      <c r="K247" s="91">
        <v>798243</v>
      </c>
      <c r="L247" s="91">
        <v>1113776</v>
      </c>
      <c r="M247" s="9" t="s">
        <v>304</v>
      </c>
      <c r="N247" s="3"/>
    </row>
    <row r="248" spans="2:14" ht="12.75">
      <c r="B248" t="s">
        <v>223</v>
      </c>
      <c r="C248" t="s">
        <v>238</v>
      </c>
      <c r="D248">
        <v>848713</v>
      </c>
      <c r="E248" t="s">
        <v>475</v>
      </c>
      <c r="F248" t="s">
        <v>580</v>
      </c>
      <c r="G248" s="91">
        <v>51</v>
      </c>
      <c r="H248" s="91">
        <v>150</v>
      </c>
      <c r="I248" s="91">
        <v>201</v>
      </c>
      <c r="J248" s="91">
        <v>727382</v>
      </c>
      <c r="K248" s="91">
        <v>2420764</v>
      </c>
      <c r="L248" s="91">
        <v>3148146</v>
      </c>
      <c r="M248" s="9" t="s">
        <v>304</v>
      </c>
      <c r="N248" s="3"/>
    </row>
    <row r="249" spans="2:14" ht="12.75">
      <c r="B249" t="s">
        <v>223</v>
      </c>
      <c r="C249" t="s">
        <v>238</v>
      </c>
      <c r="D249">
        <v>756452</v>
      </c>
      <c r="E249" t="s">
        <v>967</v>
      </c>
      <c r="F249" t="s">
        <v>971</v>
      </c>
      <c r="G249" s="91">
        <v>3080</v>
      </c>
      <c r="H249" s="91">
        <v>4136</v>
      </c>
      <c r="I249" s="91">
        <v>7216</v>
      </c>
      <c r="J249" s="91">
        <v>30237446</v>
      </c>
      <c r="K249" s="91">
        <v>52779977</v>
      </c>
      <c r="L249" s="91">
        <v>83017423</v>
      </c>
      <c r="M249" s="9" t="s">
        <v>334</v>
      </c>
      <c r="N249" s="3"/>
    </row>
    <row r="250" spans="2:14" ht="12.75">
      <c r="B250" t="s">
        <v>223</v>
      </c>
      <c r="C250" t="s">
        <v>238</v>
      </c>
      <c r="D250">
        <v>377432</v>
      </c>
      <c r="E250" t="s">
        <v>77</v>
      </c>
      <c r="F250" t="s">
        <v>95</v>
      </c>
      <c r="G250" s="91">
        <v>373</v>
      </c>
      <c r="H250" s="91">
        <v>517</v>
      </c>
      <c r="I250" s="91">
        <v>890</v>
      </c>
      <c r="J250" s="91">
        <v>3476969</v>
      </c>
      <c r="K250" s="91">
        <v>6802560</v>
      </c>
      <c r="L250" s="91">
        <v>10279528</v>
      </c>
      <c r="M250" s="9" t="s">
        <v>334</v>
      </c>
      <c r="N250" s="3"/>
    </row>
    <row r="251" spans="2:14" ht="12.75">
      <c r="B251" t="s">
        <v>223</v>
      </c>
      <c r="C251" t="s">
        <v>238</v>
      </c>
      <c r="D251">
        <v>245746</v>
      </c>
      <c r="E251" t="s">
        <v>946</v>
      </c>
      <c r="F251" t="s">
        <v>960</v>
      </c>
      <c r="G251" s="91">
        <v>498</v>
      </c>
      <c r="H251" s="91">
        <v>812</v>
      </c>
      <c r="I251" s="91">
        <v>1310</v>
      </c>
      <c r="J251" s="91">
        <v>4297886</v>
      </c>
      <c r="K251" s="91">
        <v>9202882</v>
      </c>
      <c r="L251" s="91">
        <v>13500768</v>
      </c>
      <c r="M251" s="9" t="s">
        <v>304</v>
      </c>
      <c r="N251" s="3"/>
    </row>
    <row r="252" spans="2:14" ht="12.75">
      <c r="B252" t="s">
        <v>223</v>
      </c>
      <c r="C252" t="s">
        <v>238</v>
      </c>
      <c r="D252">
        <v>210500</v>
      </c>
      <c r="E252" t="s">
        <v>946</v>
      </c>
      <c r="F252" t="s">
        <v>959</v>
      </c>
      <c r="G252" s="91">
        <v>106</v>
      </c>
      <c r="H252" s="91">
        <v>199</v>
      </c>
      <c r="I252" s="91">
        <v>305</v>
      </c>
      <c r="J252" s="91">
        <v>1129739</v>
      </c>
      <c r="K252" s="91">
        <v>2809697</v>
      </c>
      <c r="L252" s="91">
        <v>3939436</v>
      </c>
      <c r="M252" s="9" t="s">
        <v>304</v>
      </c>
      <c r="N252" s="3"/>
    </row>
    <row r="253" spans="2:14" ht="12.75">
      <c r="B253" t="s">
        <v>223</v>
      </c>
      <c r="C253" t="s">
        <v>238</v>
      </c>
      <c r="D253">
        <v>299693</v>
      </c>
      <c r="E253" t="s">
        <v>916</v>
      </c>
      <c r="F253" t="s">
        <v>539</v>
      </c>
      <c r="G253" s="91">
        <v>8</v>
      </c>
      <c r="H253" s="91">
        <v>20</v>
      </c>
      <c r="I253" s="91">
        <v>28</v>
      </c>
      <c r="J253" s="91">
        <v>45544</v>
      </c>
      <c r="K253" s="91">
        <v>234836</v>
      </c>
      <c r="L253" s="91">
        <v>280381</v>
      </c>
      <c r="M253" s="9" t="s">
        <v>304</v>
      </c>
      <c r="N253" s="3"/>
    </row>
    <row r="254" spans="2:14" ht="12.75">
      <c r="B254" t="s">
        <v>223</v>
      </c>
      <c r="C254" t="s">
        <v>238</v>
      </c>
      <c r="D254">
        <v>159442</v>
      </c>
      <c r="E254" t="s">
        <v>916</v>
      </c>
      <c r="F254" t="s">
        <v>927</v>
      </c>
      <c r="G254" s="91">
        <v>661</v>
      </c>
      <c r="H254" s="91">
        <v>1098</v>
      </c>
      <c r="I254" s="91">
        <v>1759</v>
      </c>
      <c r="J254" s="91">
        <v>7748994</v>
      </c>
      <c r="K254" s="91">
        <v>16974858</v>
      </c>
      <c r="L254" s="91">
        <v>24723852</v>
      </c>
      <c r="M254" s="9" t="s">
        <v>304</v>
      </c>
      <c r="N254" s="3"/>
    </row>
    <row r="255" spans="2:14" ht="12.75">
      <c r="B255" t="s">
        <v>223</v>
      </c>
      <c r="C255" t="s">
        <v>238</v>
      </c>
      <c r="D255">
        <v>123612</v>
      </c>
      <c r="E255" t="s">
        <v>916</v>
      </c>
      <c r="F255" t="s">
        <v>926</v>
      </c>
      <c r="G255" s="91">
        <v>57</v>
      </c>
      <c r="H255" s="91">
        <v>87</v>
      </c>
      <c r="I255" s="91">
        <v>144</v>
      </c>
      <c r="J255" s="91">
        <v>677352</v>
      </c>
      <c r="K255" s="91">
        <v>1330701</v>
      </c>
      <c r="L255" s="91">
        <v>2008054</v>
      </c>
      <c r="M255" s="9" t="s">
        <v>304</v>
      </c>
      <c r="N255" s="3"/>
    </row>
    <row r="256" spans="2:14" ht="12.75">
      <c r="B256" t="s">
        <v>223</v>
      </c>
      <c r="C256" t="s">
        <v>238</v>
      </c>
      <c r="D256">
        <v>406066</v>
      </c>
      <c r="E256" t="s">
        <v>408</v>
      </c>
      <c r="F256" t="s">
        <v>419</v>
      </c>
      <c r="G256" s="91">
        <v>2068</v>
      </c>
      <c r="H256" s="91">
        <v>2489</v>
      </c>
      <c r="I256" s="91">
        <v>4557</v>
      </c>
      <c r="J256" s="91">
        <v>28198084</v>
      </c>
      <c r="K256" s="91">
        <v>41315371</v>
      </c>
      <c r="L256" s="91">
        <v>69513455</v>
      </c>
      <c r="M256" s="9" t="s">
        <v>304</v>
      </c>
      <c r="N256" s="3"/>
    </row>
    <row r="257" spans="2:14" ht="12.75">
      <c r="B257" t="s">
        <v>223</v>
      </c>
      <c r="C257" t="s">
        <v>238</v>
      </c>
      <c r="D257">
        <v>603985</v>
      </c>
      <c r="E257" t="s">
        <v>877</v>
      </c>
      <c r="F257" t="s">
        <v>896</v>
      </c>
      <c r="G257" s="91">
        <v>18</v>
      </c>
      <c r="H257" s="91">
        <v>35</v>
      </c>
      <c r="I257" s="91">
        <v>53</v>
      </c>
      <c r="J257" s="91">
        <v>134540</v>
      </c>
      <c r="K257" s="91">
        <v>320704</v>
      </c>
      <c r="L257" s="91">
        <v>455244</v>
      </c>
      <c r="M257" s="9" t="s">
        <v>304</v>
      </c>
      <c r="N257" s="3"/>
    </row>
    <row r="258" spans="2:14" ht="12.75">
      <c r="B258" t="s">
        <v>223</v>
      </c>
      <c r="C258" t="s">
        <v>238</v>
      </c>
      <c r="D258">
        <v>606467</v>
      </c>
      <c r="E258" t="s">
        <v>646</v>
      </c>
      <c r="F258" t="s">
        <v>648</v>
      </c>
      <c r="G258" s="91">
        <v>905</v>
      </c>
      <c r="H258" s="91">
        <v>841</v>
      </c>
      <c r="I258" s="91">
        <v>1746</v>
      </c>
      <c r="J258" s="91">
        <v>8845348</v>
      </c>
      <c r="K258" s="91">
        <v>11183111</v>
      </c>
      <c r="L258" s="91">
        <v>20028459</v>
      </c>
      <c r="M258" s="9" t="s">
        <v>334</v>
      </c>
      <c r="N258" s="3"/>
    </row>
    <row r="259" spans="2:14" ht="12.75">
      <c r="B259" t="s">
        <v>223</v>
      </c>
      <c r="C259" t="s">
        <v>238</v>
      </c>
      <c r="D259">
        <v>275495</v>
      </c>
      <c r="E259" t="s">
        <v>822</v>
      </c>
      <c r="F259" t="s">
        <v>851</v>
      </c>
      <c r="G259" s="91">
        <v>919</v>
      </c>
      <c r="H259" s="91">
        <v>1158</v>
      </c>
      <c r="I259" s="91">
        <v>2077</v>
      </c>
      <c r="J259" s="91">
        <v>8967760</v>
      </c>
      <c r="K259" s="91">
        <v>14386163</v>
      </c>
      <c r="L259" s="91">
        <v>23353923</v>
      </c>
      <c r="M259" s="9" t="s">
        <v>304</v>
      </c>
      <c r="N259" s="3"/>
    </row>
    <row r="260" spans="2:14" ht="12.75">
      <c r="B260" t="s">
        <v>223</v>
      </c>
      <c r="C260" t="s">
        <v>238</v>
      </c>
      <c r="D260">
        <v>965293</v>
      </c>
      <c r="E260" t="s">
        <v>61</v>
      </c>
      <c r="F260" t="s">
        <v>75</v>
      </c>
      <c r="G260" s="91">
        <v>10310</v>
      </c>
      <c r="H260" s="91">
        <v>11414</v>
      </c>
      <c r="I260" s="91">
        <v>21724</v>
      </c>
      <c r="J260" s="91">
        <v>77679861</v>
      </c>
      <c r="K260" s="91">
        <v>109303880</v>
      </c>
      <c r="L260" s="91">
        <v>186983742</v>
      </c>
      <c r="M260" s="9" t="s">
        <v>304</v>
      </c>
      <c r="N260" s="3"/>
    </row>
    <row r="261" spans="2:14" ht="12.75">
      <c r="B261" t="s">
        <v>223</v>
      </c>
      <c r="C261" t="s">
        <v>238</v>
      </c>
      <c r="D261">
        <v>520221</v>
      </c>
      <c r="E261" t="s">
        <v>822</v>
      </c>
      <c r="F261" t="s">
        <v>834</v>
      </c>
      <c r="G261" s="91">
        <v>3593</v>
      </c>
      <c r="H261" s="91">
        <v>5305</v>
      </c>
      <c r="I261" s="91">
        <v>8898</v>
      </c>
      <c r="J261" s="91">
        <v>37990705</v>
      </c>
      <c r="K261" s="91">
        <v>75121703</v>
      </c>
      <c r="L261" s="91">
        <v>113112408</v>
      </c>
      <c r="M261" s="9" t="s">
        <v>304</v>
      </c>
      <c r="N261" s="3"/>
    </row>
    <row r="262" spans="2:14" ht="12.75">
      <c r="B262" t="s">
        <v>223</v>
      </c>
      <c r="C262" t="s">
        <v>238</v>
      </c>
      <c r="D262">
        <v>944637</v>
      </c>
      <c r="E262" t="s">
        <v>190</v>
      </c>
      <c r="F262" t="s">
        <v>600</v>
      </c>
      <c r="G262" s="91">
        <v>57</v>
      </c>
      <c r="H262" s="91">
        <v>122</v>
      </c>
      <c r="I262" s="91">
        <v>179</v>
      </c>
      <c r="J262" s="91">
        <v>715811</v>
      </c>
      <c r="K262" s="91">
        <v>2046437</v>
      </c>
      <c r="L262" s="91">
        <v>2762248</v>
      </c>
      <c r="M262" s="9" t="s">
        <v>304</v>
      </c>
      <c r="N262" s="3"/>
    </row>
    <row r="263" spans="2:14" ht="12.75">
      <c r="B263" t="s">
        <v>223</v>
      </c>
      <c r="C263" t="s">
        <v>238</v>
      </c>
      <c r="D263">
        <v>958033</v>
      </c>
      <c r="E263" t="s">
        <v>810</v>
      </c>
      <c r="F263" t="s">
        <v>815</v>
      </c>
      <c r="G263" s="91">
        <v>945</v>
      </c>
      <c r="H263" s="91">
        <v>1361</v>
      </c>
      <c r="I263" s="91">
        <v>2306</v>
      </c>
      <c r="J263" s="91">
        <v>8146740</v>
      </c>
      <c r="K263" s="91">
        <v>14986125</v>
      </c>
      <c r="L263" s="91">
        <v>23132865</v>
      </c>
      <c r="M263" s="9" t="s">
        <v>304</v>
      </c>
      <c r="N263" s="3"/>
    </row>
    <row r="264" spans="2:14" ht="12.75">
      <c r="B264" t="s">
        <v>223</v>
      </c>
      <c r="C264" t="s">
        <v>238</v>
      </c>
      <c r="D264">
        <v>920439</v>
      </c>
      <c r="E264" t="s">
        <v>796</v>
      </c>
      <c r="F264" t="s">
        <v>802</v>
      </c>
      <c r="G264" s="91">
        <v>831</v>
      </c>
      <c r="H264" s="91">
        <v>1173</v>
      </c>
      <c r="I264" s="91">
        <v>2004</v>
      </c>
      <c r="J264" s="91">
        <v>7797303</v>
      </c>
      <c r="K264" s="91">
        <v>15171809</v>
      </c>
      <c r="L264" s="91">
        <v>22969111</v>
      </c>
      <c r="M264" s="9" t="s">
        <v>304</v>
      </c>
      <c r="N264" s="3"/>
    </row>
    <row r="265" spans="2:14" ht="12.75">
      <c r="B265" t="s">
        <v>223</v>
      </c>
      <c r="C265" t="s">
        <v>238</v>
      </c>
      <c r="D265">
        <v>825695</v>
      </c>
      <c r="E265" t="s">
        <v>179</v>
      </c>
      <c r="F265" t="s">
        <v>182</v>
      </c>
      <c r="G265" s="91">
        <v>1096</v>
      </c>
      <c r="H265" s="91">
        <v>1688</v>
      </c>
      <c r="I265" s="91">
        <v>2784</v>
      </c>
      <c r="J265" s="91">
        <v>10261532</v>
      </c>
      <c r="K265" s="91">
        <v>20377459</v>
      </c>
      <c r="L265" s="91">
        <v>30638991</v>
      </c>
      <c r="M265" s="9" t="s">
        <v>304</v>
      </c>
      <c r="N265" s="3"/>
    </row>
    <row r="266" spans="2:14" ht="12.75">
      <c r="B266" t="s">
        <v>223</v>
      </c>
      <c r="C266" t="s">
        <v>238</v>
      </c>
      <c r="D266">
        <v>214692</v>
      </c>
      <c r="E266" t="s">
        <v>475</v>
      </c>
      <c r="F266" t="s">
        <v>506</v>
      </c>
      <c r="G266" s="91">
        <v>788</v>
      </c>
      <c r="H266" s="91">
        <v>1347</v>
      </c>
      <c r="I266" s="91">
        <v>2135</v>
      </c>
      <c r="J266" s="91">
        <v>10226629</v>
      </c>
      <c r="K266" s="91">
        <v>22982500</v>
      </c>
      <c r="L266" s="91">
        <v>33209129</v>
      </c>
      <c r="M266" s="9" t="s">
        <v>304</v>
      </c>
      <c r="N266" s="3"/>
    </row>
    <row r="267" spans="2:14" ht="12.75">
      <c r="B267" t="s">
        <v>223</v>
      </c>
      <c r="C267" t="s">
        <v>238</v>
      </c>
      <c r="D267">
        <v>582791</v>
      </c>
      <c r="E267" t="s">
        <v>145</v>
      </c>
      <c r="F267" t="s">
        <v>148</v>
      </c>
      <c r="G267" s="91">
        <v>3389</v>
      </c>
      <c r="H267" s="91">
        <v>4782</v>
      </c>
      <c r="I267" s="91">
        <v>8171</v>
      </c>
      <c r="J267" s="91">
        <v>30880712</v>
      </c>
      <c r="K267" s="91">
        <v>56681259</v>
      </c>
      <c r="L267" s="91">
        <v>87561971</v>
      </c>
      <c r="M267" s="9" t="s">
        <v>334</v>
      </c>
      <c r="N267" s="3"/>
    </row>
    <row r="268" spans="2:14" ht="12.75">
      <c r="B268" t="s">
        <v>223</v>
      </c>
      <c r="C268" t="s">
        <v>238</v>
      </c>
      <c r="D268">
        <v>203182</v>
      </c>
      <c r="E268" t="s">
        <v>769</v>
      </c>
      <c r="F268" t="s">
        <v>773</v>
      </c>
      <c r="G268" s="91">
        <v>867</v>
      </c>
      <c r="H268" s="91">
        <v>1052</v>
      </c>
      <c r="I268" s="91">
        <v>1919</v>
      </c>
      <c r="J268" s="91">
        <v>11019101</v>
      </c>
      <c r="K268" s="91">
        <v>17679536</v>
      </c>
      <c r="L268" s="91">
        <v>28698637</v>
      </c>
      <c r="M268" s="9" t="s">
        <v>334</v>
      </c>
      <c r="N268" s="3"/>
    </row>
    <row r="269" spans="2:14" ht="12.75">
      <c r="B269" t="s">
        <v>223</v>
      </c>
      <c r="C269" t="s">
        <v>238</v>
      </c>
      <c r="D269">
        <v>997460</v>
      </c>
      <c r="E269" t="s">
        <v>107</v>
      </c>
      <c r="F269" t="s">
        <v>601</v>
      </c>
      <c r="G269" s="91">
        <v>9</v>
      </c>
      <c r="H269" s="91">
        <v>16</v>
      </c>
      <c r="I269" s="91">
        <v>25</v>
      </c>
      <c r="J269" s="91">
        <v>84736</v>
      </c>
      <c r="K269" s="91">
        <v>331509</v>
      </c>
      <c r="L269" s="91">
        <v>416245</v>
      </c>
      <c r="M269" s="9" t="s">
        <v>304</v>
      </c>
      <c r="N269" s="3"/>
    </row>
    <row r="270" spans="2:14" ht="12.75">
      <c r="B270" t="s">
        <v>223</v>
      </c>
      <c r="C270" t="s">
        <v>238</v>
      </c>
      <c r="D270">
        <v>176503</v>
      </c>
      <c r="E270" t="s">
        <v>164</v>
      </c>
      <c r="F270" t="s">
        <v>167</v>
      </c>
      <c r="G270" s="91">
        <v>12094</v>
      </c>
      <c r="H270" s="91">
        <v>17545</v>
      </c>
      <c r="I270" s="91">
        <v>29639</v>
      </c>
      <c r="J270" s="91">
        <v>103319792</v>
      </c>
      <c r="K270" s="91">
        <v>199468261</v>
      </c>
      <c r="L270" s="91">
        <v>302788054</v>
      </c>
      <c r="M270" s="9" t="s">
        <v>334</v>
      </c>
      <c r="N270" s="3"/>
    </row>
    <row r="271" spans="2:14" ht="12.75">
      <c r="B271" t="s">
        <v>223</v>
      </c>
      <c r="C271" t="s">
        <v>238</v>
      </c>
      <c r="D271">
        <v>670745</v>
      </c>
      <c r="E271" t="s">
        <v>537</v>
      </c>
      <c r="F271" t="s">
        <v>538</v>
      </c>
      <c r="G271" s="91">
        <v>141</v>
      </c>
      <c r="H271" s="91">
        <v>248</v>
      </c>
      <c r="I271" s="91">
        <v>389</v>
      </c>
      <c r="J271" s="91">
        <v>1729076</v>
      </c>
      <c r="K271" s="91">
        <v>4035703</v>
      </c>
      <c r="L271" s="91">
        <v>5764780</v>
      </c>
      <c r="M271" s="9" t="s">
        <v>304</v>
      </c>
      <c r="N271" s="3"/>
    </row>
    <row r="272" spans="2:14" ht="12.75">
      <c r="B272" t="s">
        <v>223</v>
      </c>
      <c r="C272" t="s">
        <v>238</v>
      </c>
      <c r="D272">
        <v>378737</v>
      </c>
      <c r="E272" t="s">
        <v>464</v>
      </c>
      <c r="F272" t="s">
        <v>473</v>
      </c>
      <c r="G272" s="91">
        <v>5047</v>
      </c>
      <c r="H272" s="91">
        <v>7628</v>
      </c>
      <c r="I272" s="91">
        <v>12675</v>
      </c>
      <c r="J272" s="91">
        <v>44287090</v>
      </c>
      <c r="K272" s="91">
        <v>86908977</v>
      </c>
      <c r="L272" s="91">
        <v>131196067</v>
      </c>
      <c r="M272" s="9" t="s">
        <v>304</v>
      </c>
      <c r="N272" s="3"/>
    </row>
    <row r="273" spans="2:14" ht="12.75">
      <c r="B273" t="s">
        <v>223</v>
      </c>
      <c r="C273" t="s">
        <v>238</v>
      </c>
      <c r="D273">
        <v>211748</v>
      </c>
      <c r="E273" t="s">
        <v>24</v>
      </c>
      <c r="F273" t="s">
        <v>35</v>
      </c>
      <c r="G273" s="91">
        <v>8595</v>
      </c>
      <c r="H273" s="91">
        <v>11838</v>
      </c>
      <c r="I273" s="91">
        <v>20433</v>
      </c>
      <c r="J273" s="91">
        <v>71085564</v>
      </c>
      <c r="K273" s="91">
        <v>133567220</v>
      </c>
      <c r="L273" s="91">
        <v>204652784</v>
      </c>
      <c r="M273" s="9" t="s">
        <v>334</v>
      </c>
      <c r="N273" s="3"/>
    </row>
    <row r="274" spans="2:14" ht="12.75">
      <c r="B274" t="s">
        <v>223</v>
      </c>
      <c r="C274" t="s">
        <v>238</v>
      </c>
      <c r="D274">
        <v>506881</v>
      </c>
      <c r="E274" t="s">
        <v>723</v>
      </c>
      <c r="F274" t="s">
        <v>726</v>
      </c>
      <c r="G274" s="91">
        <v>4412</v>
      </c>
      <c r="H274" s="91">
        <v>5175</v>
      </c>
      <c r="I274" s="91">
        <v>9587</v>
      </c>
      <c r="J274" s="91">
        <v>40382480</v>
      </c>
      <c r="K274" s="91">
        <v>63719707</v>
      </c>
      <c r="L274" s="91">
        <v>104102186</v>
      </c>
      <c r="M274" s="9" t="s">
        <v>334</v>
      </c>
      <c r="N274" s="3"/>
    </row>
    <row r="275" spans="2:14" ht="12.75">
      <c r="B275" t="s">
        <v>223</v>
      </c>
      <c r="C275" t="s">
        <v>238</v>
      </c>
      <c r="D275">
        <v>189787</v>
      </c>
      <c r="E275" t="s">
        <v>1000</v>
      </c>
      <c r="F275" t="s">
        <v>3</v>
      </c>
      <c r="G275" s="91">
        <v>541</v>
      </c>
      <c r="H275" s="91">
        <v>826</v>
      </c>
      <c r="I275" s="91">
        <v>1367</v>
      </c>
      <c r="J275" s="91">
        <v>7281479</v>
      </c>
      <c r="K275" s="91">
        <v>13923261</v>
      </c>
      <c r="L275" s="91">
        <v>21204740</v>
      </c>
      <c r="M275" s="9" t="s">
        <v>304</v>
      </c>
      <c r="N275" s="3"/>
    </row>
    <row r="276" spans="2:14" ht="12.75">
      <c r="B276" t="s">
        <v>223</v>
      </c>
      <c r="C276" t="s">
        <v>238</v>
      </c>
      <c r="D276">
        <v>866897</v>
      </c>
      <c r="E276" t="s">
        <v>1000</v>
      </c>
      <c r="F276" t="s">
        <v>602</v>
      </c>
      <c r="G276" s="91">
        <v>7</v>
      </c>
      <c r="H276" s="91">
        <v>24</v>
      </c>
      <c r="I276" s="91">
        <v>31</v>
      </c>
      <c r="J276" s="91">
        <v>79307</v>
      </c>
      <c r="K276" s="91">
        <v>426074</v>
      </c>
      <c r="L276" s="91">
        <v>505381</v>
      </c>
      <c r="M276" s="9" t="s">
        <v>304</v>
      </c>
      <c r="N276" s="3"/>
    </row>
    <row r="277" spans="2:14" ht="12.75">
      <c r="B277" t="s">
        <v>223</v>
      </c>
      <c r="C277" t="s">
        <v>238</v>
      </c>
      <c r="D277">
        <v>910109</v>
      </c>
      <c r="E277" t="s">
        <v>1000</v>
      </c>
      <c r="F277" t="s">
        <v>2</v>
      </c>
      <c r="G277" s="91">
        <v>260</v>
      </c>
      <c r="H277" s="91">
        <v>455</v>
      </c>
      <c r="I277" s="91">
        <v>715</v>
      </c>
      <c r="J277" s="91">
        <v>2795371</v>
      </c>
      <c r="K277" s="91">
        <v>6315166</v>
      </c>
      <c r="L277" s="91">
        <v>9110537</v>
      </c>
      <c r="M277" s="9" t="s">
        <v>304</v>
      </c>
      <c r="N277" s="3"/>
    </row>
    <row r="278" spans="2:14" ht="12.75">
      <c r="B278" t="s">
        <v>223</v>
      </c>
      <c r="C278" t="s">
        <v>238</v>
      </c>
      <c r="D278">
        <v>282699</v>
      </c>
      <c r="E278" t="s">
        <v>318</v>
      </c>
      <c r="F278" t="s">
        <v>328</v>
      </c>
      <c r="G278" s="91">
        <v>544</v>
      </c>
      <c r="H278" s="91">
        <v>866</v>
      </c>
      <c r="I278" s="91">
        <v>1410</v>
      </c>
      <c r="J278" s="91">
        <v>7241834</v>
      </c>
      <c r="K278" s="91">
        <v>15431104</v>
      </c>
      <c r="L278" s="91">
        <v>22672938</v>
      </c>
      <c r="M278" s="9" t="s">
        <v>304</v>
      </c>
      <c r="N278" s="3"/>
    </row>
    <row r="279" spans="2:14" ht="12.75">
      <c r="B279" t="s">
        <v>223</v>
      </c>
      <c r="C279" t="s">
        <v>241</v>
      </c>
      <c r="D279">
        <v>313155</v>
      </c>
      <c r="E279" t="s">
        <v>439</v>
      </c>
      <c r="F279" t="s">
        <v>442</v>
      </c>
      <c r="G279" s="91">
        <v>111013</v>
      </c>
      <c r="H279" s="91">
        <v>110663</v>
      </c>
      <c r="I279" s="91">
        <v>221676</v>
      </c>
      <c r="J279" s="91">
        <v>1097176846</v>
      </c>
      <c r="K279" s="91">
        <v>1359695206</v>
      </c>
      <c r="L279" s="91">
        <v>2456872051</v>
      </c>
      <c r="M279" s="9" t="s">
        <v>304</v>
      </c>
      <c r="N279" s="3"/>
    </row>
    <row r="280" spans="2:14" ht="12.75">
      <c r="B280" t="s">
        <v>223</v>
      </c>
      <c r="C280" t="s">
        <v>241</v>
      </c>
      <c r="D280">
        <v>374421</v>
      </c>
      <c r="E280" t="s">
        <v>916</v>
      </c>
      <c r="F280" t="s">
        <v>937</v>
      </c>
      <c r="G280" s="91">
        <v>23</v>
      </c>
      <c r="H280" s="91">
        <v>48</v>
      </c>
      <c r="I280" s="91">
        <v>71</v>
      </c>
      <c r="J280" s="91">
        <v>167072</v>
      </c>
      <c r="K280" s="91">
        <v>479620</v>
      </c>
      <c r="L280" s="91">
        <v>646692</v>
      </c>
      <c r="M280" s="9" t="s">
        <v>304</v>
      </c>
      <c r="N280" s="3"/>
    </row>
    <row r="281" spans="2:14" ht="12.75">
      <c r="B281" t="s">
        <v>223</v>
      </c>
      <c r="C281" t="s">
        <v>241</v>
      </c>
      <c r="D281">
        <v>366575</v>
      </c>
      <c r="E281" t="s">
        <v>646</v>
      </c>
      <c r="F281" t="s">
        <v>655</v>
      </c>
      <c r="G281" s="91">
        <v>318</v>
      </c>
      <c r="H281" s="91">
        <v>288</v>
      </c>
      <c r="I281" s="91">
        <v>606</v>
      </c>
      <c r="J281" s="91">
        <v>2062362</v>
      </c>
      <c r="K281" s="91">
        <v>2706456</v>
      </c>
      <c r="L281" s="91">
        <v>4768817</v>
      </c>
      <c r="M281" s="9" t="s">
        <v>334</v>
      </c>
      <c r="N281" s="3"/>
    </row>
    <row r="282" spans="2:14" ht="12.75">
      <c r="B282" t="s">
        <v>223</v>
      </c>
      <c r="C282" t="s">
        <v>241</v>
      </c>
      <c r="D282">
        <v>749788</v>
      </c>
      <c r="E282" t="s">
        <v>646</v>
      </c>
      <c r="F282" t="s">
        <v>653</v>
      </c>
      <c r="G282" s="91">
        <v>48747</v>
      </c>
      <c r="H282" s="91">
        <v>43785</v>
      </c>
      <c r="I282" s="91">
        <v>92532</v>
      </c>
      <c r="J282" s="91">
        <v>449033059</v>
      </c>
      <c r="K282" s="91">
        <v>503385100</v>
      </c>
      <c r="L282" s="91">
        <v>952418159</v>
      </c>
      <c r="M282" s="9" t="s">
        <v>334</v>
      </c>
      <c r="N282" s="3"/>
    </row>
    <row r="283" spans="2:14" ht="12.75">
      <c r="B283" t="s">
        <v>223</v>
      </c>
      <c r="C283" t="s">
        <v>241</v>
      </c>
      <c r="D283">
        <v>568808</v>
      </c>
      <c r="E283" t="s">
        <v>822</v>
      </c>
      <c r="F283" t="s">
        <v>847</v>
      </c>
      <c r="G283" s="91">
        <v>297</v>
      </c>
      <c r="H283" s="91">
        <v>353</v>
      </c>
      <c r="I283" s="91">
        <v>650</v>
      </c>
      <c r="J283" s="91">
        <v>1695647</v>
      </c>
      <c r="K283" s="91">
        <v>2643842</v>
      </c>
      <c r="L283" s="91">
        <v>4339488</v>
      </c>
      <c r="M283" s="9" t="s">
        <v>304</v>
      </c>
      <c r="N283" s="3"/>
    </row>
    <row r="284" spans="2:14" ht="12.75">
      <c r="B284" t="s">
        <v>223</v>
      </c>
      <c r="C284" t="s">
        <v>241</v>
      </c>
      <c r="D284">
        <v>467928</v>
      </c>
      <c r="E284" t="s">
        <v>17</v>
      </c>
      <c r="F284" t="s">
        <v>278</v>
      </c>
      <c r="G284" s="91">
        <v>21</v>
      </c>
      <c r="H284" s="91">
        <v>38</v>
      </c>
      <c r="I284" s="91">
        <v>59</v>
      </c>
      <c r="J284" s="91">
        <v>104384</v>
      </c>
      <c r="K284" s="91">
        <v>360124</v>
      </c>
      <c r="L284" s="91">
        <v>464508</v>
      </c>
      <c r="M284" s="9" t="s">
        <v>304</v>
      </c>
      <c r="N284" s="3"/>
    </row>
    <row r="285" spans="2:14" ht="12.75">
      <c r="B285" t="s">
        <v>223</v>
      </c>
      <c r="C285" t="s">
        <v>241</v>
      </c>
      <c r="D285">
        <v>891275</v>
      </c>
      <c r="E285" t="s">
        <v>822</v>
      </c>
      <c r="F285" t="s">
        <v>832</v>
      </c>
      <c r="G285" s="91">
        <v>359</v>
      </c>
      <c r="H285" s="91">
        <v>385</v>
      </c>
      <c r="I285" s="91">
        <v>744</v>
      </c>
      <c r="J285" s="91">
        <v>2182008</v>
      </c>
      <c r="K285" s="91">
        <v>3173952</v>
      </c>
      <c r="L285" s="91">
        <v>5355960</v>
      </c>
      <c r="M285" s="9" t="s">
        <v>304</v>
      </c>
      <c r="N285" s="3"/>
    </row>
    <row r="286" spans="2:14" ht="12.75">
      <c r="B286" t="s">
        <v>223</v>
      </c>
      <c r="C286" t="s">
        <v>241</v>
      </c>
      <c r="D286">
        <v>231753</v>
      </c>
      <c r="E286" t="s">
        <v>329</v>
      </c>
      <c r="F286" t="s">
        <v>331</v>
      </c>
      <c r="G286" s="91">
        <v>97</v>
      </c>
      <c r="H286" s="91">
        <v>110</v>
      </c>
      <c r="I286" s="91">
        <v>207</v>
      </c>
      <c r="J286" s="91">
        <v>585577</v>
      </c>
      <c r="K286" s="91">
        <v>922517</v>
      </c>
      <c r="L286" s="91">
        <v>1508094</v>
      </c>
      <c r="M286" s="9" t="s">
        <v>304</v>
      </c>
      <c r="N286" s="3"/>
    </row>
    <row r="287" spans="2:14" ht="12.75">
      <c r="B287" t="s">
        <v>223</v>
      </c>
      <c r="C287" t="s">
        <v>241</v>
      </c>
      <c r="D287">
        <v>579136</v>
      </c>
      <c r="E287" t="s">
        <v>190</v>
      </c>
      <c r="F287" t="s">
        <v>200</v>
      </c>
      <c r="G287" s="91">
        <v>3824</v>
      </c>
      <c r="H287" s="91">
        <v>4506</v>
      </c>
      <c r="I287" s="91">
        <v>8330</v>
      </c>
      <c r="J287" s="91">
        <v>35064633</v>
      </c>
      <c r="K287" s="91">
        <v>51487837</v>
      </c>
      <c r="L287" s="91">
        <v>86552469</v>
      </c>
      <c r="M287" s="9" t="s">
        <v>304</v>
      </c>
      <c r="N287" s="3"/>
    </row>
    <row r="288" spans="2:14" ht="12.75">
      <c r="B288" t="s">
        <v>223</v>
      </c>
      <c r="C288" t="s">
        <v>241</v>
      </c>
      <c r="D288">
        <v>364158</v>
      </c>
      <c r="E288" t="s">
        <v>190</v>
      </c>
      <c r="F288" t="s">
        <v>194</v>
      </c>
      <c r="G288" s="91">
        <v>13620</v>
      </c>
      <c r="H288" s="91">
        <v>21214</v>
      </c>
      <c r="I288" s="91">
        <v>34834</v>
      </c>
      <c r="J288" s="91">
        <v>108728498</v>
      </c>
      <c r="K288" s="91">
        <v>208874756</v>
      </c>
      <c r="L288" s="91">
        <v>317603254</v>
      </c>
      <c r="M288" s="9" t="s">
        <v>304</v>
      </c>
      <c r="N288" s="3"/>
    </row>
    <row r="289" spans="2:14" ht="12.75">
      <c r="B289" t="s">
        <v>223</v>
      </c>
      <c r="C289" t="s">
        <v>241</v>
      </c>
      <c r="D289">
        <v>416982</v>
      </c>
      <c r="E289" t="s">
        <v>107</v>
      </c>
      <c r="F289" t="s">
        <v>111</v>
      </c>
      <c r="G289" s="91">
        <v>2517</v>
      </c>
      <c r="H289" s="91">
        <v>2122</v>
      </c>
      <c r="I289" s="91">
        <v>4639</v>
      </c>
      <c r="J289" s="91">
        <v>13400650</v>
      </c>
      <c r="K289" s="91">
        <v>14088636</v>
      </c>
      <c r="L289" s="91">
        <v>27489285</v>
      </c>
      <c r="M289" s="9" t="s">
        <v>304</v>
      </c>
      <c r="N289" s="3"/>
    </row>
    <row r="290" spans="2:14" ht="12.75">
      <c r="B290" t="s">
        <v>223</v>
      </c>
      <c r="C290" t="s">
        <v>241</v>
      </c>
      <c r="D290">
        <v>271189</v>
      </c>
      <c r="E290" t="s">
        <v>475</v>
      </c>
      <c r="F290" t="s">
        <v>484</v>
      </c>
      <c r="G290" s="91">
        <v>100</v>
      </c>
      <c r="H290" s="91">
        <v>180</v>
      </c>
      <c r="I290" s="91">
        <v>280</v>
      </c>
      <c r="J290" s="91">
        <v>1044123</v>
      </c>
      <c r="K290" s="91">
        <v>2212908</v>
      </c>
      <c r="L290" s="91">
        <v>3257031</v>
      </c>
      <c r="M290" s="9" t="s">
        <v>304</v>
      </c>
      <c r="N290" s="3"/>
    </row>
    <row r="291" spans="2:14" ht="12.75">
      <c r="B291" t="s">
        <v>223</v>
      </c>
      <c r="C291" t="s">
        <v>241</v>
      </c>
      <c r="D291">
        <v>821975</v>
      </c>
      <c r="E291" t="s">
        <v>61</v>
      </c>
      <c r="F291" t="s">
        <v>63</v>
      </c>
      <c r="G291" s="91">
        <v>26</v>
      </c>
      <c r="H291" s="91">
        <v>55</v>
      </c>
      <c r="I291" s="91">
        <v>81</v>
      </c>
      <c r="J291" s="91">
        <v>293439</v>
      </c>
      <c r="K291" s="91">
        <v>847496</v>
      </c>
      <c r="L291" s="91">
        <v>1140935</v>
      </c>
      <c r="M291" s="9" t="s">
        <v>304</v>
      </c>
      <c r="N291" s="3"/>
    </row>
    <row r="292" spans="2:14" ht="12.75">
      <c r="B292" t="s">
        <v>223</v>
      </c>
      <c r="C292" t="s">
        <v>241</v>
      </c>
      <c r="D292">
        <v>887026</v>
      </c>
      <c r="E292" t="s">
        <v>464</v>
      </c>
      <c r="F292" t="s">
        <v>471</v>
      </c>
      <c r="G292" s="91">
        <v>199</v>
      </c>
      <c r="H292" s="91">
        <v>237</v>
      </c>
      <c r="I292" s="91">
        <v>436</v>
      </c>
      <c r="J292" s="91">
        <v>1156863</v>
      </c>
      <c r="K292" s="91">
        <v>1855762</v>
      </c>
      <c r="L292" s="91">
        <v>3012625</v>
      </c>
      <c r="M292" s="9" t="s">
        <v>304</v>
      </c>
      <c r="N292" s="3"/>
    </row>
    <row r="293" spans="2:14" ht="12.75">
      <c r="B293" t="s">
        <v>223</v>
      </c>
      <c r="C293" t="s">
        <v>241</v>
      </c>
      <c r="D293">
        <v>419937</v>
      </c>
      <c r="E293" t="s">
        <v>537</v>
      </c>
      <c r="F293" t="s">
        <v>492</v>
      </c>
      <c r="G293" s="91">
        <v>4</v>
      </c>
      <c r="H293" s="91">
        <v>6</v>
      </c>
      <c r="I293" s="91">
        <v>10</v>
      </c>
      <c r="J293" s="91">
        <v>25772</v>
      </c>
      <c r="K293" s="91">
        <v>131891</v>
      </c>
      <c r="L293" s="91">
        <v>157663</v>
      </c>
      <c r="M293" s="9" t="s">
        <v>304</v>
      </c>
      <c r="N293" s="3"/>
    </row>
    <row r="294" spans="2:14" ht="12.75">
      <c r="B294" t="s">
        <v>223</v>
      </c>
      <c r="C294" t="s">
        <v>241</v>
      </c>
      <c r="D294">
        <v>229922</v>
      </c>
      <c r="E294" t="s">
        <v>77</v>
      </c>
      <c r="F294" t="s">
        <v>96</v>
      </c>
      <c r="G294" s="91">
        <v>68127</v>
      </c>
      <c r="H294" s="91">
        <v>67748</v>
      </c>
      <c r="I294" s="91">
        <v>135875</v>
      </c>
      <c r="J294" s="91">
        <v>628534781</v>
      </c>
      <c r="K294" s="91">
        <v>793801833</v>
      </c>
      <c r="L294" s="91">
        <v>1422336614</v>
      </c>
      <c r="M294" s="9" t="s">
        <v>334</v>
      </c>
      <c r="N294" s="3"/>
    </row>
    <row r="295" spans="2:14" ht="12.75">
      <c r="B295" t="s">
        <v>223</v>
      </c>
      <c r="C295" t="s">
        <v>241</v>
      </c>
      <c r="D295">
        <v>631960</v>
      </c>
      <c r="E295" t="s">
        <v>459</v>
      </c>
      <c r="F295" t="s">
        <v>461</v>
      </c>
      <c r="G295" s="91">
        <v>807</v>
      </c>
      <c r="H295" s="91">
        <v>718</v>
      </c>
      <c r="I295" s="91">
        <v>1525</v>
      </c>
      <c r="J295" s="91">
        <v>4589929</v>
      </c>
      <c r="K295" s="91">
        <v>5456727</v>
      </c>
      <c r="L295" s="91">
        <v>10046656</v>
      </c>
      <c r="M295" s="9" t="s">
        <v>334</v>
      </c>
      <c r="N295" s="3"/>
    </row>
    <row r="296" spans="2:14" ht="12.75">
      <c r="B296" t="s">
        <v>223</v>
      </c>
      <c r="C296" t="s">
        <v>241</v>
      </c>
      <c r="D296">
        <v>928341</v>
      </c>
      <c r="E296" t="s">
        <v>24</v>
      </c>
      <c r="F296" t="s">
        <v>38</v>
      </c>
      <c r="G296" s="91">
        <v>149221</v>
      </c>
      <c r="H296" s="91">
        <v>136804</v>
      </c>
      <c r="I296" s="91">
        <v>286025</v>
      </c>
      <c r="J296" s="91">
        <v>1261102067</v>
      </c>
      <c r="K296" s="91">
        <v>1520758138</v>
      </c>
      <c r="L296" s="91">
        <v>2781860205</v>
      </c>
      <c r="M296" s="9" t="s">
        <v>334</v>
      </c>
      <c r="N296" s="3"/>
    </row>
    <row r="297" spans="2:14" ht="12.75">
      <c r="B297" t="s">
        <v>223</v>
      </c>
      <c r="C297" t="s">
        <v>241</v>
      </c>
      <c r="D297">
        <v>688986</v>
      </c>
      <c r="E297" t="s">
        <v>1000</v>
      </c>
      <c r="F297" t="s">
        <v>1007</v>
      </c>
      <c r="G297" s="91">
        <v>15</v>
      </c>
      <c r="H297" s="91">
        <v>46</v>
      </c>
      <c r="I297" s="91">
        <v>61</v>
      </c>
      <c r="J297" s="91">
        <v>144407</v>
      </c>
      <c r="K297" s="91">
        <v>868015</v>
      </c>
      <c r="L297" s="91">
        <v>1012422</v>
      </c>
      <c r="M297" s="9" t="s">
        <v>304</v>
      </c>
      <c r="N297" s="3"/>
    </row>
    <row r="298" spans="2:14" ht="12.75">
      <c r="B298" t="s">
        <v>223</v>
      </c>
      <c r="C298" t="s">
        <v>241</v>
      </c>
      <c r="D298">
        <v>260919</v>
      </c>
      <c r="E298" t="s">
        <v>1000</v>
      </c>
      <c r="F298" t="s">
        <v>1002</v>
      </c>
      <c r="G298" s="91">
        <v>11871</v>
      </c>
      <c r="H298" s="91">
        <v>16359</v>
      </c>
      <c r="I298" s="91">
        <v>28230</v>
      </c>
      <c r="J298" s="91">
        <v>109218200</v>
      </c>
      <c r="K298" s="91">
        <v>181997004</v>
      </c>
      <c r="L298" s="91">
        <v>291215204</v>
      </c>
      <c r="M298" s="9" t="s">
        <v>304</v>
      </c>
      <c r="N298" s="3"/>
    </row>
    <row r="299" spans="2:14" ht="12.75">
      <c r="B299" t="s">
        <v>223</v>
      </c>
      <c r="C299" t="s">
        <v>233</v>
      </c>
      <c r="D299">
        <v>762534</v>
      </c>
      <c r="E299" t="s">
        <v>112</v>
      </c>
      <c r="F299" t="s">
        <v>130</v>
      </c>
      <c r="G299" s="91">
        <v>1281</v>
      </c>
      <c r="H299" s="91">
        <v>2283</v>
      </c>
      <c r="I299" s="91">
        <v>3564</v>
      </c>
      <c r="J299" s="91">
        <v>8702154</v>
      </c>
      <c r="K299" s="91">
        <v>19579902</v>
      </c>
      <c r="L299" s="91">
        <v>28282055</v>
      </c>
      <c r="M299" s="9" t="s">
        <v>304</v>
      </c>
      <c r="N299" s="3"/>
    </row>
    <row r="300" spans="2:14" ht="12.75">
      <c r="B300" t="s">
        <v>223</v>
      </c>
      <c r="C300" t="s">
        <v>233</v>
      </c>
      <c r="D300">
        <v>549329</v>
      </c>
      <c r="E300" t="s">
        <v>112</v>
      </c>
      <c r="F300" t="s">
        <v>129</v>
      </c>
      <c r="G300" s="91">
        <v>15</v>
      </c>
      <c r="H300" s="91">
        <v>16</v>
      </c>
      <c r="I300" s="91">
        <v>31</v>
      </c>
      <c r="J300" s="91">
        <v>154817</v>
      </c>
      <c r="K300" s="91">
        <v>191020</v>
      </c>
      <c r="L300" s="91">
        <v>345837</v>
      </c>
      <c r="M300" s="9" t="s">
        <v>304</v>
      </c>
      <c r="N300" s="3"/>
    </row>
    <row r="301" spans="2:14" ht="12.75">
      <c r="B301" t="s">
        <v>223</v>
      </c>
      <c r="C301" t="s">
        <v>233</v>
      </c>
      <c r="D301">
        <v>513499</v>
      </c>
      <c r="E301" t="s">
        <v>112</v>
      </c>
      <c r="F301" t="s">
        <v>131</v>
      </c>
      <c r="G301" s="91">
        <v>18</v>
      </c>
      <c r="H301" s="91">
        <v>47</v>
      </c>
      <c r="I301" s="91">
        <v>65</v>
      </c>
      <c r="J301" s="91">
        <v>218213</v>
      </c>
      <c r="K301" s="91">
        <v>612487</v>
      </c>
      <c r="L301" s="91">
        <v>830700</v>
      </c>
      <c r="M301" s="9" t="s">
        <v>304</v>
      </c>
      <c r="N301" s="3"/>
    </row>
    <row r="302" spans="2:14" ht="12.75">
      <c r="B302" t="s">
        <v>223</v>
      </c>
      <c r="C302" t="s">
        <v>233</v>
      </c>
      <c r="D302">
        <v>304659</v>
      </c>
      <c r="E302" t="s">
        <v>318</v>
      </c>
      <c r="F302" t="s">
        <v>319</v>
      </c>
      <c r="G302" s="91">
        <v>388</v>
      </c>
      <c r="H302" s="91">
        <v>650</v>
      </c>
      <c r="I302" s="91">
        <v>1038</v>
      </c>
      <c r="J302" s="91">
        <v>2773881</v>
      </c>
      <c r="K302" s="91">
        <v>5855500</v>
      </c>
      <c r="L302" s="91">
        <v>8629381</v>
      </c>
      <c r="M302" s="9" t="s">
        <v>304</v>
      </c>
      <c r="N302" s="3"/>
    </row>
    <row r="303" spans="2:14" ht="12.75">
      <c r="B303" t="s">
        <v>223</v>
      </c>
      <c r="C303" t="s">
        <v>233</v>
      </c>
      <c r="D303">
        <v>812883</v>
      </c>
      <c r="E303" t="s">
        <v>475</v>
      </c>
      <c r="F303" t="s">
        <v>638</v>
      </c>
      <c r="G303" s="91">
        <v>14</v>
      </c>
      <c r="H303" s="91">
        <v>26</v>
      </c>
      <c r="I303" s="91">
        <v>40</v>
      </c>
      <c r="J303" s="91">
        <v>165026</v>
      </c>
      <c r="K303" s="91">
        <v>269355</v>
      </c>
      <c r="L303" s="91">
        <v>434381</v>
      </c>
      <c r="M303" s="9" t="s">
        <v>304</v>
      </c>
      <c r="N303" s="3"/>
    </row>
    <row r="304" spans="2:14" ht="12.75">
      <c r="B304" t="s">
        <v>223</v>
      </c>
      <c r="C304" t="s">
        <v>233</v>
      </c>
      <c r="D304">
        <v>174086</v>
      </c>
      <c r="E304" t="s">
        <v>946</v>
      </c>
      <c r="F304" t="s">
        <v>963</v>
      </c>
      <c r="G304" s="91">
        <v>1499</v>
      </c>
      <c r="H304" s="91">
        <v>2133</v>
      </c>
      <c r="I304" s="91">
        <v>3632</v>
      </c>
      <c r="J304" s="91">
        <v>13130974</v>
      </c>
      <c r="K304" s="91">
        <v>22408359</v>
      </c>
      <c r="L304" s="91">
        <v>35539332</v>
      </c>
      <c r="M304" s="9" t="s">
        <v>304</v>
      </c>
      <c r="N304" s="3"/>
    </row>
    <row r="305" spans="2:14" ht="12.75">
      <c r="B305" t="s">
        <v>223</v>
      </c>
      <c r="C305" t="s">
        <v>233</v>
      </c>
      <c r="D305">
        <v>441899</v>
      </c>
      <c r="E305" t="s">
        <v>408</v>
      </c>
      <c r="F305" t="s">
        <v>421</v>
      </c>
      <c r="G305" s="91">
        <v>4772</v>
      </c>
      <c r="H305" s="91">
        <v>7248</v>
      </c>
      <c r="I305" s="91">
        <v>12020</v>
      </c>
      <c r="J305" s="91">
        <v>40007892</v>
      </c>
      <c r="K305" s="91">
        <v>74196582</v>
      </c>
      <c r="L305" s="91">
        <v>114204474</v>
      </c>
      <c r="M305" s="9" t="s">
        <v>304</v>
      </c>
      <c r="N305" s="3"/>
    </row>
    <row r="306" spans="2:14" ht="12.75">
      <c r="B306" t="s">
        <v>223</v>
      </c>
      <c r="C306" t="s">
        <v>233</v>
      </c>
      <c r="D306">
        <v>768556</v>
      </c>
      <c r="E306" t="s">
        <v>916</v>
      </c>
      <c r="F306" t="s">
        <v>930</v>
      </c>
      <c r="G306" s="91">
        <v>77</v>
      </c>
      <c r="H306" s="91">
        <v>100</v>
      </c>
      <c r="I306" s="91">
        <v>177</v>
      </c>
      <c r="J306" s="91">
        <v>842778</v>
      </c>
      <c r="K306" s="91">
        <v>1152615</v>
      </c>
      <c r="L306" s="91">
        <v>1995394</v>
      </c>
      <c r="M306" s="9" t="s">
        <v>304</v>
      </c>
      <c r="N306" s="3"/>
    </row>
    <row r="307" spans="2:14" ht="12.75">
      <c r="B307" t="s">
        <v>223</v>
      </c>
      <c r="C307" t="s">
        <v>233</v>
      </c>
      <c r="D307">
        <v>178863</v>
      </c>
      <c r="E307" t="s">
        <v>475</v>
      </c>
      <c r="F307" t="s">
        <v>507</v>
      </c>
      <c r="G307" s="91">
        <v>13</v>
      </c>
      <c r="H307" s="91">
        <v>19</v>
      </c>
      <c r="I307" s="91">
        <v>32</v>
      </c>
      <c r="J307" s="91">
        <v>119823</v>
      </c>
      <c r="K307" s="91">
        <v>191353</v>
      </c>
      <c r="L307" s="91">
        <v>311177</v>
      </c>
      <c r="M307" s="9" t="s">
        <v>304</v>
      </c>
      <c r="N307" s="3"/>
    </row>
    <row r="308" spans="2:14" ht="12.75">
      <c r="B308" t="s">
        <v>223</v>
      </c>
      <c r="C308" t="s">
        <v>233</v>
      </c>
      <c r="D308">
        <v>625236</v>
      </c>
      <c r="E308" t="s">
        <v>916</v>
      </c>
      <c r="F308" t="s">
        <v>933</v>
      </c>
      <c r="G308" s="91">
        <v>28</v>
      </c>
      <c r="H308" s="91">
        <v>70</v>
      </c>
      <c r="I308" s="91">
        <v>98</v>
      </c>
      <c r="J308" s="91">
        <v>307089</v>
      </c>
      <c r="K308" s="91">
        <v>898353</v>
      </c>
      <c r="L308" s="91">
        <v>1205442</v>
      </c>
      <c r="M308" s="9" t="s">
        <v>304</v>
      </c>
      <c r="N308" s="3"/>
    </row>
    <row r="309" spans="2:14" ht="12.75">
      <c r="B309" t="s">
        <v>223</v>
      </c>
      <c r="C309" t="s">
        <v>233</v>
      </c>
      <c r="D309">
        <v>804385</v>
      </c>
      <c r="E309" t="s">
        <v>916</v>
      </c>
      <c r="F309" t="s">
        <v>931</v>
      </c>
      <c r="G309" s="91">
        <v>531</v>
      </c>
      <c r="H309" s="91">
        <v>763</v>
      </c>
      <c r="I309" s="91">
        <v>1294</v>
      </c>
      <c r="J309" s="91">
        <v>4671418</v>
      </c>
      <c r="K309" s="91">
        <v>8404830</v>
      </c>
      <c r="L309" s="91">
        <v>13076248</v>
      </c>
      <c r="M309" s="9" t="s">
        <v>304</v>
      </c>
      <c r="N309" s="3"/>
    </row>
    <row r="310" spans="2:14" ht="12.75">
      <c r="B310" t="s">
        <v>223</v>
      </c>
      <c r="C310" t="s">
        <v>233</v>
      </c>
      <c r="D310">
        <v>678128</v>
      </c>
      <c r="E310" t="s">
        <v>646</v>
      </c>
      <c r="F310" t="s">
        <v>650</v>
      </c>
      <c r="G310" s="91">
        <v>1137</v>
      </c>
      <c r="H310" s="91">
        <v>741</v>
      </c>
      <c r="I310" s="91">
        <v>1878</v>
      </c>
      <c r="J310" s="91">
        <v>9303947</v>
      </c>
      <c r="K310" s="91">
        <v>7314138</v>
      </c>
      <c r="L310" s="91">
        <v>16618086</v>
      </c>
      <c r="M310" s="9" t="s">
        <v>334</v>
      </c>
      <c r="N310" s="3"/>
    </row>
    <row r="311" spans="2:14" ht="12.75">
      <c r="B311" t="s">
        <v>223</v>
      </c>
      <c r="C311" t="s">
        <v>233</v>
      </c>
      <c r="D311">
        <v>613661</v>
      </c>
      <c r="E311" t="s">
        <v>392</v>
      </c>
      <c r="F311" t="s">
        <v>10</v>
      </c>
      <c r="G311" s="91">
        <v>4</v>
      </c>
      <c r="H311" s="91">
        <v>7</v>
      </c>
      <c r="I311" s="91">
        <v>11</v>
      </c>
      <c r="J311" s="91">
        <v>108222</v>
      </c>
      <c r="K311" s="91">
        <v>115780</v>
      </c>
      <c r="L311" s="91">
        <v>224002</v>
      </c>
      <c r="M311" s="9" t="s">
        <v>304</v>
      </c>
      <c r="N311" s="3"/>
    </row>
    <row r="312" spans="2:14" ht="12.75">
      <c r="B312" t="s">
        <v>223</v>
      </c>
      <c r="C312" t="s">
        <v>233</v>
      </c>
      <c r="D312">
        <v>136952</v>
      </c>
      <c r="E312" t="s">
        <v>61</v>
      </c>
      <c r="F312" t="s">
        <v>71</v>
      </c>
      <c r="G312" s="91">
        <v>9</v>
      </c>
      <c r="H312" s="91">
        <v>21</v>
      </c>
      <c r="I312" s="91">
        <v>30</v>
      </c>
      <c r="J312" s="91">
        <v>90665</v>
      </c>
      <c r="K312" s="91">
        <v>204153</v>
      </c>
      <c r="L312" s="91">
        <v>294818</v>
      </c>
      <c r="M312" s="9" t="s">
        <v>304</v>
      </c>
      <c r="N312" s="3"/>
    </row>
    <row r="313" spans="2:14" ht="12.75">
      <c r="B313" t="s">
        <v>223</v>
      </c>
      <c r="C313" t="s">
        <v>233</v>
      </c>
      <c r="D313">
        <v>477661</v>
      </c>
      <c r="E313" t="s">
        <v>112</v>
      </c>
      <c r="F313" t="s">
        <v>132</v>
      </c>
      <c r="G313" s="91">
        <v>5</v>
      </c>
      <c r="H313" s="91">
        <v>10</v>
      </c>
      <c r="I313" s="91">
        <v>15</v>
      </c>
      <c r="J313" s="91">
        <v>39748</v>
      </c>
      <c r="K313" s="91">
        <v>70549</v>
      </c>
      <c r="L313" s="91">
        <v>110296</v>
      </c>
      <c r="M313" s="9" t="s">
        <v>304</v>
      </c>
      <c r="N313" s="3"/>
    </row>
    <row r="314" spans="2:14" ht="12.75">
      <c r="B314" t="s">
        <v>223</v>
      </c>
      <c r="C314" t="s">
        <v>233</v>
      </c>
      <c r="D314">
        <v>138255</v>
      </c>
      <c r="E314" t="s">
        <v>946</v>
      </c>
      <c r="F314" t="s">
        <v>966</v>
      </c>
      <c r="G314" s="91">
        <v>588</v>
      </c>
      <c r="H314" s="91">
        <v>810</v>
      </c>
      <c r="I314" s="91">
        <v>1398</v>
      </c>
      <c r="J314" s="91">
        <v>4826223</v>
      </c>
      <c r="K314" s="91">
        <v>8990141</v>
      </c>
      <c r="L314" s="91">
        <v>13816364</v>
      </c>
      <c r="M314" s="9" t="s">
        <v>304</v>
      </c>
      <c r="N314" s="3"/>
    </row>
    <row r="315" spans="2:14" ht="12.75">
      <c r="B315" t="s">
        <v>223</v>
      </c>
      <c r="C315" t="s">
        <v>233</v>
      </c>
      <c r="D315">
        <v>251116</v>
      </c>
      <c r="E315" t="s">
        <v>861</v>
      </c>
      <c r="F315" t="s">
        <v>9</v>
      </c>
      <c r="G315" s="91">
        <v>3</v>
      </c>
      <c r="H315" s="91">
        <v>5</v>
      </c>
      <c r="I315" s="91">
        <v>8</v>
      </c>
      <c r="J315" s="91">
        <v>36179</v>
      </c>
      <c r="K315" s="91">
        <v>95225</v>
      </c>
      <c r="L315" s="91">
        <v>131404</v>
      </c>
      <c r="M315" s="9" t="s">
        <v>304</v>
      </c>
      <c r="N315" s="3"/>
    </row>
    <row r="316" spans="2:14" ht="12.75">
      <c r="B316" t="s">
        <v>223</v>
      </c>
      <c r="C316" t="s">
        <v>233</v>
      </c>
      <c r="D316">
        <v>589408</v>
      </c>
      <c r="E316" t="s">
        <v>916</v>
      </c>
      <c r="F316" t="s">
        <v>932</v>
      </c>
      <c r="G316" s="91">
        <v>87</v>
      </c>
      <c r="H316" s="91">
        <v>183</v>
      </c>
      <c r="I316" s="91">
        <v>270</v>
      </c>
      <c r="J316" s="91">
        <v>389467</v>
      </c>
      <c r="K316" s="91">
        <v>1309579</v>
      </c>
      <c r="L316" s="91">
        <v>1699046</v>
      </c>
      <c r="M316" s="9" t="s">
        <v>304</v>
      </c>
      <c r="N316" s="3"/>
    </row>
    <row r="317" spans="2:14" ht="12.75">
      <c r="B317" t="s">
        <v>223</v>
      </c>
      <c r="C317" t="s">
        <v>233</v>
      </c>
      <c r="D317">
        <v>837146</v>
      </c>
      <c r="E317" t="s">
        <v>190</v>
      </c>
      <c r="F317" t="s">
        <v>594</v>
      </c>
      <c r="G317" s="91">
        <v>6</v>
      </c>
      <c r="H317" s="91">
        <v>3</v>
      </c>
      <c r="I317" s="91">
        <v>9</v>
      </c>
      <c r="J317" s="91">
        <v>81335</v>
      </c>
      <c r="K317" s="91">
        <v>117377</v>
      </c>
      <c r="L317" s="91">
        <v>198712</v>
      </c>
      <c r="M317" s="9" t="s">
        <v>304</v>
      </c>
      <c r="N317" s="3"/>
    </row>
    <row r="318" spans="2:14" ht="12.75">
      <c r="B318" t="s">
        <v>223</v>
      </c>
      <c r="C318" t="s">
        <v>233</v>
      </c>
      <c r="D318">
        <v>311324</v>
      </c>
      <c r="E318" t="s">
        <v>822</v>
      </c>
      <c r="F318" t="s">
        <v>853</v>
      </c>
      <c r="G318" s="91">
        <v>1078</v>
      </c>
      <c r="H318" s="91">
        <v>2001</v>
      </c>
      <c r="I318" s="91">
        <v>3079</v>
      </c>
      <c r="J318" s="91">
        <v>8698766</v>
      </c>
      <c r="K318" s="91">
        <v>19968392</v>
      </c>
      <c r="L318" s="91">
        <v>28667158</v>
      </c>
      <c r="M318" s="9" t="s">
        <v>304</v>
      </c>
      <c r="N318" s="3"/>
    </row>
    <row r="319" spans="2:14" ht="12.75">
      <c r="B319" t="s">
        <v>223</v>
      </c>
      <c r="C319" t="s">
        <v>233</v>
      </c>
      <c r="D319">
        <v>853028</v>
      </c>
      <c r="E319" t="s">
        <v>822</v>
      </c>
      <c r="F319" t="s">
        <v>852</v>
      </c>
      <c r="G319" s="91">
        <v>192</v>
      </c>
      <c r="H319" s="91">
        <v>325</v>
      </c>
      <c r="I319" s="91">
        <v>517</v>
      </c>
      <c r="J319" s="91">
        <v>1619738</v>
      </c>
      <c r="K319" s="91">
        <v>3075707</v>
      </c>
      <c r="L319" s="91">
        <v>4695445</v>
      </c>
      <c r="M319" s="9" t="s">
        <v>304</v>
      </c>
      <c r="N319" s="3"/>
    </row>
    <row r="320" spans="2:14" ht="12.75">
      <c r="B320" t="s">
        <v>223</v>
      </c>
      <c r="C320" t="s">
        <v>233</v>
      </c>
      <c r="D320">
        <v>300996</v>
      </c>
      <c r="E320" t="s">
        <v>392</v>
      </c>
      <c r="F320" t="s">
        <v>395</v>
      </c>
      <c r="G320" s="91">
        <v>3930</v>
      </c>
      <c r="H320" s="91">
        <v>5423</v>
      </c>
      <c r="I320" s="91">
        <v>9353</v>
      </c>
      <c r="J320" s="91">
        <v>34989730</v>
      </c>
      <c r="K320" s="91">
        <v>58817081</v>
      </c>
      <c r="L320" s="91">
        <v>93806812</v>
      </c>
      <c r="M320" s="9" t="s">
        <v>304</v>
      </c>
      <c r="N320" s="3"/>
    </row>
    <row r="321" spans="2:14" ht="12.75">
      <c r="B321" t="s">
        <v>223</v>
      </c>
      <c r="C321" t="s">
        <v>233</v>
      </c>
      <c r="D321">
        <v>986604</v>
      </c>
      <c r="E321" t="s">
        <v>77</v>
      </c>
      <c r="F321" t="s">
        <v>97</v>
      </c>
      <c r="G321" s="91">
        <v>2083</v>
      </c>
      <c r="H321" s="91">
        <v>2682</v>
      </c>
      <c r="I321" s="91">
        <v>4765</v>
      </c>
      <c r="J321" s="91">
        <v>16534029</v>
      </c>
      <c r="K321" s="91">
        <v>26847125</v>
      </c>
      <c r="L321" s="91">
        <v>43381154</v>
      </c>
      <c r="M321" s="9" t="s">
        <v>334</v>
      </c>
      <c r="N321" s="3"/>
    </row>
    <row r="322" spans="2:14" ht="12.75">
      <c r="B322" t="s">
        <v>223</v>
      </c>
      <c r="C322" t="s">
        <v>233</v>
      </c>
      <c r="D322">
        <v>998765</v>
      </c>
      <c r="E322" t="s">
        <v>822</v>
      </c>
      <c r="F322" t="s">
        <v>837</v>
      </c>
      <c r="G322" s="91">
        <v>153</v>
      </c>
      <c r="H322" s="91">
        <v>295</v>
      </c>
      <c r="I322" s="91">
        <v>448</v>
      </c>
      <c r="J322" s="91">
        <v>989579</v>
      </c>
      <c r="K322" s="91">
        <v>2711240</v>
      </c>
      <c r="L322" s="91">
        <v>3700819</v>
      </c>
      <c r="M322" s="9" t="s">
        <v>304</v>
      </c>
      <c r="N322" s="3"/>
    </row>
    <row r="323" spans="2:14" ht="12.75">
      <c r="B323" t="s">
        <v>223</v>
      </c>
      <c r="C323" t="s">
        <v>233</v>
      </c>
      <c r="D323">
        <v>209916</v>
      </c>
      <c r="E323" t="s">
        <v>946</v>
      </c>
      <c r="F323" t="s">
        <v>965</v>
      </c>
      <c r="G323" s="91">
        <v>1778</v>
      </c>
      <c r="H323" s="91">
        <v>2929</v>
      </c>
      <c r="I323" s="91">
        <v>4707</v>
      </c>
      <c r="J323" s="91">
        <v>17769368</v>
      </c>
      <c r="K323" s="91">
        <v>35755565</v>
      </c>
      <c r="L323" s="91">
        <v>53524933</v>
      </c>
      <c r="M323" s="9" t="s">
        <v>304</v>
      </c>
      <c r="N323" s="3"/>
    </row>
    <row r="324" spans="2:14" ht="12.75">
      <c r="B324" t="s">
        <v>223</v>
      </c>
      <c r="C324" t="s">
        <v>233</v>
      </c>
      <c r="D324">
        <v>686626</v>
      </c>
      <c r="E324" t="s">
        <v>190</v>
      </c>
      <c r="F324" t="s">
        <v>203</v>
      </c>
      <c r="G324" s="91">
        <v>387</v>
      </c>
      <c r="H324" s="91">
        <v>503</v>
      </c>
      <c r="I324" s="91">
        <v>890</v>
      </c>
      <c r="J324" s="91">
        <v>3109079</v>
      </c>
      <c r="K324" s="91">
        <v>5179377</v>
      </c>
      <c r="L324" s="91">
        <v>8288456</v>
      </c>
      <c r="M324" s="9" t="s">
        <v>304</v>
      </c>
      <c r="N324" s="3"/>
    </row>
    <row r="325" spans="2:14" ht="12.75">
      <c r="B325" t="s">
        <v>223</v>
      </c>
      <c r="C325" t="s">
        <v>233</v>
      </c>
      <c r="D325">
        <v>143032</v>
      </c>
      <c r="E325" t="s">
        <v>475</v>
      </c>
      <c r="F325" t="s">
        <v>578</v>
      </c>
      <c r="G325" s="91">
        <v>4</v>
      </c>
      <c r="H325" s="91">
        <v>11</v>
      </c>
      <c r="I325" s="91">
        <v>15</v>
      </c>
      <c r="J325" s="91">
        <v>44748</v>
      </c>
      <c r="K325" s="91">
        <v>70432</v>
      </c>
      <c r="L325" s="91">
        <v>115179</v>
      </c>
      <c r="M325" s="9" t="s">
        <v>304</v>
      </c>
      <c r="N325" s="3"/>
    </row>
    <row r="326" spans="2:14" ht="12.75">
      <c r="B326" t="s">
        <v>223</v>
      </c>
      <c r="C326" t="s">
        <v>233</v>
      </c>
      <c r="D326">
        <v>755801</v>
      </c>
      <c r="E326" t="s">
        <v>392</v>
      </c>
      <c r="F326" t="s">
        <v>407</v>
      </c>
      <c r="G326" s="91">
        <v>13</v>
      </c>
      <c r="H326" s="91">
        <v>14</v>
      </c>
      <c r="I326" s="91">
        <v>27</v>
      </c>
      <c r="J326" s="91">
        <v>226593</v>
      </c>
      <c r="K326" s="91">
        <v>191981</v>
      </c>
      <c r="L326" s="91">
        <v>418574</v>
      </c>
      <c r="M326" s="9" t="s">
        <v>304</v>
      </c>
      <c r="N326" s="3"/>
    </row>
    <row r="327" spans="2:14" ht="12.75">
      <c r="B327" t="s">
        <v>223</v>
      </c>
      <c r="C327" t="s">
        <v>233</v>
      </c>
      <c r="D327">
        <v>861526</v>
      </c>
      <c r="E327" t="s">
        <v>179</v>
      </c>
      <c r="F327" t="s">
        <v>183</v>
      </c>
      <c r="G327" s="91">
        <v>390</v>
      </c>
      <c r="H327" s="91">
        <v>519</v>
      </c>
      <c r="I327" s="91">
        <v>909</v>
      </c>
      <c r="J327" s="91">
        <v>3103307</v>
      </c>
      <c r="K327" s="91">
        <v>4781784</v>
      </c>
      <c r="L327" s="91">
        <v>7885091</v>
      </c>
      <c r="M327" s="9" t="s">
        <v>304</v>
      </c>
      <c r="N327" s="3"/>
    </row>
    <row r="328" spans="2:14" ht="12.75">
      <c r="B328" t="s">
        <v>223</v>
      </c>
      <c r="C328" t="s">
        <v>233</v>
      </c>
      <c r="D328">
        <v>714485</v>
      </c>
      <c r="E328" t="s">
        <v>61</v>
      </c>
      <c r="F328" t="s">
        <v>76</v>
      </c>
      <c r="G328" s="91">
        <v>1</v>
      </c>
      <c r="H328" s="91">
        <v>2</v>
      </c>
      <c r="I328" s="91">
        <v>3</v>
      </c>
      <c r="J328" s="91">
        <v>799</v>
      </c>
      <c r="K328" s="91">
        <v>17207</v>
      </c>
      <c r="L328" s="91">
        <v>18006</v>
      </c>
      <c r="M328" s="9" t="s">
        <v>304</v>
      </c>
      <c r="N328" s="3"/>
    </row>
    <row r="329" spans="2:14" ht="12.75">
      <c r="B329" t="s">
        <v>223</v>
      </c>
      <c r="C329" t="s">
        <v>233</v>
      </c>
      <c r="D329">
        <v>511139</v>
      </c>
      <c r="E329" t="s">
        <v>145</v>
      </c>
      <c r="F329" t="s">
        <v>151</v>
      </c>
      <c r="G329" s="91">
        <v>30231</v>
      </c>
      <c r="H329" s="91">
        <v>39247</v>
      </c>
      <c r="I329" s="91">
        <v>69478</v>
      </c>
      <c r="J329" s="91">
        <v>252669792</v>
      </c>
      <c r="K329" s="91">
        <v>399524407</v>
      </c>
      <c r="L329" s="91">
        <v>652194199</v>
      </c>
      <c r="M329" s="9" t="s">
        <v>334</v>
      </c>
      <c r="N329" s="3"/>
    </row>
    <row r="330" spans="2:14" ht="12.75">
      <c r="B330" t="s">
        <v>223</v>
      </c>
      <c r="C330" t="s">
        <v>233</v>
      </c>
      <c r="D330">
        <v>248161</v>
      </c>
      <c r="E330" t="s">
        <v>164</v>
      </c>
      <c r="F330" t="s">
        <v>170</v>
      </c>
      <c r="G330" s="91">
        <v>29057</v>
      </c>
      <c r="H330" s="91">
        <v>34373</v>
      </c>
      <c r="I330" s="91">
        <v>63430</v>
      </c>
      <c r="J330" s="91">
        <v>258984295</v>
      </c>
      <c r="K330" s="91">
        <v>387588765</v>
      </c>
      <c r="L330" s="91">
        <v>646573060</v>
      </c>
      <c r="M330" s="9" t="s">
        <v>334</v>
      </c>
      <c r="N330" s="3"/>
    </row>
    <row r="331" spans="2:14" ht="12.75">
      <c r="B331" t="s">
        <v>223</v>
      </c>
      <c r="C331" t="s">
        <v>233</v>
      </c>
      <c r="D331">
        <v>993865</v>
      </c>
      <c r="E331" t="s">
        <v>810</v>
      </c>
      <c r="F331" t="s">
        <v>818</v>
      </c>
      <c r="G331" s="91">
        <v>1630</v>
      </c>
      <c r="H331" s="91">
        <v>1973</v>
      </c>
      <c r="I331" s="91">
        <v>3603</v>
      </c>
      <c r="J331" s="91">
        <v>12034017</v>
      </c>
      <c r="K331" s="91">
        <v>18611184</v>
      </c>
      <c r="L331" s="91">
        <v>30645200</v>
      </c>
      <c r="M331" s="9" t="s">
        <v>304</v>
      </c>
      <c r="N331" s="3"/>
    </row>
    <row r="332" spans="2:14" ht="12.75">
      <c r="B332" t="s">
        <v>223</v>
      </c>
      <c r="C332" t="s">
        <v>233</v>
      </c>
      <c r="D332">
        <v>107201</v>
      </c>
      <c r="E332" t="s">
        <v>475</v>
      </c>
      <c r="F332" t="s">
        <v>579</v>
      </c>
      <c r="G332" s="91">
        <v>4</v>
      </c>
      <c r="H332" s="91">
        <v>14</v>
      </c>
      <c r="I332" s="91">
        <v>18</v>
      </c>
      <c r="J332" s="91">
        <v>45289</v>
      </c>
      <c r="K332" s="91">
        <v>226920</v>
      </c>
      <c r="L332" s="91">
        <v>272209</v>
      </c>
      <c r="M332" s="9" t="s">
        <v>304</v>
      </c>
      <c r="N332" s="3"/>
    </row>
    <row r="333" spans="2:14" ht="12.75">
      <c r="B333" t="s">
        <v>223</v>
      </c>
      <c r="C333" t="s">
        <v>233</v>
      </c>
      <c r="D333">
        <v>882779</v>
      </c>
      <c r="E333" t="s">
        <v>164</v>
      </c>
      <c r="F333" t="s">
        <v>168</v>
      </c>
      <c r="G333" s="91">
        <v>1722</v>
      </c>
      <c r="H333" s="91">
        <v>2603</v>
      </c>
      <c r="I333" s="91">
        <v>4325</v>
      </c>
      <c r="J333" s="91">
        <v>13064267</v>
      </c>
      <c r="K333" s="91">
        <v>26321195</v>
      </c>
      <c r="L333" s="91">
        <v>39385462</v>
      </c>
      <c r="M333" s="9" t="s">
        <v>334</v>
      </c>
      <c r="N333" s="3"/>
    </row>
    <row r="334" spans="2:14" ht="12.75">
      <c r="B334" t="s">
        <v>223</v>
      </c>
      <c r="C334" t="s">
        <v>233</v>
      </c>
      <c r="D334">
        <v>319236</v>
      </c>
      <c r="E334" t="s">
        <v>24</v>
      </c>
      <c r="F334" t="s">
        <v>26</v>
      </c>
      <c r="G334" s="91">
        <v>11457</v>
      </c>
      <c r="H334" s="91">
        <v>14958</v>
      </c>
      <c r="I334" s="91">
        <v>26415</v>
      </c>
      <c r="J334" s="91">
        <v>83094187</v>
      </c>
      <c r="K334" s="91">
        <v>140425845</v>
      </c>
      <c r="L334" s="91">
        <v>223520032</v>
      </c>
      <c r="M334" s="9" t="s">
        <v>334</v>
      </c>
      <c r="N334" s="3"/>
    </row>
    <row r="335" spans="2:14" ht="12.75">
      <c r="B335" t="s">
        <v>223</v>
      </c>
      <c r="C335" t="s">
        <v>233</v>
      </c>
      <c r="D335">
        <v>421230</v>
      </c>
      <c r="E335" t="s">
        <v>112</v>
      </c>
      <c r="F335" t="s">
        <v>133</v>
      </c>
      <c r="G335" s="91">
        <v>57</v>
      </c>
      <c r="H335" s="91">
        <v>94</v>
      </c>
      <c r="I335" s="91">
        <v>151</v>
      </c>
      <c r="J335" s="91">
        <v>395389</v>
      </c>
      <c r="K335" s="91">
        <v>742336</v>
      </c>
      <c r="L335" s="91">
        <v>1137725</v>
      </c>
      <c r="M335" s="9" t="s">
        <v>304</v>
      </c>
      <c r="N335" s="3"/>
    </row>
    <row r="336" spans="2:14" ht="12.75">
      <c r="B336" t="s">
        <v>223</v>
      </c>
      <c r="C336" t="s">
        <v>233</v>
      </c>
      <c r="D336">
        <v>616797</v>
      </c>
      <c r="E336" t="s">
        <v>363</v>
      </c>
      <c r="F336" t="s">
        <v>377</v>
      </c>
      <c r="G336" s="91">
        <v>14995</v>
      </c>
      <c r="H336" s="91">
        <v>18068</v>
      </c>
      <c r="I336" s="91">
        <v>33063</v>
      </c>
      <c r="J336" s="91">
        <v>117687790</v>
      </c>
      <c r="K336" s="91">
        <v>180649456</v>
      </c>
      <c r="L336" s="91">
        <v>298337246</v>
      </c>
      <c r="M336" s="9" t="s">
        <v>304</v>
      </c>
      <c r="N336" s="3"/>
    </row>
    <row r="337" spans="2:14" ht="12.75">
      <c r="B337" t="s">
        <v>223</v>
      </c>
      <c r="C337" t="s">
        <v>233</v>
      </c>
      <c r="D337">
        <v>563254</v>
      </c>
      <c r="E337" t="s">
        <v>537</v>
      </c>
      <c r="F337" t="s">
        <v>595</v>
      </c>
      <c r="G337" s="91">
        <v>0</v>
      </c>
      <c r="H337" s="91">
        <v>1</v>
      </c>
      <c r="I337" s="91">
        <v>1</v>
      </c>
      <c r="J337" s="91">
        <v>0</v>
      </c>
      <c r="K337" s="91">
        <v>30930</v>
      </c>
      <c r="L337" s="91">
        <v>30930</v>
      </c>
      <c r="M337" s="9" t="s">
        <v>304</v>
      </c>
      <c r="N337" s="3"/>
    </row>
    <row r="338" spans="2:14" ht="12.75">
      <c r="B338" t="s">
        <v>223</v>
      </c>
      <c r="C338" t="s">
        <v>233</v>
      </c>
      <c r="D338">
        <v>815365</v>
      </c>
      <c r="E338" t="s">
        <v>464</v>
      </c>
      <c r="F338" t="s">
        <v>474</v>
      </c>
      <c r="G338" s="91">
        <v>217</v>
      </c>
      <c r="H338" s="91">
        <v>279</v>
      </c>
      <c r="I338" s="91">
        <v>496</v>
      </c>
      <c r="J338" s="91">
        <v>1007145</v>
      </c>
      <c r="K338" s="91">
        <v>1638494</v>
      </c>
      <c r="L338" s="91">
        <v>2645639</v>
      </c>
      <c r="M338" s="9" t="s">
        <v>304</v>
      </c>
      <c r="N338" s="3"/>
    </row>
    <row r="339" spans="2:14" ht="12.75">
      <c r="B339" t="s">
        <v>223</v>
      </c>
      <c r="C339" t="s">
        <v>233</v>
      </c>
      <c r="D339">
        <v>610717</v>
      </c>
      <c r="E339" t="s">
        <v>769</v>
      </c>
      <c r="F339" t="s">
        <v>779</v>
      </c>
      <c r="G339" s="91">
        <v>5338</v>
      </c>
      <c r="H339" s="91">
        <v>7043</v>
      </c>
      <c r="I339" s="91">
        <v>12381</v>
      </c>
      <c r="J339" s="91">
        <v>43967724</v>
      </c>
      <c r="K339" s="91">
        <v>72212081</v>
      </c>
      <c r="L339" s="91">
        <v>116179805</v>
      </c>
      <c r="M339" s="9" t="s">
        <v>334</v>
      </c>
      <c r="N339" s="3"/>
    </row>
    <row r="340" spans="2:14" ht="12.75">
      <c r="B340" t="s">
        <v>223</v>
      </c>
      <c r="C340" t="s">
        <v>233</v>
      </c>
      <c r="D340">
        <v>650200</v>
      </c>
      <c r="E340" t="s">
        <v>723</v>
      </c>
      <c r="F340" t="s">
        <v>728</v>
      </c>
      <c r="G340" s="91">
        <v>21321</v>
      </c>
      <c r="H340" s="91">
        <v>25932</v>
      </c>
      <c r="I340" s="91">
        <v>47253</v>
      </c>
      <c r="J340" s="91">
        <v>178091054</v>
      </c>
      <c r="K340" s="91">
        <v>271736912</v>
      </c>
      <c r="L340" s="91">
        <v>449827966</v>
      </c>
      <c r="M340" s="9" t="s">
        <v>334</v>
      </c>
      <c r="N340" s="3"/>
    </row>
    <row r="341" spans="2:14" ht="12.75">
      <c r="B341" t="s">
        <v>223</v>
      </c>
      <c r="C341" t="s">
        <v>233</v>
      </c>
      <c r="D341">
        <v>953786</v>
      </c>
      <c r="E341" t="s">
        <v>1000</v>
      </c>
      <c r="F341" t="s">
        <v>18</v>
      </c>
      <c r="G341" s="91">
        <v>2</v>
      </c>
      <c r="H341" s="91">
        <v>3</v>
      </c>
      <c r="I341" s="91">
        <v>5</v>
      </c>
      <c r="J341" s="91">
        <v>12740</v>
      </c>
      <c r="K341" s="91">
        <v>19832</v>
      </c>
      <c r="L341" s="91">
        <v>32572</v>
      </c>
      <c r="M341" s="9" t="s">
        <v>304</v>
      </c>
      <c r="N341" s="3"/>
    </row>
    <row r="342" spans="2:14" ht="12.75">
      <c r="B342" t="s">
        <v>223</v>
      </c>
      <c r="C342" t="s">
        <v>233</v>
      </c>
      <c r="D342">
        <v>456475</v>
      </c>
      <c r="E342" t="s">
        <v>897</v>
      </c>
      <c r="F342" t="s">
        <v>901</v>
      </c>
      <c r="G342" s="91">
        <v>5954</v>
      </c>
      <c r="H342" s="91">
        <v>7268</v>
      </c>
      <c r="I342" s="91">
        <v>13222</v>
      </c>
      <c r="J342" s="91">
        <v>44822328</v>
      </c>
      <c r="K342" s="91">
        <v>67758071</v>
      </c>
      <c r="L342" s="91">
        <v>112580399</v>
      </c>
      <c r="M342" s="9" t="s">
        <v>334</v>
      </c>
      <c r="N342" s="3"/>
    </row>
    <row r="343" spans="2:14" ht="12.75">
      <c r="B343" t="s">
        <v>223</v>
      </c>
      <c r="C343" t="s">
        <v>233</v>
      </c>
      <c r="D343">
        <v>398156</v>
      </c>
      <c r="E343" t="s">
        <v>426</v>
      </c>
      <c r="F343" t="s">
        <v>427</v>
      </c>
      <c r="G343" s="91">
        <v>1782</v>
      </c>
      <c r="H343" s="91">
        <v>2505</v>
      </c>
      <c r="I343" s="91">
        <v>4287</v>
      </c>
      <c r="J343" s="91">
        <v>12202531</v>
      </c>
      <c r="K343" s="91">
        <v>21842476</v>
      </c>
      <c r="L343" s="91">
        <v>34045008</v>
      </c>
      <c r="M343" s="9" t="s">
        <v>304</v>
      </c>
      <c r="N343" s="3"/>
    </row>
    <row r="344" spans="2:14" ht="12.75">
      <c r="B344" t="s">
        <v>223</v>
      </c>
      <c r="C344" t="s">
        <v>233</v>
      </c>
      <c r="D344">
        <v>684795</v>
      </c>
      <c r="E344" t="s">
        <v>967</v>
      </c>
      <c r="F344" t="s">
        <v>972</v>
      </c>
      <c r="G344" s="91">
        <v>650</v>
      </c>
      <c r="H344" s="91">
        <v>804</v>
      </c>
      <c r="I344" s="91">
        <v>1454</v>
      </c>
      <c r="J344" s="91">
        <v>5227670</v>
      </c>
      <c r="K344" s="91">
        <v>7325799</v>
      </c>
      <c r="L344" s="91">
        <v>12553469</v>
      </c>
      <c r="M344" s="9" t="s">
        <v>334</v>
      </c>
      <c r="N344" s="3"/>
    </row>
    <row r="345" spans="2:14" ht="12.75">
      <c r="B345" t="s">
        <v>223</v>
      </c>
      <c r="C345" t="s">
        <v>233</v>
      </c>
      <c r="D345">
        <v>551150</v>
      </c>
      <c r="E345" t="s">
        <v>426</v>
      </c>
      <c r="F345" t="s">
        <v>432</v>
      </c>
      <c r="G345" s="91">
        <v>18</v>
      </c>
      <c r="H345" s="91">
        <v>33</v>
      </c>
      <c r="I345" s="91">
        <v>51</v>
      </c>
      <c r="J345" s="91">
        <v>166017</v>
      </c>
      <c r="K345" s="91">
        <v>503116</v>
      </c>
      <c r="L345" s="91">
        <v>669133</v>
      </c>
      <c r="M345" s="9" t="s">
        <v>304</v>
      </c>
      <c r="N345" s="3"/>
    </row>
    <row r="346" spans="2:14" ht="12.75">
      <c r="B346" t="s">
        <v>223</v>
      </c>
      <c r="C346" t="s">
        <v>233</v>
      </c>
      <c r="D346">
        <v>341073</v>
      </c>
      <c r="E346" t="s">
        <v>822</v>
      </c>
      <c r="F346" t="s">
        <v>823</v>
      </c>
      <c r="G346" s="91">
        <v>668</v>
      </c>
      <c r="H346" s="91">
        <v>875</v>
      </c>
      <c r="I346" s="91">
        <v>1543</v>
      </c>
      <c r="J346" s="91">
        <v>4368710</v>
      </c>
      <c r="K346" s="91">
        <v>7197765</v>
      </c>
      <c r="L346" s="91">
        <v>11566475</v>
      </c>
      <c r="M346" s="9" t="s">
        <v>304</v>
      </c>
      <c r="N346" s="3"/>
    </row>
    <row r="347" spans="2:14" ht="12.75">
      <c r="B347" t="s">
        <v>223</v>
      </c>
      <c r="C347" t="s">
        <v>228</v>
      </c>
      <c r="D347">
        <v>484923</v>
      </c>
      <c r="E347" t="s">
        <v>77</v>
      </c>
      <c r="F347" t="s">
        <v>98</v>
      </c>
      <c r="G347" s="91">
        <v>740</v>
      </c>
      <c r="H347" s="91">
        <v>722</v>
      </c>
      <c r="I347" s="91">
        <v>1462</v>
      </c>
      <c r="J347" s="91">
        <v>8786550</v>
      </c>
      <c r="K347" s="91">
        <v>10439259</v>
      </c>
      <c r="L347" s="91">
        <v>19225809</v>
      </c>
      <c r="M347" s="9" t="s">
        <v>334</v>
      </c>
      <c r="N347" s="3"/>
    </row>
    <row r="348" spans="2:14" ht="12.75">
      <c r="B348" t="s">
        <v>223</v>
      </c>
      <c r="C348" t="s">
        <v>228</v>
      </c>
      <c r="D348">
        <v>892513</v>
      </c>
      <c r="E348" t="s">
        <v>24</v>
      </c>
      <c r="F348" t="s">
        <v>28</v>
      </c>
      <c r="G348" s="91">
        <v>15707</v>
      </c>
      <c r="H348" s="91">
        <v>9967</v>
      </c>
      <c r="I348" s="91">
        <v>25674</v>
      </c>
      <c r="J348" s="91">
        <v>155253285</v>
      </c>
      <c r="K348" s="91">
        <v>123822647</v>
      </c>
      <c r="L348" s="91">
        <v>279075932</v>
      </c>
      <c r="M348" s="9" t="s">
        <v>334</v>
      </c>
      <c r="N348" s="3"/>
    </row>
    <row r="349" spans="2:14" ht="12.75">
      <c r="B349" t="s">
        <v>223</v>
      </c>
      <c r="C349" t="s">
        <v>228</v>
      </c>
      <c r="D349">
        <v>820852</v>
      </c>
      <c r="E349" t="s">
        <v>24</v>
      </c>
      <c r="F349" t="s">
        <v>41</v>
      </c>
      <c r="G349" s="91">
        <v>24715</v>
      </c>
      <c r="H349" s="91">
        <v>28406</v>
      </c>
      <c r="I349" s="91">
        <v>53121</v>
      </c>
      <c r="J349" s="91">
        <v>323604233</v>
      </c>
      <c r="K349" s="91">
        <v>465986458</v>
      </c>
      <c r="L349" s="91">
        <v>789590692</v>
      </c>
      <c r="M349" s="9" t="s">
        <v>334</v>
      </c>
      <c r="N349" s="3"/>
    </row>
    <row r="350" spans="2:14" ht="12.75">
      <c r="B350" t="s">
        <v>223</v>
      </c>
      <c r="C350" t="s">
        <v>228</v>
      </c>
      <c r="D350">
        <v>191676</v>
      </c>
      <c r="E350" t="s">
        <v>642</v>
      </c>
      <c r="F350" t="s">
        <v>645</v>
      </c>
      <c r="G350" s="91">
        <v>241</v>
      </c>
      <c r="H350" s="91">
        <v>379</v>
      </c>
      <c r="I350" s="91">
        <v>620</v>
      </c>
      <c r="J350" s="91">
        <v>3102745</v>
      </c>
      <c r="K350" s="91">
        <v>5666570</v>
      </c>
      <c r="L350" s="91">
        <v>8769315</v>
      </c>
      <c r="M350" s="9" t="s">
        <v>304</v>
      </c>
      <c r="N350" s="3"/>
    </row>
    <row r="351" spans="2:14" ht="12.75">
      <c r="B351" t="s">
        <v>223</v>
      </c>
      <c r="C351" t="s">
        <v>228</v>
      </c>
      <c r="D351">
        <v>170951</v>
      </c>
      <c r="E351" t="s">
        <v>858</v>
      </c>
      <c r="F351" t="s">
        <v>860</v>
      </c>
      <c r="G351" s="91">
        <v>414</v>
      </c>
      <c r="H351" s="91">
        <v>485</v>
      </c>
      <c r="I351" s="91">
        <v>899</v>
      </c>
      <c r="J351" s="91">
        <v>3826084</v>
      </c>
      <c r="K351" s="91">
        <v>6122724</v>
      </c>
      <c r="L351" s="91">
        <v>9948808</v>
      </c>
      <c r="M351" s="9" t="s">
        <v>304</v>
      </c>
      <c r="N351" s="3"/>
    </row>
    <row r="352" spans="2:14" ht="12.75">
      <c r="B352" t="s">
        <v>223</v>
      </c>
      <c r="C352" t="s">
        <v>228</v>
      </c>
      <c r="D352">
        <v>857276</v>
      </c>
      <c r="E352" t="s">
        <v>646</v>
      </c>
      <c r="F352" t="s">
        <v>657</v>
      </c>
      <c r="G352" s="91">
        <v>2725</v>
      </c>
      <c r="H352" s="91">
        <v>1862</v>
      </c>
      <c r="I352" s="91">
        <v>4587</v>
      </c>
      <c r="J352" s="91">
        <v>34441006</v>
      </c>
      <c r="K352" s="91">
        <v>29828176</v>
      </c>
      <c r="L352" s="91">
        <v>64269181</v>
      </c>
      <c r="M352" s="9" t="s">
        <v>334</v>
      </c>
      <c r="N352" s="3"/>
    </row>
    <row r="353" spans="2:14" ht="12.75">
      <c r="B353" t="s">
        <v>223</v>
      </c>
      <c r="C353" t="s">
        <v>228</v>
      </c>
      <c r="D353">
        <v>237834</v>
      </c>
      <c r="E353" t="s">
        <v>749</v>
      </c>
      <c r="F353" t="s">
        <v>752</v>
      </c>
      <c r="G353" s="91">
        <v>368</v>
      </c>
      <c r="H353" s="91">
        <v>463</v>
      </c>
      <c r="I353" s="91">
        <v>831</v>
      </c>
      <c r="J353" s="91">
        <v>4516561</v>
      </c>
      <c r="K353" s="91">
        <v>7063328</v>
      </c>
      <c r="L353" s="91">
        <v>11579888</v>
      </c>
      <c r="M353" s="9" t="s">
        <v>304</v>
      </c>
      <c r="N353" s="3"/>
    </row>
    <row r="354" spans="2:14" ht="12.75">
      <c r="B354" t="s">
        <v>223</v>
      </c>
      <c r="C354" t="s">
        <v>228</v>
      </c>
      <c r="D354">
        <v>219006</v>
      </c>
      <c r="E354" t="s">
        <v>309</v>
      </c>
      <c r="F354" t="s">
        <v>313</v>
      </c>
      <c r="G354" s="91">
        <v>402</v>
      </c>
      <c r="H354" s="91">
        <v>444</v>
      </c>
      <c r="I354" s="91">
        <v>846</v>
      </c>
      <c r="J354" s="91">
        <v>5027818</v>
      </c>
      <c r="K354" s="91">
        <v>6749849</v>
      </c>
      <c r="L354" s="91">
        <v>11777666</v>
      </c>
      <c r="M354" s="9" t="s">
        <v>304</v>
      </c>
      <c r="N354" s="3"/>
    </row>
    <row r="355" spans="2:14" ht="12.75">
      <c r="B355" t="s">
        <v>223</v>
      </c>
      <c r="C355" t="s">
        <v>228</v>
      </c>
      <c r="D355">
        <v>811117</v>
      </c>
      <c r="E355" t="s">
        <v>769</v>
      </c>
      <c r="F355" t="s">
        <v>774</v>
      </c>
      <c r="G355" s="91">
        <v>2299</v>
      </c>
      <c r="H355" s="91">
        <v>2277</v>
      </c>
      <c r="I355" s="91">
        <v>4576</v>
      </c>
      <c r="J355" s="91">
        <v>26470687</v>
      </c>
      <c r="K355" s="91">
        <v>30803704</v>
      </c>
      <c r="L355" s="91">
        <v>57274391</v>
      </c>
      <c r="M355" s="9" t="s">
        <v>334</v>
      </c>
      <c r="N355" s="3"/>
    </row>
    <row r="356" spans="2:14" ht="12.75">
      <c r="B356" t="s">
        <v>223</v>
      </c>
      <c r="C356" t="s">
        <v>228</v>
      </c>
      <c r="D356">
        <v>897355</v>
      </c>
      <c r="E356" t="s">
        <v>179</v>
      </c>
      <c r="F356" t="s">
        <v>184</v>
      </c>
      <c r="G356" s="91">
        <v>1038</v>
      </c>
      <c r="H356" s="91">
        <v>1131</v>
      </c>
      <c r="I356" s="91">
        <v>2169</v>
      </c>
      <c r="J356" s="91">
        <v>14374201</v>
      </c>
      <c r="K356" s="91">
        <v>18541511</v>
      </c>
      <c r="L356" s="91">
        <v>32915713</v>
      </c>
      <c r="M356" s="9" t="s">
        <v>304</v>
      </c>
      <c r="N356" s="3"/>
    </row>
    <row r="357" spans="2:14" ht="12.75">
      <c r="B357" t="s">
        <v>223</v>
      </c>
      <c r="C357" t="s">
        <v>228</v>
      </c>
      <c r="D357">
        <v>390187</v>
      </c>
      <c r="E357" t="s">
        <v>694</v>
      </c>
      <c r="F357" t="s">
        <v>702</v>
      </c>
      <c r="G357" s="91">
        <v>6</v>
      </c>
      <c r="H357" s="91">
        <v>14</v>
      </c>
      <c r="I357" s="91">
        <v>20</v>
      </c>
      <c r="J357" s="91">
        <v>74609</v>
      </c>
      <c r="K357" s="91">
        <v>233430</v>
      </c>
      <c r="L357" s="91">
        <v>308039</v>
      </c>
      <c r="M357" s="9" t="s">
        <v>304</v>
      </c>
      <c r="N357" s="3"/>
    </row>
    <row r="358" spans="2:14" ht="12.75">
      <c r="B358" t="s">
        <v>223</v>
      </c>
      <c r="C358" t="s">
        <v>228</v>
      </c>
      <c r="D358">
        <v>860932</v>
      </c>
      <c r="E358" t="s">
        <v>24</v>
      </c>
      <c r="F358" t="s">
        <v>53</v>
      </c>
      <c r="G358" s="91">
        <v>23231</v>
      </c>
      <c r="H358" s="91">
        <v>22008</v>
      </c>
      <c r="I358" s="91">
        <v>45239</v>
      </c>
      <c r="J358" s="91">
        <v>327174158</v>
      </c>
      <c r="K358" s="91">
        <v>389818894</v>
      </c>
      <c r="L358" s="91">
        <v>716993052</v>
      </c>
      <c r="M358" s="9" t="s">
        <v>334</v>
      </c>
      <c r="N358" s="3"/>
    </row>
    <row r="359" spans="2:14" ht="12.75">
      <c r="B359" t="s">
        <v>223</v>
      </c>
      <c r="C359" t="s">
        <v>228</v>
      </c>
      <c r="D359">
        <v>598557</v>
      </c>
      <c r="E359" t="s">
        <v>988</v>
      </c>
      <c r="F359" t="s">
        <v>990</v>
      </c>
      <c r="G359" s="91">
        <v>12128</v>
      </c>
      <c r="H359" s="91">
        <v>13898</v>
      </c>
      <c r="I359" s="91">
        <v>26026</v>
      </c>
      <c r="J359" s="91">
        <v>183767513</v>
      </c>
      <c r="K359" s="91">
        <v>260304371</v>
      </c>
      <c r="L359" s="91">
        <v>444071883</v>
      </c>
      <c r="M359" s="9" t="s">
        <v>304</v>
      </c>
      <c r="N359" s="3"/>
    </row>
    <row r="360" spans="2:14" ht="12.75">
      <c r="B360" t="s">
        <v>223</v>
      </c>
      <c r="C360" t="s">
        <v>228</v>
      </c>
      <c r="D360">
        <v>348987</v>
      </c>
      <c r="E360" t="s">
        <v>439</v>
      </c>
      <c r="F360" t="s">
        <v>443</v>
      </c>
      <c r="G360" s="91">
        <v>10625</v>
      </c>
      <c r="H360" s="91">
        <v>10819</v>
      </c>
      <c r="I360" s="91">
        <v>21444</v>
      </c>
      <c r="J360" s="91">
        <v>118673055</v>
      </c>
      <c r="K360" s="91">
        <v>146208447</v>
      </c>
      <c r="L360" s="91">
        <v>264881502</v>
      </c>
      <c r="M360" s="9" t="s">
        <v>304</v>
      </c>
      <c r="N360" s="3"/>
    </row>
    <row r="361" spans="2:14" ht="12.75">
      <c r="B361" t="s">
        <v>223</v>
      </c>
      <c r="C361" t="s">
        <v>228</v>
      </c>
      <c r="D361">
        <v>155846</v>
      </c>
      <c r="E361" t="s">
        <v>642</v>
      </c>
      <c r="F361" t="s">
        <v>644</v>
      </c>
      <c r="G361" s="91">
        <v>57</v>
      </c>
      <c r="H361" s="91">
        <v>76</v>
      </c>
      <c r="I361" s="91">
        <v>133</v>
      </c>
      <c r="J361" s="91">
        <v>474987</v>
      </c>
      <c r="K361" s="91">
        <v>643663</v>
      </c>
      <c r="L361" s="91">
        <v>1118650</v>
      </c>
      <c r="M361" s="9" t="s">
        <v>304</v>
      </c>
      <c r="N361" s="3"/>
    </row>
    <row r="362" spans="2:14" ht="12.75">
      <c r="B362" t="s">
        <v>223</v>
      </c>
      <c r="C362" t="s">
        <v>228</v>
      </c>
      <c r="D362">
        <v>484980</v>
      </c>
      <c r="E362" t="s">
        <v>134</v>
      </c>
      <c r="F362" t="s">
        <v>136</v>
      </c>
      <c r="G362" s="91">
        <v>2803</v>
      </c>
      <c r="H362" s="91">
        <v>3617</v>
      </c>
      <c r="I362" s="91">
        <v>6420</v>
      </c>
      <c r="J362" s="91">
        <v>44203143</v>
      </c>
      <c r="K362" s="91">
        <v>71550848</v>
      </c>
      <c r="L362" s="91">
        <v>115753991</v>
      </c>
      <c r="M362" s="9" t="s">
        <v>334</v>
      </c>
      <c r="N362" s="3"/>
    </row>
    <row r="363" spans="2:14" ht="12.75">
      <c r="B363" t="s">
        <v>223</v>
      </c>
      <c r="C363" t="s">
        <v>236</v>
      </c>
      <c r="D363">
        <v>172783</v>
      </c>
      <c r="E363" t="s">
        <v>61</v>
      </c>
      <c r="F363" t="s">
        <v>67</v>
      </c>
      <c r="G363" s="91">
        <v>1551</v>
      </c>
      <c r="H363" s="91">
        <v>1813</v>
      </c>
      <c r="I363" s="91">
        <v>3364</v>
      </c>
      <c r="J363" s="91">
        <v>22876949</v>
      </c>
      <c r="K363" s="91">
        <v>33289931</v>
      </c>
      <c r="L363" s="91">
        <v>56166881</v>
      </c>
      <c r="M363" s="9" t="s">
        <v>304</v>
      </c>
      <c r="N363" s="3"/>
    </row>
    <row r="364" spans="2:14" ht="12.75">
      <c r="B364" t="s">
        <v>223</v>
      </c>
      <c r="C364" t="s">
        <v>236</v>
      </c>
      <c r="D364">
        <v>317990</v>
      </c>
      <c r="E364" t="s">
        <v>946</v>
      </c>
      <c r="F364" t="s">
        <v>949</v>
      </c>
      <c r="G364" s="91">
        <v>168</v>
      </c>
      <c r="H364" s="91">
        <v>243</v>
      </c>
      <c r="I364" s="91">
        <v>411</v>
      </c>
      <c r="J364" s="91">
        <v>1839032</v>
      </c>
      <c r="K364" s="91">
        <v>3296891</v>
      </c>
      <c r="L364" s="91">
        <v>5135922</v>
      </c>
      <c r="M364" s="9" t="s">
        <v>304</v>
      </c>
      <c r="N364" s="3"/>
    </row>
    <row r="365" spans="2:14" ht="12.75">
      <c r="B365" t="s">
        <v>223</v>
      </c>
      <c r="C365" t="s">
        <v>236</v>
      </c>
      <c r="D365">
        <v>819029</v>
      </c>
      <c r="E365" t="s">
        <v>426</v>
      </c>
      <c r="F365" t="s">
        <v>431</v>
      </c>
      <c r="G365" s="91">
        <v>2694</v>
      </c>
      <c r="H365" s="91">
        <v>3941</v>
      </c>
      <c r="I365" s="91">
        <v>6635</v>
      </c>
      <c r="J365" s="91">
        <v>35200462</v>
      </c>
      <c r="K365" s="91">
        <v>63678009</v>
      </c>
      <c r="L365" s="91">
        <v>98878471</v>
      </c>
      <c r="M365" s="9" t="s">
        <v>304</v>
      </c>
      <c r="N365" s="3"/>
    </row>
    <row r="366" spans="2:14" ht="12.75">
      <c r="B366" t="s">
        <v>223</v>
      </c>
      <c r="C366" t="s">
        <v>236</v>
      </c>
      <c r="D366">
        <v>661066</v>
      </c>
      <c r="E366" t="s">
        <v>916</v>
      </c>
      <c r="F366" t="s">
        <v>928</v>
      </c>
      <c r="G366" s="91">
        <v>7640</v>
      </c>
      <c r="H366" s="91">
        <v>10738</v>
      </c>
      <c r="I366" s="91">
        <v>18378</v>
      </c>
      <c r="J366" s="91">
        <v>96869901</v>
      </c>
      <c r="K366" s="91">
        <v>170611675</v>
      </c>
      <c r="L366" s="91">
        <v>267481576</v>
      </c>
      <c r="M366" s="9" t="s">
        <v>304</v>
      </c>
      <c r="N366" s="3"/>
    </row>
    <row r="367" spans="2:14" ht="12.75">
      <c r="B367" t="s">
        <v>223</v>
      </c>
      <c r="C367" t="s">
        <v>236</v>
      </c>
      <c r="D367">
        <v>231100</v>
      </c>
      <c r="E367" t="s">
        <v>916</v>
      </c>
      <c r="F367" t="s">
        <v>918</v>
      </c>
      <c r="G367" s="91">
        <v>100</v>
      </c>
      <c r="H367" s="91">
        <v>128</v>
      </c>
      <c r="I367" s="91">
        <v>228</v>
      </c>
      <c r="J367" s="91">
        <v>1187921</v>
      </c>
      <c r="K367" s="91">
        <v>2041605</v>
      </c>
      <c r="L367" s="91">
        <v>3229527</v>
      </c>
      <c r="M367" s="9" t="s">
        <v>304</v>
      </c>
      <c r="N367" s="3"/>
    </row>
    <row r="368" spans="2:14" ht="12.75">
      <c r="B368" t="s">
        <v>223</v>
      </c>
      <c r="C368" t="s">
        <v>236</v>
      </c>
      <c r="D368">
        <v>206250</v>
      </c>
      <c r="E368" t="s">
        <v>897</v>
      </c>
      <c r="F368" t="s">
        <v>913</v>
      </c>
      <c r="G368" s="91">
        <v>1136</v>
      </c>
      <c r="H368" s="91">
        <v>1291</v>
      </c>
      <c r="I368" s="91">
        <v>2427</v>
      </c>
      <c r="J368" s="91">
        <v>15782861</v>
      </c>
      <c r="K368" s="91">
        <v>22333879</v>
      </c>
      <c r="L368" s="91">
        <v>38116740</v>
      </c>
      <c r="M368" s="9" t="s">
        <v>334</v>
      </c>
      <c r="N368" s="3"/>
    </row>
    <row r="369" spans="2:14" ht="12.75">
      <c r="B369" t="s">
        <v>223</v>
      </c>
      <c r="C369" t="s">
        <v>236</v>
      </c>
      <c r="D369">
        <v>956268</v>
      </c>
      <c r="E369" t="s">
        <v>796</v>
      </c>
      <c r="F369" t="s">
        <v>803</v>
      </c>
      <c r="G369" s="91">
        <v>3483</v>
      </c>
      <c r="H369" s="91">
        <v>6238</v>
      </c>
      <c r="I369" s="91">
        <v>9721</v>
      </c>
      <c r="J369" s="91">
        <v>53425248</v>
      </c>
      <c r="K369" s="91">
        <v>122772055</v>
      </c>
      <c r="L369" s="91">
        <v>176197303</v>
      </c>
      <c r="M369" s="9" t="s">
        <v>304</v>
      </c>
      <c r="N369" s="3"/>
    </row>
    <row r="370" spans="2:14" ht="12.75">
      <c r="B370" t="s">
        <v>223</v>
      </c>
      <c r="C370" t="s">
        <v>236</v>
      </c>
      <c r="D370">
        <v>980466</v>
      </c>
      <c r="E370" t="s">
        <v>190</v>
      </c>
      <c r="F370" t="s">
        <v>599</v>
      </c>
      <c r="G370" s="91">
        <v>1</v>
      </c>
      <c r="H370" s="91">
        <v>7</v>
      </c>
      <c r="I370" s="91">
        <v>8</v>
      </c>
      <c r="J370" s="91">
        <v>15153</v>
      </c>
      <c r="K370" s="91">
        <v>89734</v>
      </c>
      <c r="L370" s="91">
        <v>104887</v>
      </c>
      <c r="M370" s="9" t="s">
        <v>304</v>
      </c>
      <c r="N370" s="3"/>
    </row>
    <row r="371" spans="2:14" ht="12.75">
      <c r="B371" t="s">
        <v>223</v>
      </c>
      <c r="C371" t="s">
        <v>236</v>
      </c>
      <c r="D371">
        <v>232991</v>
      </c>
      <c r="E371" t="s">
        <v>318</v>
      </c>
      <c r="F371" t="s">
        <v>325</v>
      </c>
      <c r="G371" s="91">
        <v>684</v>
      </c>
      <c r="H371" s="91">
        <v>1058</v>
      </c>
      <c r="I371" s="91">
        <v>1742</v>
      </c>
      <c r="J371" s="91">
        <v>9125061</v>
      </c>
      <c r="K371" s="91">
        <v>18190701</v>
      </c>
      <c r="L371" s="91">
        <v>27315762</v>
      </c>
      <c r="M371" s="9" t="s">
        <v>304</v>
      </c>
      <c r="N371" s="3"/>
    </row>
    <row r="372" spans="2:14" ht="12.75">
      <c r="B372" t="s">
        <v>223</v>
      </c>
      <c r="C372" t="s">
        <v>236</v>
      </c>
      <c r="D372">
        <v>174672</v>
      </c>
      <c r="E372" t="s">
        <v>946</v>
      </c>
      <c r="F372" t="s">
        <v>961</v>
      </c>
      <c r="G372" s="91">
        <v>807</v>
      </c>
      <c r="H372" s="91">
        <v>1159</v>
      </c>
      <c r="I372" s="91">
        <v>1966</v>
      </c>
      <c r="J372" s="91">
        <v>11521718</v>
      </c>
      <c r="K372" s="91">
        <v>21064776</v>
      </c>
      <c r="L372" s="91">
        <v>32586494</v>
      </c>
      <c r="M372" s="9" t="s">
        <v>304</v>
      </c>
      <c r="N372" s="3"/>
    </row>
    <row r="373" spans="2:14" ht="12.75">
      <c r="B373" t="s">
        <v>223</v>
      </c>
      <c r="C373" t="s">
        <v>236</v>
      </c>
      <c r="D373">
        <v>143628</v>
      </c>
      <c r="E373" t="s">
        <v>861</v>
      </c>
      <c r="F373" t="s">
        <v>863</v>
      </c>
      <c r="G373" s="91">
        <v>18</v>
      </c>
      <c r="H373" s="91">
        <v>37</v>
      </c>
      <c r="I373" s="91">
        <v>55</v>
      </c>
      <c r="J373" s="91">
        <v>218681</v>
      </c>
      <c r="K373" s="91">
        <v>722586</v>
      </c>
      <c r="L373" s="91">
        <v>941267</v>
      </c>
      <c r="M373" s="9" t="s">
        <v>304</v>
      </c>
      <c r="N373" s="3"/>
    </row>
    <row r="374" spans="2:14" ht="12.75">
      <c r="B374" t="s">
        <v>223</v>
      </c>
      <c r="C374" t="s">
        <v>236</v>
      </c>
      <c r="D374">
        <v>888859</v>
      </c>
      <c r="E374" t="s">
        <v>822</v>
      </c>
      <c r="F374" t="s">
        <v>857</v>
      </c>
      <c r="G374" s="91">
        <v>1404</v>
      </c>
      <c r="H374" s="91">
        <v>2224</v>
      </c>
      <c r="I374" s="91">
        <v>3628</v>
      </c>
      <c r="J374" s="91">
        <v>19970801</v>
      </c>
      <c r="K374" s="91">
        <v>39370986</v>
      </c>
      <c r="L374" s="91">
        <v>59341788</v>
      </c>
      <c r="M374" s="9" t="s">
        <v>304</v>
      </c>
      <c r="N374" s="3"/>
    </row>
    <row r="375" spans="2:14" ht="12.75">
      <c r="B375" t="s">
        <v>223</v>
      </c>
      <c r="C375" t="s">
        <v>236</v>
      </c>
      <c r="D375">
        <v>191080</v>
      </c>
      <c r="E375" t="s">
        <v>408</v>
      </c>
      <c r="F375" t="s">
        <v>412</v>
      </c>
      <c r="G375" s="91">
        <v>1284</v>
      </c>
      <c r="H375" s="91">
        <v>1639</v>
      </c>
      <c r="I375" s="91">
        <v>2923</v>
      </c>
      <c r="J375" s="91">
        <v>14845705</v>
      </c>
      <c r="K375" s="91">
        <v>24997616</v>
      </c>
      <c r="L375" s="91">
        <v>39843321</v>
      </c>
      <c r="M375" s="9" t="s">
        <v>304</v>
      </c>
      <c r="N375" s="3"/>
    </row>
    <row r="376" spans="2:14" ht="12.75">
      <c r="B376" t="s">
        <v>223</v>
      </c>
      <c r="C376" t="s">
        <v>236</v>
      </c>
      <c r="D376">
        <v>503755</v>
      </c>
      <c r="E376" t="s">
        <v>17</v>
      </c>
      <c r="F376" t="s">
        <v>280</v>
      </c>
      <c r="G376" s="91">
        <v>81</v>
      </c>
      <c r="H376" s="91">
        <v>126</v>
      </c>
      <c r="I376" s="91">
        <v>207</v>
      </c>
      <c r="J376" s="91">
        <v>1010376</v>
      </c>
      <c r="K376" s="91">
        <v>2060792</v>
      </c>
      <c r="L376" s="91">
        <v>3071168</v>
      </c>
      <c r="M376" s="9" t="s">
        <v>304</v>
      </c>
      <c r="N376" s="3"/>
    </row>
    <row r="377" spans="2:14" ht="12.75">
      <c r="B377" t="s">
        <v>223</v>
      </c>
      <c r="C377" t="s">
        <v>236</v>
      </c>
      <c r="D377">
        <v>962936</v>
      </c>
      <c r="E377" t="s">
        <v>822</v>
      </c>
      <c r="F377" t="s">
        <v>835</v>
      </c>
      <c r="G377" s="91">
        <v>1448</v>
      </c>
      <c r="H377" s="91">
        <v>2270</v>
      </c>
      <c r="I377" s="91">
        <v>3718</v>
      </c>
      <c r="J377" s="91">
        <v>19367207</v>
      </c>
      <c r="K377" s="91">
        <v>40278009</v>
      </c>
      <c r="L377" s="91">
        <v>59645216</v>
      </c>
      <c r="M377" s="9" t="s">
        <v>304</v>
      </c>
      <c r="N377" s="3"/>
    </row>
    <row r="378" spans="2:14" ht="12.75">
      <c r="B378" t="s">
        <v>223</v>
      </c>
      <c r="C378" t="s">
        <v>236</v>
      </c>
      <c r="D378">
        <v>305243</v>
      </c>
      <c r="E378" t="s">
        <v>822</v>
      </c>
      <c r="F378" t="s">
        <v>827</v>
      </c>
      <c r="G378" s="91">
        <v>5167</v>
      </c>
      <c r="H378" s="91">
        <v>6198</v>
      </c>
      <c r="I378" s="91">
        <v>11365</v>
      </c>
      <c r="J378" s="91">
        <v>57953363</v>
      </c>
      <c r="K378" s="91">
        <v>98031204</v>
      </c>
      <c r="L378" s="91">
        <v>155984567</v>
      </c>
      <c r="M378" s="9" t="s">
        <v>304</v>
      </c>
      <c r="N378" s="3"/>
    </row>
    <row r="379" spans="2:14" ht="12.75">
      <c r="B379" t="s">
        <v>223</v>
      </c>
      <c r="C379" t="s">
        <v>236</v>
      </c>
      <c r="D379">
        <v>933713</v>
      </c>
      <c r="E379" t="s">
        <v>207</v>
      </c>
      <c r="F379" t="s">
        <v>220</v>
      </c>
      <c r="G379" s="91">
        <v>1080</v>
      </c>
      <c r="H379" s="91">
        <v>1653</v>
      </c>
      <c r="I379" s="91">
        <v>2733</v>
      </c>
      <c r="J379" s="91">
        <v>15335163</v>
      </c>
      <c r="K379" s="91">
        <v>30315491</v>
      </c>
      <c r="L379" s="91">
        <v>45650654</v>
      </c>
      <c r="M379" s="9" t="s">
        <v>304</v>
      </c>
      <c r="N379" s="3"/>
    </row>
    <row r="380" spans="2:14" ht="12.75">
      <c r="B380" t="s">
        <v>223</v>
      </c>
      <c r="C380" t="s">
        <v>236</v>
      </c>
      <c r="D380">
        <v>828111</v>
      </c>
      <c r="E380" t="s">
        <v>796</v>
      </c>
      <c r="F380" t="s">
        <v>797</v>
      </c>
      <c r="G380" s="91">
        <v>54</v>
      </c>
      <c r="H380" s="91">
        <v>73</v>
      </c>
      <c r="I380" s="91">
        <v>127</v>
      </c>
      <c r="J380" s="91">
        <v>473720</v>
      </c>
      <c r="K380" s="91">
        <v>998593</v>
      </c>
      <c r="L380" s="91">
        <v>1472313</v>
      </c>
      <c r="M380" s="9" t="s">
        <v>304</v>
      </c>
      <c r="N380" s="3"/>
    </row>
    <row r="381" spans="2:14" ht="12.75">
      <c r="B381" t="s">
        <v>223</v>
      </c>
      <c r="C381" t="s">
        <v>236</v>
      </c>
      <c r="D381">
        <v>987842</v>
      </c>
      <c r="E381" t="s">
        <v>769</v>
      </c>
      <c r="F381" t="s">
        <v>777</v>
      </c>
      <c r="G381" s="91">
        <v>14074</v>
      </c>
      <c r="H381" s="91">
        <v>18497</v>
      </c>
      <c r="I381" s="91">
        <v>32571</v>
      </c>
      <c r="J381" s="91">
        <v>196070101</v>
      </c>
      <c r="K381" s="91">
        <v>333413883</v>
      </c>
      <c r="L381" s="91">
        <v>529483984</v>
      </c>
      <c r="M381" s="9" t="s">
        <v>334</v>
      </c>
      <c r="N381" s="3"/>
    </row>
    <row r="382" spans="2:14" ht="12.75">
      <c r="B382" t="s">
        <v>223</v>
      </c>
      <c r="C382" t="s">
        <v>236</v>
      </c>
      <c r="D382">
        <v>956201</v>
      </c>
      <c r="E382" t="s">
        <v>475</v>
      </c>
      <c r="F382" t="s">
        <v>504</v>
      </c>
      <c r="G382" s="91">
        <v>761</v>
      </c>
      <c r="H382" s="91">
        <v>1280</v>
      </c>
      <c r="I382" s="91">
        <v>2041</v>
      </c>
      <c r="J382" s="91">
        <v>10859567</v>
      </c>
      <c r="K382" s="91">
        <v>23356306</v>
      </c>
      <c r="L382" s="91">
        <v>34215873</v>
      </c>
      <c r="M382" s="9" t="s">
        <v>304</v>
      </c>
      <c r="N382" s="3"/>
    </row>
    <row r="383" spans="2:14" ht="12.75">
      <c r="B383" t="s">
        <v>223</v>
      </c>
      <c r="C383" t="s">
        <v>236</v>
      </c>
      <c r="D383">
        <v>501981</v>
      </c>
      <c r="E383" t="s">
        <v>140</v>
      </c>
      <c r="F383" t="s">
        <v>143</v>
      </c>
      <c r="G383" s="91">
        <v>7858</v>
      </c>
      <c r="H383" s="91">
        <v>10598</v>
      </c>
      <c r="I383" s="91">
        <v>18456</v>
      </c>
      <c r="J383" s="91">
        <v>107414529</v>
      </c>
      <c r="K383" s="91">
        <v>185535743</v>
      </c>
      <c r="L383" s="91">
        <v>292950272</v>
      </c>
      <c r="M383" s="9" t="s">
        <v>304</v>
      </c>
      <c r="N383" s="3"/>
    </row>
    <row r="384" spans="2:14" ht="12.75">
      <c r="B384" t="s">
        <v>223</v>
      </c>
      <c r="C384" t="s">
        <v>236</v>
      </c>
      <c r="D384">
        <v>944108</v>
      </c>
      <c r="E384" t="s">
        <v>708</v>
      </c>
      <c r="F384" t="s">
        <v>711</v>
      </c>
      <c r="G384" s="91">
        <v>276</v>
      </c>
      <c r="H384" s="91">
        <v>340</v>
      </c>
      <c r="I384" s="91">
        <v>616</v>
      </c>
      <c r="J384" s="91">
        <v>3007967</v>
      </c>
      <c r="K384" s="91">
        <v>4626042</v>
      </c>
      <c r="L384" s="91">
        <v>7634009</v>
      </c>
      <c r="M384" s="9" t="s">
        <v>304</v>
      </c>
      <c r="N384" s="3"/>
    </row>
    <row r="385" spans="2:14" ht="12.75">
      <c r="B385" t="s">
        <v>223</v>
      </c>
      <c r="C385" t="s">
        <v>236</v>
      </c>
      <c r="D385">
        <v>285825</v>
      </c>
      <c r="E385" t="s">
        <v>784</v>
      </c>
      <c r="F385" t="s">
        <v>790</v>
      </c>
      <c r="G385" s="91">
        <v>7153</v>
      </c>
      <c r="H385" s="91">
        <v>10207</v>
      </c>
      <c r="I385" s="91">
        <v>17360</v>
      </c>
      <c r="J385" s="91">
        <v>104909748</v>
      </c>
      <c r="K385" s="91">
        <v>190861956</v>
      </c>
      <c r="L385" s="91">
        <v>295771704</v>
      </c>
      <c r="M385" s="9" t="s">
        <v>334</v>
      </c>
      <c r="N385" s="3"/>
    </row>
    <row r="386" spans="2:14" ht="12.75">
      <c r="B386" t="s">
        <v>223</v>
      </c>
      <c r="C386" t="s">
        <v>236</v>
      </c>
      <c r="D386">
        <v>286351</v>
      </c>
      <c r="E386" t="s">
        <v>475</v>
      </c>
      <c r="F386" t="s">
        <v>481</v>
      </c>
      <c r="G386" s="91">
        <v>15</v>
      </c>
      <c r="H386" s="91">
        <v>35</v>
      </c>
      <c r="I386" s="91">
        <v>50</v>
      </c>
      <c r="J386" s="91">
        <v>178867</v>
      </c>
      <c r="K386" s="91">
        <v>551161</v>
      </c>
      <c r="L386" s="91">
        <v>730029</v>
      </c>
      <c r="M386" s="9" t="s">
        <v>304</v>
      </c>
      <c r="N386" s="3"/>
    </row>
    <row r="387" spans="2:14" ht="12.75">
      <c r="B387" t="s">
        <v>223</v>
      </c>
      <c r="C387" t="s">
        <v>236</v>
      </c>
      <c r="D387">
        <v>950774</v>
      </c>
      <c r="E387" t="s">
        <v>77</v>
      </c>
      <c r="F387" t="s">
        <v>87</v>
      </c>
      <c r="G387" s="91">
        <v>4554</v>
      </c>
      <c r="H387" s="91">
        <v>6301</v>
      </c>
      <c r="I387" s="91">
        <v>10855</v>
      </c>
      <c r="J387" s="91">
        <v>55403768</v>
      </c>
      <c r="K387" s="91">
        <v>102535177</v>
      </c>
      <c r="L387" s="91">
        <v>157938944</v>
      </c>
      <c r="M387" s="9" t="s">
        <v>334</v>
      </c>
      <c r="N387" s="3"/>
    </row>
    <row r="388" spans="2:14" ht="12.75">
      <c r="B388" t="s">
        <v>223</v>
      </c>
      <c r="C388" t="s">
        <v>236</v>
      </c>
      <c r="D388">
        <v>739987</v>
      </c>
      <c r="E388" t="s">
        <v>1000</v>
      </c>
      <c r="F388" t="s">
        <v>20</v>
      </c>
      <c r="G388" s="91">
        <v>7</v>
      </c>
      <c r="H388" s="91">
        <v>15</v>
      </c>
      <c r="I388" s="91">
        <v>22</v>
      </c>
      <c r="J388" s="91">
        <v>66919</v>
      </c>
      <c r="K388" s="91">
        <v>276583</v>
      </c>
      <c r="L388" s="91">
        <v>343502</v>
      </c>
      <c r="M388" s="9" t="s">
        <v>304</v>
      </c>
      <c r="N388" s="3"/>
    </row>
    <row r="389" spans="2:14" ht="12.75">
      <c r="B389" t="s">
        <v>223</v>
      </c>
      <c r="C389" t="s">
        <v>236</v>
      </c>
      <c r="D389">
        <v>863290</v>
      </c>
      <c r="E389" t="s">
        <v>716</v>
      </c>
      <c r="F389" t="s">
        <v>718</v>
      </c>
      <c r="G389" s="91">
        <v>551</v>
      </c>
      <c r="H389" s="91">
        <v>681</v>
      </c>
      <c r="I389" s="91">
        <v>1232</v>
      </c>
      <c r="J389" s="91">
        <v>4606287</v>
      </c>
      <c r="K389" s="91">
        <v>7748758</v>
      </c>
      <c r="L389" s="91">
        <v>12355045</v>
      </c>
      <c r="M389" s="9" t="s">
        <v>304</v>
      </c>
      <c r="N389" s="3"/>
    </row>
    <row r="390" spans="2:14" ht="12.75">
      <c r="B390" t="s">
        <v>223</v>
      </c>
      <c r="C390" t="s">
        <v>236</v>
      </c>
      <c r="D390">
        <v>404236</v>
      </c>
      <c r="E390" t="s">
        <v>1000</v>
      </c>
      <c r="F390" t="s">
        <v>1004</v>
      </c>
      <c r="G390" s="91">
        <v>289</v>
      </c>
      <c r="H390" s="91">
        <v>418</v>
      </c>
      <c r="I390" s="91">
        <v>707</v>
      </c>
      <c r="J390" s="91">
        <v>3719498</v>
      </c>
      <c r="K390" s="91">
        <v>6719588</v>
      </c>
      <c r="L390" s="91">
        <v>10439086</v>
      </c>
      <c r="M390" s="9" t="s">
        <v>304</v>
      </c>
      <c r="N390" s="3"/>
    </row>
    <row r="391" spans="2:14" ht="12.75">
      <c r="B391" t="s">
        <v>223</v>
      </c>
      <c r="C391" t="s">
        <v>236</v>
      </c>
      <c r="D391">
        <v>747360</v>
      </c>
      <c r="E391" t="s">
        <v>207</v>
      </c>
      <c r="F391" t="s">
        <v>218</v>
      </c>
      <c r="G391" s="91">
        <v>943</v>
      </c>
      <c r="H391" s="91">
        <v>1830</v>
      </c>
      <c r="I391" s="91">
        <v>2773</v>
      </c>
      <c r="J391" s="91">
        <v>14566587</v>
      </c>
      <c r="K391" s="91">
        <v>34595869</v>
      </c>
      <c r="L391" s="91">
        <v>49162457</v>
      </c>
      <c r="M391" s="9" t="s">
        <v>304</v>
      </c>
      <c r="N391" s="3"/>
    </row>
    <row r="392" spans="2:14" ht="12.75">
      <c r="B392" t="s">
        <v>223</v>
      </c>
      <c r="C392" t="s">
        <v>227</v>
      </c>
      <c r="D392">
        <v>367813</v>
      </c>
      <c r="E392" t="s">
        <v>145</v>
      </c>
      <c r="F392" t="s">
        <v>160</v>
      </c>
      <c r="G392" s="91">
        <v>9335</v>
      </c>
      <c r="H392" s="91">
        <v>8857</v>
      </c>
      <c r="I392" s="91">
        <v>18192</v>
      </c>
      <c r="J392" s="91">
        <v>117232320</v>
      </c>
      <c r="K392" s="91">
        <v>141538614</v>
      </c>
      <c r="L392" s="91">
        <v>258770934</v>
      </c>
      <c r="M392" s="9" t="s">
        <v>334</v>
      </c>
      <c r="N392" s="3"/>
    </row>
    <row r="393" spans="2:14" ht="12.75">
      <c r="B393" t="s">
        <v>223</v>
      </c>
      <c r="C393" t="s">
        <v>227</v>
      </c>
      <c r="D393">
        <v>357483</v>
      </c>
      <c r="E393" t="s">
        <v>784</v>
      </c>
      <c r="F393" t="s">
        <v>788</v>
      </c>
      <c r="G393" s="91">
        <v>9974</v>
      </c>
      <c r="H393" s="91">
        <v>11933</v>
      </c>
      <c r="I393" s="91">
        <v>21907</v>
      </c>
      <c r="J393" s="91">
        <v>148114830</v>
      </c>
      <c r="K393" s="91">
        <v>217411730</v>
      </c>
      <c r="L393" s="91">
        <v>365526561</v>
      </c>
      <c r="M393" s="9" t="s">
        <v>334</v>
      </c>
      <c r="N393" s="3"/>
    </row>
    <row r="394" spans="2:14" ht="12.75">
      <c r="B394" t="s">
        <v>223</v>
      </c>
      <c r="C394" t="s">
        <v>227</v>
      </c>
      <c r="D394">
        <v>645952</v>
      </c>
      <c r="E394" t="s">
        <v>339</v>
      </c>
      <c r="F394" t="s">
        <v>343</v>
      </c>
      <c r="G394" s="91">
        <v>173221</v>
      </c>
      <c r="H394" s="91">
        <v>175860</v>
      </c>
      <c r="I394" s="91">
        <v>349081</v>
      </c>
      <c r="J394" s="91">
        <v>2842402548</v>
      </c>
      <c r="K394" s="91">
        <v>3809237165</v>
      </c>
      <c r="L394" s="91">
        <v>6651639713</v>
      </c>
      <c r="M394" s="9" t="s">
        <v>334</v>
      </c>
      <c r="N394" s="3"/>
    </row>
    <row r="395" spans="2:14" ht="12.75">
      <c r="B395" t="s">
        <v>223</v>
      </c>
      <c r="C395" t="s">
        <v>227</v>
      </c>
      <c r="D395">
        <v>175919</v>
      </c>
      <c r="E395" t="s">
        <v>24</v>
      </c>
      <c r="F395" t="s">
        <v>36</v>
      </c>
      <c r="G395" s="91">
        <v>23323</v>
      </c>
      <c r="H395" s="91">
        <v>20826</v>
      </c>
      <c r="I395" s="91">
        <v>44149</v>
      </c>
      <c r="J395" s="91">
        <v>275882773</v>
      </c>
      <c r="K395" s="91">
        <v>308708507</v>
      </c>
      <c r="L395" s="91">
        <v>584591279</v>
      </c>
      <c r="M395" s="9" t="s">
        <v>334</v>
      </c>
      <c r="N395" s="3"/>
    </row>
    <row r="396" spans="2:14" ht="12.75">
      <c r="B396" t="s">
        <v>223</v>
      </c>
      <c r="C396" t="s">
        <v>227</v>
      </c>
      <c r="D396">
        <v>301580</v>
      </c>
      <c r="E396" t="s">
        <v>77</v>
      </c>
      <c r="F396" t="s">
        <v>85</v>
      </c>
      <c r="G396" s="91">
        <v>7197</v>
      </c>
      <c r="H396" s="91">
        <v>6931</v>
      </c>
      <c r="I396" s="91">
        <v>14128</v>
      </c>
      <c r="J396" s="91">
        <v>121582601</v>
      </c>
      <c r="K396" s="91">
        <v>140888197</v>
      </c>
      <c r="L396" s="91">
        <v>262470798</v>
      </c>
      <c r="M396" s="9" t="s">
        <v>334</v>
      </c>
      <c r="N396" s="3"/>
    </row>
    <row r="397" spans="2:14" ht="12.75">
      <c r="B397" t="s">
        <v>223</v>
      </c>
      <c r="C397" t="s">
        <v>227</v>
      </c>
      <c r="D397">
        <v>785022</v>
      </c>
      <c r="E397" t="s">
        <v>24</v>
      </c>
      <c r="F397" t="s">
        <v>25</v>
      </c>
      <c r="G397" s="91">
        <v>155871</v>
      </c>
      <c r="H397" s="91">
        <v>128472</v>
      </c>
      <c r="I397" s="91">
        <v>284343</v>
      </c>
      <c r="J397" s="91">
        <v>3022956768</v>
      </c>
      <c r="K397" s="91">
        <v>3074510896</v>
      </c>
      <c r="L397" s="91">
        <v>6097467664</v>
      </c>
      <c r="M397" s="9" t="s">
        <v>334</v>
      </c>
      <c r="N397" s="3"/>
    </row>
    <row r="398" spans="2:14" ht="12.75">
      <c r="B398" t="s">
        <v>223</v>
      </c>
      <c r="C398" t="s">
        <v>227</v>
      </c>
      <c r="D398">
        <v>937433</v>
      </c>
      <c r="E398" t="s">
        <v>639</v>
      </c>
      <c r="F398" t="s">
        <v>290</v>
      </c>
      <c r="G398" s="91">
        <v>5008</v>
      </c>
      <c r="H398" s="91">
        <v>4904</v>
      </c>
      <c r="I398" s="91">
        <v>9912</v>
      </c>
      <c r="J398" s="91">
        <v>82989333</v>
      </c>
      <c r="K398" s="91">
        <v>99460890</v>
      </c>
      <c r="L398" s="91">
        <v>182450222</v>
      </c>
      <c r="M398" s="9" t="s">
        <v>334</v>
      </c>
      <c r="N398" s="3"/>
    </row>
    <row r="399" spans="2:14" ht="12.75">
      <c r="B399" t="s">
        <v>223</v>
      </c>
      <c r="C399" t="s">
        <v>227</v>
      </c>
      <c r="D399">
        <v>641704</v>
      </c>
      <c r="E399" t="s">
        <v>24</v>
      </c>
      <c r="F399" t="s">
        <v>189</v>
      </c>
      <c r="G399" s="91">
        <v>12463</v>
      </c>
      <c r="H399" s="91">
        <v>8652</v>
      </c>
      <c r="I399" s="91">
        <v>21115</v>
      </c>
      <c r="J399" s="91">
        <v>136575381</v>
      </c>
      <c r="K399" s="91">
        <v>115627460</v>
      </c>
      <c r="L399" s="91">
        <v>252202840</v>
      </c>
      <c r="M399" s="9" t="s">
        <v>334</v>
      </c>
      <c r="N399" s="3"/>
    </row>
    <row r="400" spans="2:14" ht="12.75">
      <c r="B400" t="s">
        <v>223</v>
      </c>
      <c r="C400" t="s">
        <v>227</v>
      </c>
      <c r="D400">
        <v>728535</v>
      </c>
      <c r="E400" t="s">
        <v>378</v>
      </c>
      <c r="F400" t="s">
        <v>389</v>
      </c>
      <c r="G400" s="91">
        <v>2306</v>
      </c>
      <c r="H400" s="91">
        <v>1926</v>
      </c>
      <c r="I400" s="91">
        <v>4232</v>
      </c>
      <c r="J400" s="91">
        <v>31655128</v>
      </c>
      <c r="K400" s="91">
        <v>32261064</v>
      </c>
      <c r="L400" s="91">
        <v>63916193</v>
      </c>
      <c r="M400" s="9" t="s">
        <v>334</v>
      </c>
      <c r="N400" s="3"/>
    </row>
    <row r="401" spans="2:14" ht="12.75">
      <c r="B401" t="s">
        <v>223</v>
      </c>
      <c r="C401" t="s">
        <v>227</v>
      </c>
      <c r="D401">
        <v>152835</v>
      </c>
      <c r="E401" t="s">
        <v>16</v>
      </c>
      <c r="F401" t="s">
        <v>273</v>
      </c>
      <c r="G401" s="91">
        <v>20216</v>
      </c>
      <c r="H401" s="91">
        <v>7517</v>
      </c>
      <c r="I401" s="91">
        <v>27733</v>
      </c>
      <c r="J401" s="91">
        <v>395694637</v>
      </c>
      <c r="K401" s="91">
        <v>168145700</v>
      </c>
      <c r="L401" s="91">
        <v>563840337</v>
      </c>
      <c r="M401" s="9" t="s">
        <v>334</v>
      </c>
      <c r="N401" s="3"/>
    </row>
    <row r="402" spans="2:14" ht="12.75">
      <c r="B402" t="s">
        <v>223</v>
      </c>
      <c r="C402" t="s">
        <v>227</v>
      </c>
      <c r="D402">
        <v>296152</v>
      </c>
      <c r="E402" t="s">
        <v>723</v>
      </c>
      <c r="F402" t="s">
        <v>740</v>
      </c>
      <c r="G402" s="91">
        <v>26491</v>
      </c>
      <c r="H402" s="91">
        <v>11033</v>
      </c>
      <c r="I402" s="91">
        <v>37524</v>
      </c>
      <c r="J402" s="91">
        <v>353881599</v>
      </c>
      <c r="K402" s="91">
        <v>177907306</v>
      </c>
      <c r="L402" s="91">
        <v>531788906</v>
      </c>
      <c r="M402" s="9" t="s">
        <v>334</v>
      </c>
      <c r="N402" s="3"/>
    </row>
    <row r="403" spans="2:14" ht="12.75">
      <c r="B403" t="s">
        <v>223</v>
      </c>
      <c r="C403" t="s">
        <v>224</v>
      </c>
      <c r="D403">
        <v>976928</v>
      </c>
      <c r="E403" t="s">
        <v>744</v>
      </c>
      <c r="F403" t="s">
        <v>746</v>
      </c>
      <c r="G403" s="91">
        <v>64546</v>
      </c>
      <c r="H403" s="91">
        <v>65014</v>
      </c>
      <c r="I403" s="91">
        <v>129560</v>
      </c>
      <c r="J403" s="91">
        <v>1102152764</v>
      </c>
      <c r="K403" s="91">
        <v>1416707032</v>
      </c>
      <c r="L403" s="91">
        <v>2518859797</v>
      </c>
      <c r="M403" s="9" t="s">
        <v>334</v>
      </c>
      <c r="N403" s="3"/>
    </row>
    <row r="404" spans="2:14" ht="12.75">
      <c r="B404" t="s">
        <v>223</v>
      </c>
      <c r="C404" t="s">
        <v>224</v>
      </c>
      <c r="D404">
        <v>907683</v>
      </c>
      <c r="E404" t="s">
        <v>378</v>
      </c>
      <c r="F404" t="s">
        <v>385</v>
      </c>
      <c r="G404" s="91">
        <v>9917</v>
      </c>
      <c r="H404" s="91">
        <v>6277</v>
      </c>
      <c r="I404" s="91">
        <v>16194</v>
      </c>
      <c r="J404" s="91">
        <v>118142494</v>
      </c>
      <c r="K404" s="91">
        <v>93444658</v>
      </c>
      <c r="L404" s="91">
        <v>211587152</v>
      </c>
      <c r="M404" s="9" t="s">
        <v>334</v>
      </c>
      <c r="N404" s="3"/>
    </row>
    <row r="405" spans="2:14" ht="12.75">
      <c r="B405" t="s">
        <v>223</v>
      </c>
      <c r="C405" t="s">
        <v>224</v>
      </c>
      <c r="D405">
        <v>254185</v>
      </c>
      <c r="E405" t="s">
        <v>967</v>
      </c>
      <c r="F405" t="s">
        <v>986</v>
      </c>
      <c r="G405" s="91">
        <v>463</v>
      </c>
      <c r="H405" s="91">
        <v>451</v>
      </c>
      <c r="I405" s="91">
        <v>914</v>
      </c>
      <c r="J405" s="91">
        <v>5061378</v>
      </c>
      <c r="K405" s="91">
        <v>6132654</v>
      </c>
      <c r="L405" s="91">
        <v>11194032</v>
      </c>
      <c r="M405" s="9" t="s">
        <v>334</v>
      </c>
      <c r="N405" s="3"/>
    </row>
    <row r="406" spans="2:14" ht="12.75">
      <c r="B406" t="s">
        <v>223</v>
      </c>
      <c r="C406" t="s">
        <v>224</v>
      </c>
      <c r="D406">
        <v>393314</v>
      </c>
      <c r="E406" t="s">
        <v>784</v>
      </c>
      <c r="F406" t="s">
        <v>789</v>
      </c>
      <c r="G406" s="91">
        <v>8538</v>
      </c>
      <c r="H406" s="91">
        <v>10558</v>
      </c>
      <c r="I406" s="91">
        <v>19096</v>
      </c>
      <c r="J406" s="91">
        <v>119635686</v>
      </c>
      <c r="K406" s="91">
        <v>180193689</v>
      </c>
      <c r="L406" s="91">
        <v>299829374</v>
      </c>
      <c r="M406" s="9" t="s">
        <v>334</v>
      </c>
      <c r="N406" s="3"/>
    </row>
    <row r="407" spans="2:14" ht="12.75">
      <c r="B407" t="s">
        <v>223</v>
      </c>
      <c r="C407" t="s">
        <v>224</v>
      </c>
      <c r="D407">
        <v>363564</v>
      </c>
      <c r="E407" t="s">
        <v>967</v>
      </c>
      <c r="F407" t="s">
        <v>968</v>
      </c>
      <c r="G407" s="91">
        <v>12237</v>
      </c>
      <c r="H407" s="91">
        <v>11132</v>
      </c>
      <c r="I407" s="91">
        <v>23369</v>
      </c>
      <c r="J407" s="91">
        <v>149158011</v>
      </c>
      <c r="K407" s="91">
        <v>166501651</v>
      </c>
      <c r="L407" s="91">
        <v>315659662</v>
      </c>
      <c r="M407" s="9" t="s">
        <v>334</v>
      </c>
      <c r="N407" s="3"/>
    </row>
    <row r="408" spans="2:14" ht="12.75">
      <c r="B408" t="s">
        <v>223</v>
      </c>
      <c r="C408" t="s">
        <v>224</v>
      </c>
      <c r="D408">
        <v>833608</v>
      </c>
      <c r="E408" t="s">
        <v>723</v>
      </c>
      <c r="F408" t="s">
        <v>735</v>
      </c>
      <c r="G408" s="91">
        <v>10744</v>
      </c>
      <c r="H408" s="91">
        <v>7469</v>
      </c>
      <c r="I408" s="91">
        <v>18213</v>
      </c>
      <c r="J408" s="91">
        <v>180425089</v>
      </c>
      <c r="K408" s="91">
        <v>146136831</v>
      </c>
      <c r="L408" s="91">
        <v>326561920</v>
      </c>
      <c r="M408" s="9" t="s">
        <v>334</v>
      </c>
      <c r="N408" s="3"/>
    </row>
    <row r="409" spans="2:14" ht="12.75">
      <c r="B409" t="s">
        <v>223</v>
      </c>
      <c r="C409" t="s">
        <v>224</v>
      </c>
      <c r="D409">
        <v>569988</v>
      </c>
      <c r="E409" t="s">
        <v>605</v>
      </c>
      <c r="F409" t="s">
        <v>754</v>
      </c>
      <c r="G409" s="91">
        <v>5953</v>
      </c>
      <c r="H409" s="91">
        <v>7307</v>
      </c>
      <c r="I409" s="91">
        <v>13260</v>
      </c>
      <c r="J409" s="91">
        <v>82625673</v>
      </c>
      <c r="K409" s="91">
        <v>127848433</v>
      </c>
      <c r="L409" s="91">
        <v>210474107</v>
      </c>
      <c r="M409" s="9" t="s">
        <v>334</v>
      </c>
      <c r="N409" s="3"/>
    </row>
    <row r="410" spans="2:14" ht="12.75">
      <c r="B410" t="s">
        <v>223</v>
      </c>
      <c r="C410" t="s">
        <v>224</v>
      </c>
      <c r="D410">
        <v>121848</v>
      </c>
      <c r="E410" t="s">
        <v>378</v>
      </c>
      <c r="F410" t="s">
        <v>390</v>
      </c>
      <c r="G410" s="91">
        <v>1677</v>
      </c>
      <c r="H410" s="91">
        <v>1262</v>
      </c>
      <c r="I410" s="91">
        <v>2939</v>
      </c>
      <c r="J410" s="91">
        <v>23626976</v>
      </c>
      <c r="K410" s="91">
        <v>21028960</v>
      </c>
      <c r="L410" s="91">
        <v>44655936</v>
      </c>
      <c r="M410" s="9" t="s">
        <v>334</v>
      </c>
      <c r="N410" s="3"/>
    </row>
    <row r="411" spans="2:14" ht="12.75">
      <c r="B411" t="s">
        <v>223</v>
      </c>
      <c r="C411" t="s">
        <v>224</v>
      </c>
      <c r="D411">
        <v>450981</v>
      </c>
      <c r="E411" t="s">
        <v>988</v>
      </c>
      <c r="F411" t="s">
        <v>992</v>
      </c>
      <c r="G411" s="91">
        <v>8332</v>
      </c>
      <c r="H411" s="91">
        <v>10049</v>
      </c>
      <c r="I411" s="91">
        <v>18381</v>
      </c>
      <c r="J411" s="91">
        <v>111890337</v>
      </c>
      <c r="K411" s="91">
        <v>167156435</v>
      </c>
      <c r="L411" s="91">
        <v>279046772</v>
      </c>
      <c r="M411" s="9" t="s">
        <v>304</v>
      </c>
      <c r="N411" s="3"/>
    </row>
    <row r="412" spans="2:14" ht="12.75">
      <c r="B412" t="s">
        <v>223</v>
      </c>
      <c r="C412" t="s">
        <v>224</v>
      </c>
      <c r="D412">
        <v>905265</v>
      </c>
      <c r="E412" t="s">
        <v>744</v>
      </c>
      <c r="F412" t="s">
        <v>748</v>
      </c>
      <c r="G412" s="91">
        <v>6244</v>
      </c>
      <c r="H412" s="91">
        <v>7259</v>
      </c>
      <c r="I412" s="91">
        <v>13503</v>
      </c>
      <c r="J412" s="91">
        <v>94237333</v>
      </c>
      <c r="K412" s="91">
        <v>140664879</v>
      </c>
      <c r="L412" s="91">
        <v>234902213</v>
      </c>
      <c r="M412" s="9" t="s">
        <v>334</v>
      </c>
      <c r="N412" s="3"/>
    </row>
    <row r="413" spans="2:14" ht="12.75">
      <c r="B413" t="s">
        <v>223</v>
      </c>
      <c r="C413" t="s">
        <v>224</v>
      </c>
      <c r="D413">
        <v>386581</v>
      </c>
      <c r="E413" t="s">
        <v>792</v>
      </c>
      <c r="F413" t="s">
        <v>794</v>
      </c>
      <c r="G413" s="91">
        <v>2391</v>
      </c>
      <c r="H413" s="91">
        <v>2775</v>
      </c>
      <c r="I413" s="91">
        <v>5166</v>
      </c>
      <c r="J413" s="91">
        <v>29435257</v>
      </c>
      <c r="K413" s="91">
        <v>41382394</v>
      </c>
      <c r="L413" s="91">
        <v>70817652</v>
      </c>
      <c r="M413" s="9" t="s">
        <v>304</v>
      </c>
      <c r="N413" s="3"/>
    </row>
    <row r="414" spans="2:14" ht="12.75">
      <c r="B414" t="s">
        <v>223</v>
      </c>
      <c r="C414" t="s">
        <v>224</v>
      </c>
      <c r="D414">
        <v>402990</v>
      </c>
      <c r="E414" t="s">
        <v>723</v>
      </c>
      <c r="F414" t="s">
        <v>738</v>
      </c>
      <c r="G414" s="91">
        <v>188</v>
      </c>
      <c r="H414" s="91">
        <v>223</v>
      </c>
      <c r="I414" s="91">
        <v>411</v>
      </c>
      <c r="J414" s="91">
        <v>1969756</v>
      </c>
      <c r="K414" s="91">
        <v>3152619</v>
      </c>
      <c r="L414" s="91">
        <v>5122375</v>
      </c>
      <c r="M414" s="9" t="s">
        <v>334</v>
      </c>
      <c r="N414" s="3"/>
    </row>
    <row r="415" spans="2:14" ht="12.75">
      <c r="B415" t="s">
        <v>223</v>
      </c>
      <c r="C415" t="s">
        <v>224</v>
      </c>
      <c r="D415">
        <v>528133</v>
      </c>
      <c r="E415" t="s">
        <v>897</v>
      </c>
      <c r="F415" t="s">
        <v>912</v>
      </c>
      <c r="G415" s="91">
        <v>21334</v>
      </c>
      <c r="H415" s="91">
        <v>21908</v>
      </c>
      <c r="I415" s="91">
        <v>43242</v>
      </c>
      <c r="J415" s="91">
        <v>273508423</v>
      </c>
      <c r="K415" s="91">
        <v>353030384</v>
      </c>
      <c r="L415" s="91">
        <v>626538806</v>
      </c>
      <c r="M415" s="9" t="s">
        <v>334</v>
      </c>
      <c r="N415" s="3"/>
    </row>
    <row r="416" spans="2:14" ht="12.75">
      <c r="B416" t="s">
        <v>223</v>
      </c>
      <c r="C416" t="s">
        <v>224</v>
      </c>
      <c r="D416">
        <v>916189</v>
      </c>
      <c r="E416" t="s">
        <v>769</v>
      </c>
      <c r="F416" t="s">
        <v>775</v>
      </c>
      <c r="G416" s="91">
        <v>11907</v>
      </c>
      <c r="H416" s="91">
        <v>15028</v>
      </c>
      <c r="I416" s="91">
        <v>26935</v>
      </c>
      <c r="J416" s="91">
        <v>153193767</v>
      </c>
      <c r="K416" s="91">
        <v>243869098</v>
      </c>
      <c r="L416" s="91">
        <v>397062866</v>
      </c>
      <c r="M416" s="9" t="s">
        <v>334</v>
      </c>
      <c r="N416" s="3"/>
    </row>
    <row r="417" spans="2:14" ht="12.75">
      <c r="B417" t="s">
        <v>223</v>
      </c>
      <c r="C417" t="s">
        <v>224</v>
      </c>
      <c r="D417">
        <v>104844</v>
      </c>
      <c r="E417" t="s">
        <v>164</v>
      </c>
      <c r="F417" t="s">
        <v>165</v>
      </c>
      <c r="G417" s="91">
        <v>23447</v>
      </c>
      <c r="H417" s="91">
        <v>21424</v>
      </c>
      <c r="I417" s="91">
        <v>44871</v>
      </c>
      <c r="J417" s="91">
        <v>311296265</v>
      </c>
      <c r="K417" s="91">
        <v>357922199</v>
      </c>
      <c r="L417" s="91">
        <v>669218464</v>
      </c>
      <c r="M417" s="9" t="s">
        <v>334</v>
      </c>
      <c r="N417" s="3"/>
    </row>
    <row r="418" spans="2:14" ht="12.75">
      <c r="B418" t="s">
        <v>223</v>
      </c>
      <c r="C418" t="s">
        <v>224</v>
      </c>
      <c r="D418">
        <v>928937</v>
      </c>
      <c r="E418" t="s">
        <v>646</v>
      </c>
      <c r="F418" t="s">
        <v>661</v>
      </c>
      <c r="G418" s="91">
        <v>3389</v>
      </c>
      <c r="H418" s="91">
        <v>3308</v>
      </c>
      <c r="I418" s="91">
        <v>6697</v>
      </c>
      <c r="J418" s="91">
        <v>39536993</v>
      </c>
      <c r="K418" s="91">
        <v>46781031</v>
      </c>
      <c r="L418" s="91">
        <v>86318024</v>
      </c>
      <c r="M418" s="9" t="s">
        <v>334</v>
      </c>
      <c r="N418" s="3"/>
    </row>
    <row r="419" spans="2:14" ht="12.75">
      <c r="B419" t="s">
        <v>223</v>
      </c>
      <c r="C419" t="s">
        <v>224</v>
      </c>
      <c r="D419">
        <v>806869</v>
      </c>
      <c r="E419" t="s">
        <v>870</v>
      </c>
      <c r="F419" t="s">
        <v>875</v>
      </c>
      <c r="G419" s="91">
        <v>4296</v>
      </c>
      <c r="H419" s="91">
        <v>4691</v>
      </c>
      <c r="I419" s="91">
        <v>8987</v>
      </c>
      <c r="J419" s="91">
        <v>55471849</v>
      </c>
      <c r="K419" s="91">
        <v>76275907</v>
      </c>
      <c r="L419" s="91">
        <v>131747755</v>
      </c>
      <c r="M419" s="9" t="s">
        <v>334</v>
      </c>
      <c r="N419" s="3"/>
    </row>
    <row r="420" spans="2:14" ht="12.75">
      <c r="B420" t="s">
        <v>223</v>
      </c>
      <c r="C420" t="s">
        <v>224</v>
      </c>
      <c r="D420">
        <v>721860</v>
      </c>
      <c r="E420" t="s">
        <v>723</v>
      </c>
      <c r="F420" t="s">
        <v>727</v>
      </c>
      <c r="G420" s="91">
        <v>37936</v>
      </c>
      <c r="H420" s="91">
        <v>36533</v>
      </c>
      <c r="I420" s="91">
        <v>74469</v>
      </c>
      <c r="J420" s="91">
        <v>505419001</v>
      </c>
      <c r="K420" s="91">
        <v>613312594</v>
      </c>
      <c r="L420" s="91">
        <v>1118731595</v>
      </c>
      <c r="M420" s="9" t="s">
        <v>334</v>
      </c>
      <c r="N420" s="3"/>
    </row>
    <row r="421" spans="2:14" ht="12.75">
      <c r="B421" t="s">
        <v>223</v>
      </c>
      <c r="C421" t="s">
        <v>224</v>
      </c>
      <c r="D421">
        <v>789271</v>
      </c>
      <c r="E421" t="s">
        <v>24</v>
      </c>
      <c r="F421" t="s">
        <v>55</v>
      </c>
      <c r="G421" s="91">
        <v>39359</v>
      </c>
      <c r="H421" s="91">
        <v>36087</v>
      </c>
      <c r="I421" s="91">
        <v>75446</v>
      </c>
      <c r="J421" s="91">
        <v>530775902</v>
      </c>
      <c r="K421" s="91">
        <v>620616690</v>
      </c>
      <c r="L421" s="91">
        <v>1151392592</v>
      </c>
      <c r="M421" s="9" t="s">
        <v>334</v>
      </c>
      <c r="N421" s="3"/>
    </row>
    <row r="422" spans="2:14" ht="12.75">
      <c r="B422" t="s">
        <v>223</v>
      </c>
      <c r="C422" t="s">
        <v>224</v>
      </c>
      <c r="D422">
        <v>939850</v>
      </c>
      <c r="E422" t="s">
        <v>24</v>
      </c>
      <c r="F422" t="s">
        <v>32</v>
      </c>
      <c r="G422" s="91">
        <v>5733</v>
      </c>
      <c r="H422" s="91">
        <v>5990</v>
      </c>
      <c r="I422" s="91">
        <v>11723</v>
      </c>
      <c r="J422" s="91">
        <v>64435410</v>
      </c>
      <c r="K422" s="91">
        <v>84990433</v>
      </c>
      <c r="L422" s="91">
        <v>149425844</v>
      </c>
      <c r="M422" s="9" t="s">
        <v>334</v>
      </c>
      <c r="N422" s="3"/>
    </row>
    <row r="423" spans="2:14" ht="12.75">
      <c r="B423" t="s">
        <v>223</v>
      </c>
      <c r="C423" t="s">
        <v>224</v>
      </c>
      <c r="D423">
        <v>220244</v>
      </c>
      <c r="E423" t="s">
        <v>450</v>
      </c>
      <c r="F423" t="s">
        <v>454</v>
      </c>
      <c r="G423" s="91">
        <v>16432</v>
      </c>
      <c r="H423" s="91">
        <v>18635</v>
      </c>
      <c r="I423" s="91">
        <v>35067</v>
      </c>
      <c r="J423" s="91">
        <v>261494031</v>
      </c>
      <c r="K423" s="91">
        <v>366457875</v>
      </c>
      <c r="L423" s="91">
        <v>627951906</v>
      </c>
      <c r="M423" s="9" t="s">
        <v>334</v>
      </c>
      <c r="N423" s="3"/>
    </row>
    <row r="424" spans="2:14" ht="12.75">
      <c r="B424" t="s">
        <v>223</v>
      </c>
      <c r="C424" t="s">
        <v>224</v>
      </c>
      <c r="D424">
        <v>902783</v>
      </c>
      <c r="E424" t="s">
        <v>24</v>
      </c>
      <c r="F424" t="s">
        <v>30</v>
      </c>
      <c r="G424" s="91">
        <v>1206</v>
      </c>
      <c r="H424" s="91">
        <v>809</v>
      </c>
      <c r="I424" s="91">
        <v>2015</v>
      </c>
      <c r="J424" s="91">
        <v>15647169</v>
      </c>
      <c r="K424" s="91">
        <v>11796760</v>
      </c>
      <c r="L424" s="91">
        <v>27443929</v>
      </c>
      <c r="M424" s="9" t="s">
        <v>334</v>
      </c>
      <c r="N424" s="3"/>
    </row>
    <row r="425" spans="2:14" ht="12.75">
      <c r="B425" t="s">
        <v>223</v>
      </c>
      <c r="C425" t="s">
        <v>224</v>
      </c>
      <c r="D425">
        <v>730366</v>
      </c>
      <c r="E425" t="s">
        <v>422</v>
      </c>
      <c r="F425" t="s">
        <v>424</v>
      </c>
      <c r="G425" s="91">
        <v>12393</v>
      </c>
      <c r="H425" s="91">
        <v>13243</v>
      </c>
      <c r="I425" s="91">
        <v>25636</v>
      </c>
      <c r="J425" s="91">
        <v>157722635</v>
      </c>
      <c r="K425" s="91">
        <v>201588754</v>
      </c>
      <c r="L425" s="91">
        <v>359311388</v>
      </c>
      <c r="M425" s="9" t="s">
        <v>334</v>
      </c>
      <c r="N425" s="3"/>
    </row>
    <row r="426" spans="2:14" ht="12.75">
      <c r="B426" t="s">
        <v>223</v>
      </c>
      <c r="C426" t="s">
        <v>224</v>
      </c>
      <c r="D426">
        <v>986018</v>
      </c>
      <c r="E426" t="s">
        <v>378</v>
      </c>
      <c r="F426" t="s">
        <v>388</v>
      </c>
      <c r="G426" s="91">
        <v>2529</v>
      </c>
      <c r="H426" s="91">
        <v>1364</v>
      </c>
      <c r="I426" s="91">
        <v>3893</v>
      </c>
      <c r="J426" s="91">
        <v>34597858</v>
      </c>
      <c r="K426" s="91">
        <v>21605967</v>
      </c>
      <c r="L426" s="91">
        <v>56203825</v>
      </c>
      <c r="M426" s="9" t="s">
        <v>334</v>
      </c>
      <c r="N426" s="3"/>
    </row>
    <row r="427" spans="2:14" ht="12.75">
      <c r="B427" t="s">
        <v>223</v>
      </c>
      <c r="C427" t="s">
        <v>224</v>
      </c>
      <c r="D427">
        <v>876102</v>
      </c>
      <c r="E427" t="s">
        <v>436</v>
      </c>
      <c r="F427" t="s">
        <v>438</v>
      </c>
      <c r="G427" s="91">
        <v>5858</v>
      </c>
      <c r="H427" s="91">
        <v>6462</v>
      </c>
      <c r="I427" s="91">
        <v>12320</v>
      </c>
      <c r="J427" s="91">
        <v>69756113</v>
      </c>
      <c r="K427" s="91">
        <v>94743175</v>
      </c>
      <c r="L427" s="91">
        <v>164499288</v>
      </c>
      <c r="M427" s="9" t="s">
        <v>334</v>
      </c>
      <c r="N427" s="3"/>
    </row>
    <row r="428" spans="2:14" ht="12.75">
      <c r="B428" t="s">
        <v>223</v>
      </c>
      <c r="C428" t="s">
        <v>224</v>
      </c>
      <c r="D428">
        <v>832899</v>
      </c>
      <c r="E428" t="s">
        <v>639</v>
      </c>
      <c r="F428" t="s">
        <v>6</v>
      </c>
      <c r="G428" s="91">
        <v>31</v>
      </c>
      <c r="H428" s="91">
        <v>44</v>
      </c>
      <c r="I428" s="91">
        <v>75</v>
      </c>
      <c r="J428" s="91">
        <v>1537287</v>
      </c>
      <c r="K428" s="91">
        <v>2121346</v>
      </c>
      <c r="L428" s="91">
        <v>3658633</v>
      </c>
      <c r="M428" s="9" t="s">
        <v>334</v>
      </c>
      <c r="N428" s="3"/>
    </row>
    <row r="429" spans="2:14" ht="12.75">
      <c r="B429" t="s">
        <v>223</v>
      </c>
      <c r="C429" t="s">
        <v>224</v>
      </c>
      <c r="D429">
        <v>973263</v>
      </c>
      <c r="E429" t="s">
        <v>639</v>
      </c>
      <c r="F429" t="s">
        <v>291</v>
      </c>
      <c r="G429" s="91">
        <v>1129</v>
      </c>
      <c r="H429" s="91">
        <v>1312</v>
      </c>
      <c r="I429" s="91">
        <v>2441</v>
      </c>
      <c r="J429" s="91">
        <v>15600911</v>
      </c>
      <c r="K429" s="91">
        <v>22398169</v>
      </c>
      <c r="L429" s="91">
        <v>37999080</v>
      </c>
      <c r="M429" s="9" t="s">
        <v>334</v>
      </c>
      <c r="N429" s="3"/>
    </row>
    <row r="430" spans="2:14" ht="12.75">
      <c r="B430" t="s">
        <v>223</v>
      </c>
      <c r="C430" t="s">
        <v>224</v>
      </c>
      <c r="D430">
        <v>158261</v>
      </c>
      <c r="E430" t="s">
        <v>77</v>
      </c>
      <c r="F430" t="s">
        <v>102</v>
      </c>
      <c r="G430" s="91">
        <v>6146</v>
      </c>
      <c r="H430" s="91">
        <v>6648</v>
      </c>
      <c r="I430" s="91">
        <v>12794</v>
      </c>
      <c r="J430" s="91">
        <v>86177927</v>
      </c>
      <c r="K430" s="91">
        <v>117355941</v>
      </c>
      <c r="L430" s="91">
        <v>203533868</v>
      </c>
      <c r="M430" s="9" t="s">
        <v>334</v>
      </c>
      <c r="N430" s="3"/>
    </row>
    <row r="431" spans="2:14" ht="12.75">
      <c r="B431" t="s">
        <v>223</v>
      </c>
      <c r="C431" t="s">
        <v>224</v>
      </c>
      <c r="D431">
        <v>403584</v>
      </c>
      <c r="E431" t="s">
        <v>221</v>
      </c>
      <c r="F431" t="s">
        <v>222</v>
      </c>
      <c r="G431" s="91">
        <v>138</v>
      </c>
      <c r="H431" s="91">
        <v>188</v>
      </c>
      <c r="I431" s="91">
        <v>326</v>
      </c>
      <c r="J431" s="91">
        <v>2018379</v>
      </c>
      <c r="K431" s="91">
        <v>3107935</v>
      </c>
      <c r="L431" s="91">
        <v>5126314</v>
      </c>
      <c r="M431" s="9" t="s">
        <v>334</v>
      </c>
      <c r="N431" s="3"/>
    </row>
    <row r="432" spans="2:14" ht="12.75">
      <c r="B432" t="s">
        <v>223</v>
      </c>
      <c r="C432" t="s">
        <v>224</v>
      </c>
      <c r="D432">
        <v>170423</v>
      </c>
      <c r="E432" t="s">
        <v>668</v>
      </c>
      <c r="F432" t="s">
        <v>671</v>
      </c>
      <c r="G432" s="91">
        <v>161</v>
      </c>
      <c r="H432" s="91">
        <v>181</v>
      </c>
      <c r="I432" s="91">
        <v>342</v>
      </c>
      <c r="J432" s="91">
        <v>1211073</v>
      </c>
      <c r="K432" s="91">
        <v>2108347</v>
      </c>
      <c r="L432" s="91">
        <v>3319420</v>
      </c>
      <c r="M432" s="9" t="s">
        <v>334</v>
      </c>
      <c r="N432" s="3"/>
    </row>
    <row r="433" spans="2:14" ht="12.75">
      <c r="B433" t="s">
        <v>223</v>
      </c>
      <c r="C433" t="s">
        <v>224</v>
      </c>
      <c r="D433">
        <v>690289</v>
      </c>
      <c r="E433" t="s">
        <v>145</v>
      </c>
      <c r="F433" t="s">
        <v>150</v>
      </c>
      <c r="G433" s="91">
        <v>10361</v>
      </c>
      <c r="H433" s="91">
        <v>11192</v>
      </c>
      <c r="I433" s="91">
        <v>21553</v>
      </c>
      <c r="J433" s="91">
        <v>136410288</v>
      </c>
      <c r="K433" s="91">
        <v>187115798</v>
      </c>
      <c r="L433" s="91">
        <v>323526086</v>
      </c>
      <c r="M433" s="9" t="s">
        <v>334</v>
      </c>
      <c r="N433" s="3"/>
    </row>
    <row r="434" spans="2:14" ht="12.75">
      <c r="B434" t="s">
        <v>223</v>
      </c>
      <c r="C434" t="s">
        <v>224</v>
      </c>
      <c r="D434">
        <v>344739</v>
      </c>
      <c r="E434" t="s">
        <v>332</v>
      </c>
      <c r="F434" t="s">
        <v>335</v>
      </c>
      <c r="G434" s="91">
        <v>5097</v>
      </c>
      <c r="H434" s="91">
        <v>4227</v>
      </c>
      <c r="I434" s="91">
        <v>9324</v>
      </c>
      <c r="J434" s="91">
        <v>60616382</v>
      </c>
      <c r="K434" s="91">
        <v>58407310</v>
      </c>
      <c r="L434" s="91">
        <v>119023692</v>
      </c>
      <c r="M434" s="9" t="s">
        <v>334</v>
      </c>
      <c r="N434" s="3"/>
    </row>
    <row r="435" spans="2:14" ht="12.75">
      <c r="B435" t="s">
        <v>223</v>
      </c>
      <c r="C435" t="s">
        <v>224</v>
      </c>
      <c r="D435">
        <v>291906</v>
      </c>
      <c r="E435" t="s">
        <v>640</v>
      </c>
      <c r="F435" t="s">
        <v>641</v>
      </c>
      <c r="G435" s="91">
        <v>156126</v>
      </c>
      <c r="H435" s="91">
        <v>167928</v>
      </c>
      <c r="I435" s="91">
        <v>324054</v>
      </c>
      <c r="J435" s="91">
        <v>2607359831</v>
      </c>
      <c r="K435" s="91">
        <v>3530286233</v>
      </c>
      <c r="L435" s="91">
        <v>6137646064</v>
      </c>
      <c r="M435" s="9" t="s">
        <v>334</v>
      </c>
      <c r="N435" s="3"/>
    </row>
    <row r="436" spans="2:14" ht="12.75">
      <c r="B436" t="s">
        <v>223</v>
      </c>
      <c r="C436" t="s">
        <v>224</v>
      </c>
      <c r="D436">
        <v>524470</v>
      </c>
      <c r="E436" t="s">
        <v>858</v>
      </c>
      <c r="F436" t="s">
        <v>590</v>
      </c>
      <c r="G436" s="91">
        <v>417</v>
      </c>
      <c r="H436" s="91">
        <v>763</v>
      </c>
      <c r="I436" s="91">
        <v>1180</v>
      </c>
      <c r="J436" s="91">
        <v>4251880</v>
      </c>
      <c r="K436" s="91">
        <v>9716727</v>
      </c>
      <c r="L436" s="91">
        <v>13968607</v>
      </c>
      <c r="M436" s="9" t="s">
        <v>304</v>
      </c>
      <c r="N436" s="3"/>
    </row>
    <row r="437" spans="2:14" ht="12.75">
      <c r="B437" t="s">
        <v>223</v>
      </c>
      <c r="C437" t="s">
        <v>224</v>
      </c>
      <c r="D437">
        <v>152181</v>
      </c>
      <c r="E437" t="s">
        <v>161</v>
      </c>
      <c r="F437" t="s">
        <v>163</v>
      </c>
      <c r="G437" s="91">
        <v>1747</v>
      </c>
      <c r="H437" s="91">
        <v>2144</v>
      </c>
      <c r="I437" s="91">
        <v>3891</v>
      </c>
      <c r="J437" s="91">
        <v>36852648</v>
      </c>
      <c r="K437" s="91">
        <v>56327408</v>
      </c>
      <c r="L437" s="91">
        <v>93180056</v>
      </c>
      <c r="M437" s="9" t="s">
        <v>334</v>
      </c>
      <c r="N437" s="3"/>
    </row>
    <row r="438" spans="2:14" ht="12.75">
      <c r="B438" t="s">
        <v>223</v>
      </c>
      <c r="C438" t="s">
        <v>224</v>
      </c>
      <c r="D438">
        <v>681783</v>
      </c>
      <c r="E438" t="s">
        <v>339</v>
      </c>
      <c r="F438" t="s">
        <v>342</v>
      </c>
      <c r="G438" s="91">
        <v>159012</v>
      </c>
      <c r="H438" s="91">
        <v>170165</v>
      </c>
      <c r="I438" s="91">
        <v>329177</v>
      </c>
      <c r="J438" s="91">
        <v>2803851209</v>
      </c>
      <c r="K438" s="91">
        <v>3852087578</v>
      </c>
      <c r="L438" s="91">
        <v>6655938787</v>
      </c>
      <c r="M438" s="9" t="s">
        <v>334</v>
      </c>
      <c r="N438" s="3"/>
    </row>
    <row r="439" spans="2:14" ht="12.75">
      <c r="B439" t="s">
        <v>223</v>
      </c>
      <c r="C439" t="s">
        <v>224</v>
      </c>
      <c r="D439">
        <v>184416</v>
      </c>
      <c r="E439" t="s">
        <v>450</v>
      </c>
      <c r="F439" t="s">
        <v>455</v>
      </c>
      <c r="G439" s="91">
        <v>1623</v>
      </c>
      <c r="H439" s="91">
        <v>1310</v>
      </c>
      <c r="I439" s="91">
        <v>2933</v>
      </c>
      <c r="J439" s="91">
        <v>21927824</v>
      </c>
      <c r="K439" s="91">
        <v>22579062</v>
      </c>
      <c r="L439" s="91">
        <v>44506886</v>
      </c>
      <c r="M439" s="9" t="s">
        <v>334</v>
      </c>
      <c r="N439" s="3"/>
    </row>
    <row r="440" spans="2:14" ht="12.75">
      <c r="B440" t="s">
        <v>223</v>
      </c>
      <c r="C440" t="s">
        <v>224</v>
      </c>
      <c r="D440">
        <v>739458</v>
      </c>
      <c r="E440" t="s">
        <v>459</v>
      </c>
      <c r="F440" t="s">
        <v>462</v>
      </c>
      <c r="G440" s="91">
        <v>271</v>
      </c>
      <c r="H440" s="91">
        <v>369</v>
      </c>
      <c r="I440" s="91">
        <v>640</v>
      </c>
      <c r="J440" s="91">
        <v>3357490</v>
      </c>
      <c r="K440" s="91">
        <v>5791706</v>
      </c>
      <c r="L440" s="91">
        <v>9149196</v>
      </c>
      <c r="M440" s="9" t="s">
        <v>334</v>
      </c>
      <c r="N440" s="3"/>
    </row>
    <row r="441" spans="2:14" ht="12.75">
      <c r="B441" t="s">
        <v>223</v>
      </c>
      <c r="C441" t="s">
        <v>226</v>
      </c>
      <c r="D441">
        <v>661124</v>
      </c>
      <c r="E441" t="s">
        <v>672</v>
      </c>
      <c r="F441" t="s">
        <v>673</v>
      </c>
      <c r="G441" s="91">
        <v>16351</v>
      </c>
      <c r="H441" s="91">
        <v>18890</v>
      </c>
      <c r="I441" s="91">
        <v>35241</v>
      </c>
      <c r="J441" s="91">
        <v>205403850</v>
      </c>
      <c r="K441" s="91">
        <v>298935082</v>
      </c>
      <c r="L441" s="91">
        <v>504338932</v>
      </c>
      <c r="M441" s="9" t="s">
        <v>334</v>
      </c>
      <c r="N441" s="3"/>
    </row>
    <row r="442" spans="2:14" ht="12.75">
      <c r="B442" t="s">
        <v>223</v>
      </c>
      <c r="C442" t="s">
        <v>226</v>
      </c>
      <c r="D442">
        <v>760116</v>
      </c>
      <c r="E442" t="s">
        <v>864</v>
      </c>
      <c r="F442" t="s">
        <v>868</v>
      </c>
      <c r="G442" s="91">
        <v>3920</v>
      </c>
      <c r="H442" s="91">
        <v>3531</v>
      </c>
      <c r="I442" s="91">
        <v>7451</v>
      </c>
      <c r="J442" s="91">
        <v>44574330</v>
      </c>
      <c r="K442" s="91">
        <v>49890278</v>
      </c>
      <c r="L442" s="91">
        <v>94464608</v>
      </c>
      <c r="M442" s="9" t="s">
        <v>334</v>
      </c>
      <c r="N442" s="3"/>
    </row>
    <row r="443" spans="2:14" ht="12.75">
      <c r="B443" t="s">
        <v>223</v>
      </c>
      <c r="C443" t="s">
        <v>226</v>
      </c>
      <c r="D443">
        <v>212332</v>
      </c>
      <c r="E443" t="s">
        <v>164</v>
      </c>
      <c r="F443" t="s">
        <v>169</v>
      </c>
      <c r="G443" s="91">
        <v>45941</v>
      </c>
      <c r="H443" s="91">
        <v>52625</v>
      </c>
      <c r="I443" s="91">
        <v>98566</v>
      </c>
      <c r="J443" s="91">
        <v>625188920</v>
      </c>
      <c r="K443" s="91">
        <v>909005420</v>
      </c>
      <c r="L443" s="91">
        <v>1534194340</v>
      </c>
      <c r="M443" s="9" t="s">
        <v>334</v>
      </c>
      <c r="N443" s="3"/>
    </row>
    <row r="444" spans="2:14" ht="12.75">
      <c r="B444" t="s">
        <v>223</v>
      </c>
      <c r="C444" t="s">
        <v>226</v>
      </c>
      <c r="D444">
        <v>577890</v>
      </c>
      <c r="E444" t="s">
        <v>639</v>
      </c>
      <c r="F444" t="s">
        <v>283</v>
      </c>
      <c r="G444" s="91">
        <v>80</v>
      </c>
      <c r="H444" s="91">
        <v>89</v>
      </c>
      <c r="I444" s="91">
        <v>169</v>
      </c>
      <c r="J444" s="91">
        <v>691273</v>
      </c>
      <c r="K444" s="91">
        <v>895541</v>
      </c>
      <c r="L444" s="91">
        <v>1586814</v>
      </c>
      <c r="M444" s="9" t="s">
        <v>334</v>
      </c>
      <c r="N444" s="3"/>
    </row>
    <row r="445" spans="2:14" ht="12.75">
      <c r="B445" t="s">
        <v>223</v>
      </c>
      <c r="C445" t="s">
        <v>226</v>
      </c>
      <c r="D445">
        <v>593715</v>
      </c>
      <c r="E445" t="s">
        <v>769</v>
      </c>
      <c r="F445" t="s">
        <v>770</v>
      </c>
      <c r="G445" s="91">
        <v>22935</v>
      </c>
      <c r="H445" s="91">
        <v>22788</v>
      </c>
      <c r="I445" s="91">
        <v>45723</v>
      </c>
      <c r="J445" s="91">
        <v>311292865</v>
      </c>
      <c r="K445" s="91">
        <v>389908489</v>
      </c>
      <c r="L445" s="91">
        <v>701201354</v>
      </c>
      <c r="M445" s="9" t="s">
        <v>334</v>
      </c>
      <c r="N445" s="3"/>
    </row>
    <row r="446" spans="2:14" ht="12.75">
      <c r="B446" t="s">
        <v>223</v>
      </c>
      <c r="C446" t="s">
        <v>226</v>
      </c>
      <c r="D446">
        <v>290072</v>
      </c>
      <c r="E446" t="s">
        <v>337</v>
      </c>
      <c r="F446" t="s">
        <v>338</v>
      </c>
      <c r="G446" s="91">
        <v>15762</v>
      </c>
      <c r="H446" s="91">
        <v>21240</v>
      </c>
      <c r="I446" s="91">
        <v>37002</v>
      </c>
      <c r="J446" s="91">
        <v>211753272</v>
      </c>
      <c r="K446" s="91">
        <v>363147227</v>
      </c>
      <c r="L446" s="91">
        <v>574900499</v>
      </c>
      <c r="M446" s="9" t="s">
        <v>334</v>
      </c>
      <c r="N446" s="3"/>
    </row>
    <row r="447" spans="2:14" ht="12.75">
      <c r="B447" t="s">
        <v>223</v>
      </c>
      <c r="C447" t="s">
        <v>226</v>
      </c>
      <c r="D447">
        <v>577833</v>
      </c>
      <c r="E447" t="s">
        <v>646</v>
      </c>
      <c r="F447" t="s">
        <v>7</v>
      </c>
      <c r="G447" s="91">
        <v>27</v>
      </c>
      <c r="H447" s="91">
        <v>20</v>
      </c>
      <c r="I447" s="91">
        <v>47</v>
      </c>
      <c r="J447" s="91">
        <v>208452</v>
      </c>
      <c r="K447" s="91">
        <v>182054</v>
      </c>
      <c r="L447" s="91">
        <v>390506</v>
      </c>
      <c r="M447" s="9" t="s">
        <v>334</v>
      </c>
      <c r="N447" s="3"/>
    </row>
    <row r="448" spans="2:14" ht="12.75">
      <c r="B448" t="s">
        <v>223</v>
      </c>
      <c r="C448" t="s">
        <v>226</v>
      </c>
      <c r="D448">
        <v>585216</v>
      </c>
      <c r="E448" t="s">
        <v>940</v>
      </c>
      <c r="F448" t="s">
        <v>945</v>
      </c>
      <c r="G448" s="91">
        <v>17290</v>
      </c>
      <c r="H448" s="91">
        <v>18047</v>
      </c>
      <c r="I448" s="91">
        <v>35337</v>
      </c>
      <c r="J448" s="91">
        <v>208742315</v>
      </c>
      <c r="K448" s="91">
        <v>277920753</v>
      </c>
      <c r="L448" s="91">
        <v>486663068</v>
      </c>
      <c r="M448" s="9" t="s">
        <v>304</v>
      </c>
      <c r="N448" s="3"/>
    </row>
    <row r="449" spans="2:14" ht="12.75">
      <c r="B449" t="s">
        <v>223</v>
      </c>
      <c r="C449" t="s">
        <v>226</v>
      </c>
      <c r="D449">
        <v>838441</v>
      </c>
      <c r="E449" t="s">
        <v>450</v>
      </c>
      <c r="F449" t="s">
        <v>456</v>
      </c>
      <c r="G449" s="91">
        <v>10212</v>
      </c>
      <c r="H449" s="91">
        <v>7754</v>
      </c>
      <c r="I449" s="91">
        <v>17966</v>
      </c>
      <c r="J449" s="91">
        <v>131878943</v>
      </c>
      <c r="K449" s="91">
        <v>126142175</v>
      </c>
      <c r="L449" s="91">
        <v>258021118</v>
      </c>
      <c r="M449" s="9" t="s">
        <v>334</v>
      </c>
      <c r="N449" s="3"/>
    </row>
    <row r="450" spans="2:14" ht="12.75">
      <c r="B450" t="s">
        <v>223</v>
      </c>
      <c r="C450" t="s">
        <v>225</v>
      </c>
      <c r="D450">
        <v>339184</v>
      </c>
      <c r="E450" t="s">
        <v>161</v>
      </c>
      <c r="F450" t="s">
        <v>162</v>
      </c>
      <c r="G450" s="91">
        <v>103</v>
      </c>
      <c r="H450" s="91">
        <v>163</v>
      </c>
      <c r="I450" s="91">
        <v>266</v>
      </c>
      <c r="J450" s="91">
        <v>1574536</v>
      </c>
      <c r="K450" s="91">
        <v>3064841</v>
      </c>
      <c r="L450" s="91">
        <v>4639377</v>
      </c>
      <c r="M450" s="9" t="s">
        <v>334</v>
      </c>
      <c r="N450" s="3"/>
    </row>
    <row r="451" spans="2:14" ht="12.75">
      <c r="B451" t="s">
        <v>223</v>
      </c>
      <c r="C451" t="s">
        <v>225</v>
      </c>
      <c r="D451">
        <v>269357</v>
      </c>
      <c r="E451" t="s">
        <v>339</v>
      </c>
      <c r="F451" t="s">
        <v>341</v>
      </c>
      <c r="G451" s="91">
        <v>6249</v>
      </c>
      <c r="H451" s="91">
        <v>7673</v>
      </c>
      <c r="I451" s="91">
        <v>13922</v>
      </c>
      <c r="J451" s="91">
        <v>79365972</v>
      </c>
      <c r="K451" s="91">
        <v>119039694</v>
      </c>
      <c r="L451" s="91">
        <v>198405666</v>
      </c>
      <c r="M451" s="9" t="s">
        <v>334</v>
      </c>
      <c r="N451" s="3"/>
    </row>
    <row r="452" spans="2:14" ht="12.75">
      <c r="B452" t="s">
        <v>223</v>
      </c>
      <c r="C452" t="s">
        <v>225</v>
      </c>
      <c r="D452">
        <v>694539</v>
      </c>
      <c r="E452" t="s">
        <v>422</v>
      </c>
      <c r="F452" t="s">
        <v>423</v>
      </c>
      <c r="G452" s="91">
        <v>3810</v>
      </c>
      <c r="H452" s="91">
        <v>4234</v>
      </c>
      <c r="I452" s="91">
        <v>8044</v>
      </c>
      <c r="J452" s="91">
        <v>52189540</v>
      </c>
      <c r="K452" s="91">
        <v>72089380</v>
      </c>
      <c r="L452" s="91">
        <v>124278920</v>
      </c>
      <c r="M452" s="9" t="s">
        <v>334</v>
      </c>
      <c r="N452" s="3"/>
    </row>
    <row r="453" spans="2:14" ht="12.75">
      <c r="B453" t="s">
        <v>223</v>
      </c>
      <c r="C453" t="s">
        <v>225</v>
      </c>
      <c r="D453">
        <v>103606</v>
      </c>
      <c r="E453" t="s">
        <v>145</v>
      </c>
      <c r="F453" t="s">
        <v>157</v>
      </c>
      <c r="G453" s="91">
        <v>358</v>
      </c>
      <c r="H453" s="91">
        <v>477</v>
      </c>
      <c r="I453" s="91">
        <v>835</v>
      </c>
      <c r="J453" s="91">
        <v>4207958</v>
      </c>
      <c r="K453" s="91">
        <v>7627775</v>
      </c>
      <c r="L453" s="91">
        <v>11835733</v>
      </c>
      <c r="M453" s="9" t="s">
        <v>334</v>
      </c>
      <c r="N453" s="3"/>
    </row>
    <row r="454" spans="2:14" ht="12.75">
      <c r="B454" t="s">
        <v>223</v>
      </c>
      <c r="C454" t="s">
        <v>225</v>
      </c>
      <c r="D454">
        <v>842690</v>
      </c>
      <c r="E454" t="s">
        <v>870</v>
      </c>
      <c r="F454" t="s">
        <v>874</v>
      </c>
      <c r="G454" s="91">
        <v>16022</v>
      </c>
      <c r="H454" s="91">
        <v>18877</v>
      </c>
      <c r="I454" s="91">
        <v>34899</v>
      </c>
      <c r="J454" s="91">
        <v>268982143</v>
      </c>
      <c r="K454" s="91">
        <v>396113352</v>
      </c>
      <c r="L454" s="91">
        <v>665095494</v>
      </c>
      <c r="M454" s="9" t="s">
        <v>334</v>
      </c>
      <c r="N454" s="3"/>
    </row>
    <row r="455" spans="2:14" ht="12.75">
      <c r="B455" t="s">
        <v>223</v>
      </c>
      <c r="C455" t="s">
        <v>225</v>
      </c>
      <c r="D455">
        <v>943514</v>
      </c>
      <c r="E455" t="s">
        <v>378</v>
      </c>
      <c r="F455" t="s">
        <v>391</v>
      </c>
      <c r="G455" s="91">
        <v>15578</v>
      </c>
      <c r="H455" s="91">
        <v>21909</v>
      </c>
      <c r="I455" s="91">
        <v>37487</v>
      </c>
      <c r="J455" s="91">
        <v>162857122</v>
      </c>
      <c r="K455" s="91">
        <v>293083959</v>
      </c>
      <c r="L455" s="91">
        <v>455941081</v>
      </c>
      <c r="M455" s="9" t="s">
        <v>334</v>
      </c>
      <c r="N455" s="3"/>
    </row>
    <row r="456" spans="2:14" ht="12.75">
      <c r="B456" t="s">
        <v>223</v>
      </c>
      <c r="C456" t="s">
        <v>225</v>
      </c>
      <c r="D456">
        <v>903435</v>
      </c>
      <c r="E456" t="s">
        <v>864</v>
      </c>
      <c r="F456" t="s">
        <v>867</v>
      </c>
      <c r="G456" s="91">
        <v>3060</v>
      </c>
      <c r="H456" s="91">
        <v>4601</v>
      </c>
      <c r="I456" s="91">
        <v>7661</v>
      </c>
      <c r="J456" s="91">
        <v>35828414</v>
      </c>
      <c r="K456" s="91">
        <v>65462774</v>
      </c>
      <c r="L456" s="91">
        <v>101291188</v>
      </c>
      <c r="M456" s="9" t="s">
        <v>334</v>
      </c>
      <c r="N456" s="3"/>
    </row>
    <row r="457" spans="2:14" ht="12.75">
      <c r="B457" t="s">
        <v>223</v>
      </c>
      <c r="C457" t="s">
        <v>225</v>
      </c>
      <c r="D457">
        <v>840272</v>
      </c>
      <c r="E457" t="s">
        <v>436</v>
      </c>
      <c r="F457" t="s">
        <v>437</v>
      </c>
      <c r="G457" s="91">
        <v>10586</v>
      </c>
      <c r="H457" s="91">
        <v>16192</v>
      </c>
      <c r="I457" s="91">
        <v>26778</v>
      </c>
      <c r="J457" s="91">
        <v>144526018</v>
      </c>
      <c r="K457" s="91">
        <v>274411816</v>
      </c>
      <c r="L457" s="91">
        <v>418937834</v>
      </c>
      <c r="M457" s="9" t="s">
        <v>334</v>
      </c>
      <c r="N457" s="3"/>
    </row>
    <row r="458" spans="2:14" ht="12.75">
      <c r="B458" t="s">
        <v>223</v>
      </c>
      <c r="C458" t="s">
        <v>225</v>
      </c>
      <c r="D458">
        <v>856682</v>
      </c>
      <c r="E458" t="s">
        <v>24</v>
      </c>
      <c r="F458" t="s">
        <v>54</v>
      </c>
      <c r="G458" s="91">
        <v>16372</v>
      </c>
      <c r="H458" s="91">
        <v>18151</v>
      </c>
      <c r="I458" s="91">
        <v>34523</v>
      </c>
      <c r="J458" s="91">
        <v>224034020</v>
      </c>
      <c r="K458" s="91">
        <v>316657786</v>
      </c>
      <c r="L458" s="91">
        <v>540691806</v>
      </c>
      <c r="M458" s="9" t="s">
        <v>334</v>
      </c>
      <c r="N458" s="3"/>
    </row>
    <row r="459" spans="2:14" ht="12.75">
      <c r="B459" t="s">
        <v>223</v>
      </c>
      <c r="C459" t="s">
        <v>225</v>
      </c>
      <c r="D459">
        <v>952010</v>
      </c>
      <c r="E459" t="s">
        <v>769</v>
      </c>
      <c r="F459" t="s">
        <v>776</v>
      </c>
      <c r="G459" s="91">
        <v>21940</v>
      </c>
      <c r="H459" s="91">
        <v>25413</v>
      </c>
      <c r="I459" s="91">
        <v>47353</v>
      </c>
      <c r="J459" s="91">
        <v>318072074</v>
      </c>
      <c r="K459" s="91">
        <v>461534835</v>
      </c>
      <c r="L459" s="91">
        <v>779606909</v>
      </c>
      <c r="M459" s="9" t="s">
        <v>334</v>
      </c>
      <c r="N459" s="3"/>
    </row>
    <row r="460" spans="2:14" ht="12.75">
      <c r="B460" t="s">
        <v>223</v>
      </c>
      <c r="C460" t="s">
        <v>237</v>
      </c>
      <c r="D460">
        <v>396325</v>
      </c>
      <c r="E460" t="s">
        <v>694</v>
      </c>
      <c r="F460" t="s">
        <v>704</v>
      </c>
      <c r="G460" s="91">
        <v>4575</v>
      </c>
      <c r="H460" s="91">
        <v>6488</v>
      </c>
      <c r="I460" s="91">
        <v>11063</v>
      </c>
      <c r="J460" s="91">
        <v>86353999</v>
      </c>
      <c r="K460" s="91">
        <v>151548986</v>
      </c>
      <c r="L460" s="91">
        <v>237902985</v>
      </c>
      <c r="M460" s="9" t="s">
        <v>304</v>
      </c>
      <c r="N460" s="3"/>
    </row>
    <row r="461" spans="2:14" ht="12.75">
      <c r="B461" t="s">
        <v>223</v>
      </c>
      <c r="C461" t="s">
        <v>237</v>
      </c>
      <c r="D461">
        <v>851725</v>
      </c>
      <c r="E461" t="s">
        <v>439</v>
      </c>
      <c r="F461" t="s">
        <v>440</v>
      </c>
      <c r="G461" s="91">
        <v>891</v>
      </c>
      <c r="H461" s="91">
        <v>1117</v>
      </c>
      <c r="I461" s="91">
        <v>2008</v>
      </c>
      <c r="J461" s="91">
        <v>11817464</v>
      </c>
      <c r="K461" s="91">
        <v>18291856</v>
      </c>
      <c r="L461" s="91">
        <v>30109320</v>
      </c>
      <c r="M461" s="9" t="s">
        <v>304</v>
      </c>
      <c r="N461" s="3"/>
    </row>
    <row r="462" spans="2:14" ht="12.75">
      <c r="B462" t="s">
        <v>223</v>
      </c>
      <c r="C462" t="s">
        <v>237</v>
      </c>
      <c r="D462">
        <v>999292</v>
      </c>
      <c r="E462" t="s">
        <v>694</v>
      </c>
      <c r="F462" t="s">
        <v>697</v>
      </c>
      <c r="G462" s="91">
        <v>85</v>
      </c>
      <c r="H462" s="91">
        <v>129</v>
      </c>
      <c r="I462" s="91">
        <v>214</v>
      </c>
      <c r="J462" s="91">
        <v>1053054</v>
      </c>
      <c r="K462" s="91">
        <v>1843910</v>
      </c>
      <c r="L462" s="91">
        <v>2896964</v>
      </c>
      <c r="M462" s="9" t="s">
        <v>304</v>
      </c>
      <c r="N462" s="3"/>
    </row>
    <row r="463" spans="2:14" ht="12.75">
      <c r="B463" t="s">
        <v>223</v>
      </c>
      <c r="C463" t="s">
        <v>237</v>
      </c>
      <c r="D463">
        <v>889386</v>
      </c>
      <c r="E463" t="s">
        <v>676</v>
      </c>
      <c r="F463" t="s">
        <v>688</v>
      </c>
      <c r="G463" s="91">
        <v>871</v>
      </c>
      <c r="H463" s="91">
        <v>1230</v>
      </c>
      <c r="I463" s="91">
        <v>2101</v>
      </c>
      <c r="J463" s="91">
        <v>15087270</v>
      </c>
      <c r="K463" s="91">
        <v>26491351</v>
      </c>
      <c r="L463" s="91">
        <v>41578622</v>
      </c>
      <c r="M463" s="9" t="s">
        <v>304</v>
      </c>
      <c r="N463" s="3"/>
    </row>
    <row r="464" spans="2:14" ht="12.75">
      <c r="B464" t="s">
        <v>223</v>
      </c>
      <c r="C464" t="s">
        <v>237</v>
      </c>
      <c r="D464">
        <v>353821</v>
      </c>
      <c r="E464" t="s">
        <v>946</v>
      </c>
      <c r="F464" t="s">
        <v>540</v>
      </c>
      <c r="G464" s="91">
        <v>300</v>
      </c>
      <c r="H464" s="91">
        <v>520</v>
      </c>
      <c r="I464" s="91">
        <v>820</v>
      </c>
      <c r="J464" s="91">
        <v>3911051</v>
      </c>
      <c r="K464" s="91">
        <v>8485999</v>
      </c>
      <c r="L464" s="91">
        <v>12397050</v>
      </c>
      <c r="M464" s="9" t="s">
        <v>304</v>
      </c>
      <c r="N464" s="3"/>
    </row>
    <row r="465" spans="2:14" ht="12.75">
      <c r="B465" t="s">
        <v>223</v>
      </c>
      <c r="C465" t="s">
        <v>237</v>
      </c>
      <c r="D465">
        <v>288183</v>
      </c>
      <c r="E465" t="s">
        <v>355</v>
      </c>
      <c r="F465" t="s">
        <v>356</v>
      </c>
      <c r="G465" s="91">
        <v>1423</v>
      </c>
      <c r="H465" s="91">
        <v>1802</v>
      </c>
      <c r="I465" s="91">
        <v>3225</v>
      </c>
      <c r="J465" s="91">
        <v>20063796</v>
      </c>
      <c r="K465" s="91">
        <v>30482064</v>
      </c>
      <c r="L465" s="91">
        <v>50545859</v>
      </c>
      <c r="M465" s="9" t="s">
        <v>304</v>
      </c>
      <c r="N465" s="3"/>
    </row>
    <row r="466" spans="2:14" ht="12.75">
      <c r="B466" t="s">
        <v>223</v>
      </c>
      <c r="C466" t="s">
        <v>237</v>
      </c>
      <c r="D466">
        <v>322776</v>
      </c>
      <c r="E466" t="s">
        <v>676</v>
      </c>
      <c r="F466" t="s">
        <v>677</v>
      </c>
      <c r="G466" s="91">
        <v>59</v>
      </c>
      <c r="H466" s="91">
        <v>96</v>
      </c>
      <c r="I466" s="91">
        <v>155</v>
      </c>
      <c r="J466" s="91">
        <v>679883</v>
      </c>
      <c r="K466" s="91">
        <v>1255787</v>
      </c>
      <c r="L466" s="91">
        <v>1935670</v>
      </c>
      <c r="M466" s="9" t="s">
        <v>304</v>
      </c>
      <c r="N466" s="3"/>
    </row>
    <row r="467" spans="2:14" ht="12.75">
      <c r="B467" t="s">
        <v>223</v>
      </c>
      <c r="C467" t="s">
        <v>237</v>
      </c>
      <c r="D467">
        <v>987784</v>
      </c>
      <c r="E467" t="s">
        <v>916</v>
      </c>
      <c r="F467" t="s">
        <v>917</v>
      </c>
      <c r="G467" s="91">
        <v>1301</v>
      </c>
      <c r="H467" s="91">
        <v>1647</v>
      </c>
      <c r="I467" s="91">
        <v>2948</v>
      </c>
      <c r="J467" s="91">
        <v>19215594</v>
      </c>
      <c r="K467" s="91">
        <v>30055301</v>
      </c>
      <c r="L467" s="91">
        <v>49270895</v>
      </c>
      <c r="M467" s="9" t="s">
        <v>304</v>
      </c>
      <c r="N467" s="3"/>
    </row>
    <row r="468" spans="2:14" ht="12.75">
      <c r="B468" t="s">
        <v>223</v>
      </c>
      <c r="C468" t="s">
        <v>237</v>
      </c>
      <c r="D468">
        <v>442483</v>
      </c>
      <c r="E468" t="s">
        <v>663</v>
      </c>
      <c r="F468" t="s">
        <v>667</v>
      </c>
      <c r="G468" s="91">
        <v>30292</v>
      </c>
      <c r="H468" s="91">
        <v>36929</v>
      </c>
      <c r="I468" s="91">
        <v>67221</v>
      </c>
      <c r="J468" s="91">
        <v>445821897</v>
      </c>
      <c r="K468" s="91">
        <v>684908271</v>
      </c>
      <c r="L468" s="91">
        <v>1130730168</v>
      </c>
      <c r="M468" s="9" t="s">
        <v>334</v>
      </c>
      <c r="N468" s="3"/>
    </row>
    <row r="469" spans="2:14" ht="12.75">
      <c r="B469" t="s">
        <v>223</v>
      </c>
      <c r="C469" t="s">
        <v>237</v>
      </c>
      <c r="D469">
        <v>834788</v>
      </c>
      <c r="E469" t="s">
        <v>663</v>
      </c>
      <c r="F469" t="s">
        <v>666</v>
      </c>
      <c r="G469" s="91">
        <v>36524</v>
      </c>
      <c r="H469" s="91">
        <v>49883</v>
      </c>
      <c r="I469" s="91">
        <v>86407</v>
      </c>
      <c r="J469" s="91">
        <v>866717388</v>
      </c>
      <c r="K469" s="91">
        <v>1503359059</v>
      </c>
      <c r="L469" s="91">
        <v>2370076447</v>
      </c>
      <c r="M469" s="9" t="s">
        <v>334</v>
      </c>
      <c r="N469" s="3"/>
    </row>
    <row r="470" spans="2:14" ht="12.75">
      <c r="B470" t="s">
        <v>223</v>
      </c>
      <c r="C470" t="s">
        <v>237</v>
      </c>
      <c r="D470">
        <v>552984</v>
      </c>
      <c r="E470" t="s">
        <v>663</v>
      </c>
      <c r="F470" t="s">
        <v>665</v>
      </c>
      <c r="G470" s="91">
        <v>19760</v>
      </c>
      <c r="H470" s="91">
        <v>23905</v>
      </c>
      <c r="I470" s="91">
        <v>43665</v>
      </c>
      <c r="J470" s="91">
        <v>269912349</v>
      </c>
      <c r="K470" s="91">
        <v>392469532</v>
      </c>
      <c r="L470" s="91">
        <v>662381881</v>
      </c>
      <c r="M470" s="9" t="s">
        <v>334</v>
      </c>
      <c r="N470" s="3"/>
    </row>
    <row r="471" spans="2:14" ht="12.75">
      <c r="B471" t="s">
        <v>223</v>
      </c>
      <c r="C471" t="s">
        <v>237</v>
      </c>
      <c r="D471">
        <v>872382</v>
      </c>
      <c r="E471" t="s">
        <v>663</v>
      </c>
      <c r="F471" t="s">
        <v>664</v>
      </c>
      <c r="G471" s="91">
        <v>8675</v>
      </c>
      <c r="H471" s="91">
        <v>11666</v>
      </c>
      <c r="I471" s="91">
        <v>20341</v>
      </c>
      <c r="J471" s="91">
        <v>138702018</v>
      </c>
      <c r="K471" s="91">
        <v>236056176</v>
      </c>
      <c r="L471" s="91">
        <v>374758194</v>
      </c>
      <c r="M471" s="9" t="s">
        <v>334</v>
      </c>
      <c r="N471" s="3"/>
    </row>
    <row r="472" spans="2:14" ht="12.75">
      <c r="B472" t="s">
        <v>223</v>
      </c>
      <c r="C472" t="s">
        <v>237</v>
      </c>
      <c r="D472">
        <v>101121</v>
      </c>
      <c r="E472" t="s">
        <v>61</v>
      </c>
      <c r="F472" t="s">
        <v>69</v>
      </c>
      <c r="G472" s="91">
        <v>1839</v>
      </c>
      <c r="H472" s="91">
        <v>2517</v>
      </c>
      <c r="I472" s="91">
        <v>4356</v>
      </c>
      <c r="J472" s="91">
        <v>35655104</v>
      </c>
      <c r="K472" s="91">
        <v>62097847</v>
      </c>
      <c r="L472" s="91">
        <v>97752950</v>
      </c>
      <c r="M472" s="9" t="s">
        <v>304</v>
      </c>
      <c r="N472" s="3"/>
    </row>
    <row r="473" spans="2:14" ht="12.75">
      <c r="B473" t="s">
        <v>223</v>
      </c>
      <c r="C473" t="s">
        <v>237</v>
      </c>
      <c r="D473">
        <v>983593</v>
      </c>
      <c r="E473" t="s">
        <v>408</v>
      </c>
      <c r="F473" t="s">
        <v>410</v>
      </c>
      <c r="G473" s="91">
        <v>7483</v>
      </c>
      <c r="H473" s="91">
        <v>11623</v>
      </c>
      <c r="I473" s="91">
        <v>19106</v>
      </c>
      <c r="J473" s="91">
        <v>148882372</v>
      </c>
      <c r="K473" s="91">
        <v>308180672</v>
      </c>
      <c r="L473" s="91">
        <v>457063045</v>
      </c>
      <c r="M473" s="9" t="s">
        <v>304</v>
      </c>
      <c r="N473" s="3"/>
    </row>
    <row r="474" spans="2:14" ht="12.75">
      <c r="B474" t="s">
        <v>223</v>
      </c>
      <c r="C474" t="s">
        <v>237</v>
      </c>
      <c r="D474">
        <v>539585</v>
      </c>
      <c r="E474" t="s">
        <v>17</v>
      </c>
      <c r="F474" t="s">
        <v>282</v>
      </c>
      <c r="G474" s="91">
        <v>315</v>
      </c>
      <c r="H474" s="91">
        <v>385</v>
      </c>
      <c r="I474" s="91">
        <v>700</v>
      </c>
      <c r="J474" s="91">
        <v>4191479</v>
      </c>
      <c r="K474" s="91">
        <v>6361434</v>
      </c>
      <c r="L474" s="91">
        <v>10552913</v>
      </c>
      <c r="M474" s="9" t="s">
        <v>304</v>
      </c>
      <c r="N474" s="3"/>
    </row>
    <row r="475" spans="2:14" ht="12.75">
      <c r="B475" t="s">
        <v>223</v>
      </c>
      <c r="C475" t="s">
        <v>237</v>
      </c>
      <c r="D475">
        <v>269415</v>
      </c>
      <c r="E475" t="s">
        <v>822</v>
      </c>
      <c r="F475" t="s">
        <v>826</v>
      </c>
      <c r="G475" s="91">
        <v>3081</v>
      </c>
      <c r="H475" s="91">
        <v>4450</v>
      </c>
      <c r="I475" s="91">
        <v>7531</v>
      </c>
      <c r="J475" s="91">
        <v>58237432</v>
      </c>
      <c r="K475" s="91">
        <v>102130244</v>
      </c>
      <c r="L475" s="91">
        <v>160367677</v>
      </c>
      <c r="M475" s="9" t="s">
        <v>304</v>
      </c>
      <c r="N475" s="3"/>
    </row>
    <row r="476" spans="2:14" ht="12.75">
      <c r="B476" t="s">
        <v>223</v>
      </c>
      <c r="C476" t="s">
        <v>237</v>
      </c>
      <c r="D476">
        <v>779538</v>
      </c>
      <c r="E476" t="s">
        <v>190</v>
      </c>
      <c r="F476" t="s">
        <v>195</v>
      </c>
      <c r="G476" s="91">
        <v>1257</v>
      </c>
      <c r="H476" s="91">
        <v>1834</v>
      </c>
      <c r="I476" s="91">
        <v>3091</v>
      </c>
      <c r="J476" s="91">
        <v>21319962</v>
      </c>
      <c r="K476" s="91">
        <v>39302244</v>
      </c>
      <c r="L476" s="91">
        <v>60622207</v>
      </c>
      <c r="M476" s="9" t="s">
        <v>304</v>
      </c>
      <c r="N476" s="3"/>
    </row>
    <row r="477" spans="2:14" ht="12.75">
      <c r="B477" t="s">
        <v>223</v>
      </c>
      <c r="C477" t="s">
        <v>237</v>
      </c>
      <c r="D477">
        <v>376319</v>
      </c>
      <c r="E477" t="s">
        <v>318</v>
      </c>
      <c r="F477" t="s">
        <v>322</v>
      </c>
      <c r="G477" s="91">
        <v>3217</v>
      </c>
      <c r="H477" s="91">
        <v>5448</v>
      </c>
      <c r="I477" s="91">
        <v>8665</v>
      </c>
      <c r="J477" s="91">
        <v>59579782</v>
      </c>
      <c r="K477" s="91">
        <v>128134696</v>
      </c>
      <c r="L477" s="91">
        <v>187714478</v>
      </c>
      <c r="M477" s="9" t="s">
        <v>304</v>
      </c>
      <c r="N477" s="3"/>
    </row>
    <row r="478" spans="2:14" ht="12.75">
      <c r="B478" t="s">
        <v>223</v>
      </c>
      <c r="C478" t="s">
        <v>237</v>
      </c>
      <c r="D478">
        <v>750315</v>
      </c>
      <c r="E478" t="s">
        <v>61</v>
      </c>
      <c r="F478" t="s">
        <v>72</v>
      </c>
      <c r="G478" s="91">
        <v>100</v>
      </c>
      <c r="H478" s="91">
        <v>182</v>
      </c>
      <c r="I478" s="91">
        <v>282</v>
      </c>
      <c r="J478" s="91">
        <v>1043536</v>
      </c>
      <c r="K478" s="91">
        <v>2444876</v>
      </c>
      <c r="L478" s="91">
        <v>3488412</v>
      </c>
      <c r="M478" s="9" t="s">
        <v>304</v>
      </c>
      <c r="N478" s="3"/>
    </row>
    <row r="479" spans="2:14" ht="12.75">
      <c r="B479" t="s">
        <v>223</v>
      </c>
      <c r="C479" t="s">
        <v>237</v>
      </c>
      <c r="D479">
        <v>358606</v>
      </c>
      <c r="E479" t="s">
        <v>61</v>
      </c>
      <c r="F479" t="s">
        <v>70</v>
      </c>
      <c r="G479" s="91">
        <v>1456</v>
      </c>
      <c r="H479" s="91">
        <v>2102</v>
      </c>
      <c r="I479" s="91">
        <v>3558</v>
      </c>
      <c r="J479" s="91">
        <v>24144307</v>
      </c>
      <c r="K479" s="91">
        <v>45920384</v>
      </c>
      <c r="L479" s="91">
        <v>70064691</v>
      </c>
      <c r="M479" s="9" t="s">
        <v>304</v>
      </c>
      <c r="N479" s="3"/>
    </row>
    <row r="480" spans="2:14" ht="12.75">
      <c r="B480" t="s">
        <v>223</v>
      </c>
      <c r="C480" t="s">
        <v>237</v>
      </c>
      <c r="D480">
        <v>249995</v>
      </c>
      <c r="E480" t="s">
        <v>784</v>
      </c>
      <c r="F480" t="s">
        <v>787</v>
      </c>
      <c r="G480" s="91">
        <v>43473</v>
      </c>
      <c r="H480" s="91">
        <v>66618</v>
      </c>
      <c r="I480" s="91">
        <v>110091</v>
      </c>
      <c r="J480" s="91">
        <v>1231452678</v>
      </c>
      <c r="K480" s="91">
        <v>2561099694</v>
      </c>
      <c r="L480" s="91">
        <v>3792552371</v>
      </c>
      <c r="M480" s="9" t="s">
        <v>334</v>
      </c>
      <c r="N480" s="3"/>
    </row>
    <row r="481" spans="2:14" ht="12.75">
      <c r="B481" t="s">
        <v>223</v>
      </c>
      <c r="C481" t="s">
        <v>237</v>
      </c>
      <c r="D481">
        <v>701144</v>
      </c>
      <c r="E481" t="s">
        <v>475</v>
      </c>
      <c r="F481" t="s">
        <v>480</v>
      </c>
      <c r="G481" s="91">
        <v>461</v>
      </c>
      <c r="H481" s="91">
        <v>668</v>
      </c>
      <c r="I481" s="91">
        <v>1129</v>
      </c>
      <c r="J481" s="91">
        <v>6589103</v>
      </c>
      <c r="K481" s="91">
        <v>12584302</v>
      </c>
      <c r="L481" s="91">
        <v>19173405</v>
      </c>
      <c r="M481" s="9" t="s">
        <v>304</v>
      </c>
      <c r="N481" s="3"/>
    </row>
    <row r="482" spans="2:14" ht="12.75">
      <c r="B482" t="s">
        <v>223</v>
      </c>
      <c r="C482" t="s">
        <v>237</v>
      </c>
      <c r="D482">
        <v>105379</v>
      </c>
      <c r="E482" t="s">
        <v>207</v>
      </c>
      <c r="F482" t="s">
        <v>213</v>
      </c>
      <c r="G482" s="91">
        <v>787</v>
      </c>
      <c r="H482" s="91">
        <v>1065</v>
      </c>
      <c r="I482" s="91">
        <v>1852</v>
      </c>
      <c r="J482" s="91">
        <v>10006345</v>
      </c>
      <c r="K482" s="91">
        <v>16641050</v>
      </c>
      <c r="L482" s="91">
        <v>26647395</v>
      </c>
      <c r="M482" s="9" t="s">
        <v>304</v>
      </c>
      <c r="N482" s="3"/>
    </row>
    <row r="483" spans="2:14" ht="12.75">
      <c r="B483" t="s">
        <v>223</v>
      </c>
      <c r="C483" t="s">
        <v>237</v>
      </c>
      <c r="D483">
        <v>649491</v>
      </c>
      <c r="E483" t="s">
        <v>605</v>
      </c>
      <c r="F483" t="s">
        <v>555</v>
      </c>
      <c r="G483" s="91">
        <v>1449</v>
      </c>
      <c r="H483" s="91">
        <v>2120</v>
      </c>
      <c r="I483" s="91">
        <v>3569</v>
      </c>
      <c r="J483" s="91">
        <v>24910170</v>
      </c>
      <c r="K483" s="91">
        <v>49064729</v>
      </c>
      <c r="L483" s="91">
        <v>73974899</v>
      </c>
      <c r="M483" s="9" t="s">
        <v>334</v>
      </c>
      <c r="N483" s="3"/>
    </row>
    <row r="484" spans="2:14" ht="12.75">
      <c r="B484" t="s">
        <v>223</v>
      </c>
      <c r="C484" t="s">
        <v>237</v>
      </c>
      <c r="D484">
        <v>534156</v>
      </c>
      <c r="E484" t="s">
        <v>605</v>
      </c>
      <c r="F484" t="s">
        <v>753</v>
      </c>
      <c r="G484" s="91">
        <v>8973</v>
      </c>
      <c r="H484" s="91">
        <v>12031</v>
      </c>
      <c r="I484" s="91">
        <v>21004</v>
      </c>
      <c r="J484" s="91">
        <v>154488775</v>
      </c>
      <c r="K484" s="91">
        <v>259624386</v>
      </c>
      <c r="L484" s="91">
        <v>414113161</v>
      </c>
      <c r="M484" s="9" t="s">
        <v>334</v>
      </c>
      <c r="N484" s="3"/>
    </row>
    <row r="485" spans="2:14" ht="12.75">
      <c r="B485" t="s">
        <v>223</v>
      </c>
      <c r="C485" t="s">
        <v>237</v>
      </c>
      <c r="D485">
        <v>449090</v>
      </c>
      <c r="E485" t="s">
        <v>77</v>
      </c>
      <c r="F485" t="s">
        <v>105</v>
      </c>
      <c r="G485" s="91">
        <v>2383</v>
      </c>
      <c r="H485" s="91">
        <v>2946</v>
      </c>
      <c r="I485" s="91">
        <v>5329</v>
      </c>
      <c r="J485" s="91">
        <v>35539740</v>
      </c>
      <c r="K485" s="91">
        <v>52879908</v>
      </c>
      <c r="L485" s="91">
        <v>88419648</v>
      </c>
      <c r="M485" s="9" t="s">
        <v>334</v>
      </c>
      <c r="N485" s="3"/>
    </row>
    <row r="486" spans="2:14" ht="12.75">
      <c r="B486" t="s">
        <v>223</v>
      </c>
      <c r="C486" t="s">
        <v>237</v>
      </c>
      <c r="D486">
        <v>619213</v>
      </c>
      <c r="E486" t="s">
        <v>112</v>
      </c>
      <c r="F486" t="s">
        <v>118</v>
      </c>
      <c r="G486" s="91">
        <v>1204</v>
      </c>
      <c r="H486" s="91">
        <v>1648</v>
      </c>
      <c r="I486" s="91">
        <v>2852</v>
      </c>
      <c r="J486" s="91">
        <v>19942674</v>
      </c>
      <c r="K486" s="91">
        <v>34221782</v>
      </c>
      <c r="L486" s="91">
        <v>54164456</v>
      </c>
      <c r="M486" s="9" t="s">
        <v>304</v>
      </c>
      <c r="N486" s="3"/>
    </row>
    <row r="487" spans="2:14" ht="12.75">
      <c r="B487" t="s">
        <v>223</v>
      </c>
      <c r="C487" t="s">
        <v>237</v>
      </c>
      <c r="D487">
        <v>825109</v>
      </c>
      <c r="E487" t="s">
        <v>24</v>
      </c>
      <c r="F487" t="s">
        <v>60</v>
      </c>
      <c r="G487" s="91">
        <v>44821</v>
      </c>
      <c r="H487" s="91">
        <v>53338</v>
      </c>
      <c r="I487" s="91">
        <v>98159</v>
      </c>
      <c r="J487" s="91">
        <v>702726055</v>
      </c>
      <c r="K487" s="91">
        <v>1137269561</v>
      </c>
      <c r="L487" s="91">
        <v>1839995616</v>
      </c>
      <c r="M487" s="9" t="s">
        <v>334</v>
      </c>
      <c r="N487" s="3"/>
    </row>
    <row r="488" spans="2:14" ht="12.75">
      <c r="B488" t="s">
        <v>223</v>
      </c>
      <c r="C488" t="s">
        <v>237</v>
      </c>
      <c r="D488">
        <v>466094</v>
      </c>
      <c r="E488" t="s">
        <v>61</v>
      </c>
      <c r="F488" t="s">
        <v>62</v>
      </c>
      <c r="G488" s="91">
        <v>66</v>
      </c>
      <c r="H488" s="91">
        <v>106</v>
      </c>
      <c r="I488" s="91">
        <v>172</v>
      </c>
      <c r="J488" s="91">
        <v>517407</v>
      </c>
      <c r="K488" s="91">
        <v>1086332</v>
      </c>
      <c r="L488" s="91">
        <v>1603740</v>
      </c>
      <c r="M488" s="9" t="s">
        <v>304</v>
      </c>
      <c r="N488" s="3"/>
    </row>
    <row r="489" spans="2:14" ht="12.75">
      <c r="B489" t="s">
        <v>223</v>
      </c>
      <c r="C489" t="s">
        <v>237</v>
      </c>
      <c r="D489">
        <v>286948</v>
      </c>
      <c r="E489" t="s">
        <v>134</v>
      </c>
      <c r="F489" t="s">
        <v>13</v>
      </c>
      <c r="G489" s="91">
        <v>5151</v>
      </c>
      <c r="H489" s="91">
        <v>6964</v>
      </c>
      <c r="I489" s="91">
        <v>12115</v>
      </c>
      <c r="J489" s="91">
        <v>89668441</v>
      </c>
      <c r="K489" s="91">
        <v>155528033</v>
      </c>
      <c r="L489" s="91">
        <v>245196474</v>
      </c>
      <c r="M489" s="9" t="s">
        <v>334</v>
      </c>
      <c r="N489" s="3"/>
    </row>
    <row r="490" spans="2:14" ht="12.75">
      <c r="B490" t="s">
        <v>223</v>
      </c>
      <c r="C490" t="s">
        <v>237</v>
      </c>
      <c r="D490">
        <v>752204</v>
      </c>
      <c r="E490" t="s">
        <v>24</v>
      </c>
      <c r="F490" t="s">
        <v>48</v>
      </c>
      <c r="G490" s="91">
        <v>23381</v>
      </c>
      <c r="H490" s="91">
        <v>30663</v>
      </c>
      <c r="I490" s="91">
        <v>54044</v>
      </c>
      <c r="J490" s="91">
        <v>431930919</v>
      </c>
      <c r="K490" s="91">
        <v>758917139</v>
      </c>
      <c r="L490" s="91">
        <v>1190848058</v>
      </c>
      <c r="M490" s="9" t="s">
        <v>334</v>
      </c>
      <c r="N490" s="3"/>
    </row>
    <row r="491" spans="2:14" ht="12.75">
      <c r="B491" t="s">
        <v>223</v>
      </c>
      <c r="C491" t="s">
        <v>237</v>
      </c>
      <c r="D491">
        <v>671982</v>
      </c>
      <c r="E491" t="s">
        <v>378</v>
      </c>
      <c r="F491" t="s">
        <v>382</v>
      </c>
      <c r="G491" s="91">
        <v>3825</v>
      </c>
      <c r="H491" s="91">
        <v>5753</v>
      </c>
      <c r="I491" s="91">
        <v>9578</v>
      </c>
      <c r="J491" s="91">
        <v>67695165</v>
      </c>
      <c r="K491" s="91">
        <v>131033918</v>
      </c>
      <c r="L491" s="91">
        <v>198729083</v>
      </c>
      <c r="M491" s="9" t="s">
        <v>334</v>
      </c>
      <c r="N491" s="3"/>
    </row>
    <row r="492" spans="2:14" ht="12.75">
      <c r="B492" t="s">
        <v>223</v>
      </c>
      <c r="C492" t="s">
        <v>237</v>
      </c>
      <c r="D492">
        <v>368407</v>
      </c>
      <c r="E492" t="s">
        <v>1000</v>
      </c>
      <c r="F492" t="s">
        <v>1003</v>
      </c>
      <c r="G492" s="91">
        <v>1205</v>
      </c>
      <c r="H492" s="91">
        <v>1678</v>
      </c>
      <c r="I492" s="91">
        <v>2883</v>
      </c>
      <c r="J492" s="91">
        <v>20418513</v>
      </c>
      <c r="K492" s="91">
        <v>35718490</v>
      </c>
      <c r="L492" s="91">
        <v>56137003</v>
      </c>
      <c r="M492" s="9" t="s">
        <v>304</v>
      </c>
      <c r="N492" s="3"/>
    </row>
    <row r="493" spans="2:14" ht="12.75">
      <c r="B493" t="s">
        <v>223</v>
      </c>
      <c r="C493" t="s">
        <v>242</v>
      </c>
      <c r="D493">
        <v>144337</v>
      </c>
      <c r="E493" t="s">
        <v>967</v>
      </c>
      <c r="F493" t="s">
        <v>987</v>
      </c>
      <c r="G493" s="91">
        <v>48309</v>
      </c>
      <c r="H493" s="91">
        <v>46346</v>
      </c>
      <c r="I493" s="91">
        <v>94655</v>
      </c>
      <c r="J493" s="91">
        <v>566212771</v>
      </c>
      <c r="K493" s="91">
        <v>668684921</v>
      </c>
      <c r="L493" s="91">
        <v>1234897692</v>
      </c>
      <c r="M493" s="9" t="s">
        <v>334</v>
      </c>
      <c r="N493" s="3"/>
    </row>
    <row r="494" spans="2:14" ht="12.75">
      <c r="B494" t="s">
        <v>223</v>
      </c>
      <c r="C494" t="s">
        <v>242</v>
      </c>
      <c r="D494">
        <v>432153</v>
      </c>
      <c r="E494" t="s">
        <v>694</v>
      </c>
      <c r="F494" t="s">
        <v>703</v>
      </c>
      <c r="G494" s="91">
        <v>65</v>
      </c>
      <c r="H494" s="91">
        <v>80</v>
      </c>
      <c r="I494" s="91">
        <v>145</v>
      </c>
      <c r="J494" s="91">
        <v>517810</v>
      </c>
      <c r="K494" s="91">
        <v>854754</v>
      </c>
      <c r="L494" s="91">
        <v>1372564</v>
      </c>
      <c r="M494" s="9" t="s">
        <v>304</v>
      </c>
      <c r="N494" s="3"/>
    </row>
    <row r="495" spans="2:14" ht="12.75">
      <c r="B495" t="s">
        <v>223</v>
      </c>
      <c r="C495" t="s">
        <v>242</v>
      </c>
      <c r="D495">
        <v>823278</v>
      </c>
      <c r="E495" t="s">
        <v>946</v>
      </c>
      <c r="F495" t="s">
        <v>964</v>
      </c>
      <c r="G495" s="91">
        <v>589</v>
      </c>
      <c r="H495" s="91">
        <v>797</v>
      </c>
      <c r="I495" s="91">
        <v>1386</v>
      </c>
      <c r="J495" s="91">
        <v>6499200</v>
      </c>
      <c r="K495" s="91">
        <v>11480542</v>
      </c>
      <c r="L495" s="91">
        <v>17979742</v>
      </c>
      <c r="M495" s="9" t="s">
        <v>304</v>
      </c>
      <c r="N495" s="3"/>
    </row>
    <row r="496" spans="2:14" ht="12.75">
      <c r="B496" t="s">
        <v>223</v>
      </c>
      <c r="C496" t="s">
        <v>242</v>
      </c>
      <c r="D496">
        <v>353235</v>
      </c>
      <c r="E496" t="s">
        <v>946</v>
      </c>
      <c r="F496" t="s">
        <v>953</v>
      </c>
      <c r="G496" s="91">
        <v>1087</v>
      </c>
      <c r="H496" s="91">
        <v>1444</v>
      </c>
      <c r="I496" s="91">
        <v>2531</v>
      </c>
      <c r="J496" s="91">
        <v>15120544</v>
      </c>
      <c r="K496" s="91">
        <v>25714351</v>
      </c>
      <c r="L496" s="91">
        <v>40834895</v>
      </c>
      <c r="M496" s="9" t="s">
        <v>304</v>
      </c>
      <c r="N496" s="3"/>
    </row>
    <row r="497" spans="2:14" ht="12.75">
      <c r="B497" t="s">
        <v>223</v>
      </c>
      <c r="C497" t="s">
        <v>242</v>
      </c>
      <c r="D497">
        <v>252353</v>
      </c>
      <c r="E497" t="s">
        <v>355</v>
      </c>
      <c r="F497" t="s">
        <v>359</v>
      </c>
      <c r="G497" s="91">
        <v>71</v>
      </c>
      <c r="H497" s="91">
        <v>73</v>
      </c>
      <c r="I497" s="91">
        <v>144</v>
      </c>
      <c r="J497" s="91">
        <v>920882</v>
      </c>
      <c r="K497" s="91">
        <v>1074619</v>
      </c>
      <c r="L497" s="91">
        <v>1995501</v>
      </c>
      <c r="M497" s="9" t="s">
        <v>304</v>
      </c>
      <c r="N497" s="3"/>
    </row>
    <row r="498" spans="2:14" ht="12.75">
      <c r="B498" t="s">
        <v>223</v>
      </c>
      <c r="C498" t="s">
        <v>242</v>
      </c>
      <c r="D498">
        <v>481911</v>
      </c>
      <c r="E498" t="s">
        <v>916</v>
      </c>
      <c r="F498" t="s">
        <v>938</v>
      </c>
      <c r="G498" s="91">
        <v>751</v>
      </c>
      <c r="H498" s="91">
        <v>1275</v>
      </c>
      <c r="I498" s="91">
        <v>2026</v>
      </c>
      <c r="J498" s="91">
        <v>8595462</v>
      </c>
      <c r="K498" s="91">
        <v>18624117</v>
      </c>
      <c r="L498" s="91">
        <v>27219579</v>
      </c>
      <c r="M498" s="9" t="s">
        <v>304</v>
      </c>
      <c r="N498" s="3"/>
    </row>
    <row r="499" spans="2:14" ht="12.75">
      <c r="B499" t="s">
        <v>223</v>
      </c>
      <c r="C499" t="s">
        <v>242</v>
      </c>
      <c r="D499">
        <v>338590</v>
      </c>
      <c r="E499" t="s">
        <v>916</v>
      </c>
      <c r="F499" t="s">
        <v>936</v>
      </c>
      <c r="G499" s="91">
        <v>2430</v>
      </c>
      <c r="H499" s="91">
        <v>3168</v>
      </c>
      <c r="I499" s="91">
        <v>5598</v>
      </c>
      <c r="J499" s="91">
        <v>30963824</v>
      </c>
      <c r="K499" s="91">
        <v>50272198</v>
      </c>
      <c r="L499" s="91">
        <v>81236022</v>
      </c>
      <c r="M499" s="9" t="s">
        <v>304</v>
      </c>
      <c r="N499" s="3"/>
    </row>
    <row r="500" spans="2:14" ht="12.75">
      <c r="B500" t="s">
        <v>223</v>
      </c>
      <c r="C500" t="s">
        <v>242</v>
      </c>
      <c r="D500">
        <v>410258</v>
      </c>
      <c r="E500" t="s">
        <v>916</v>
      </c>
      <c r="F500" t="s">
        <v>935</v>
      </c>
      <c r="G500" s="91">
        <v>117</v>
      </c>
      <c r="H500" s="91">
        <v>123</v>
      </c>
      <c r="I500" s="91">
        <v>240</v>
      </c>
      <c r="J500" s="91">
        <v>1301666</v>
      </c>
      <c r="K500" s="91">
        <v>1758894</v>
      </c>
      <c r="L500" s="91">
        <v>3060560</v>
      </c>
      <c r="M500" s="9" t="s">
        <v>304</v>
      </c>
      <c r="N500" s="3"/>
    </row>
    <row r="501" spans="2:14" ht="12.75">
      <c r="B501" t="s">
        <v>223</v>
      </c>
      <c r="C501" t="s">
        <v>242</v>
      </c>
      <c r="D501">
        <v>517748</v>
      </c>
      <c r="E501" t="s">
        <v>916</v>
      </c>
      <c r="F501" t="s">
        <v>934</v>
      </c>
      <c r="G501" s="91">
        <v>17257</v>
      </c>
      <c r="H501" s="91">
        <v>21628</v>
      </c>
      <c r="I501" s="91">
        <v>38885</v>
      </c>
      <c r="J501" s="91">
        <v>105070163</v>
      </c>
      <c r="K501" s="91">
        <v>176583340</v>
      </c>
      <c r="L501" s="91">
        <v>281653503</v>
      </c>
      <c r="M501" s="9" t="s">
        <v>304</v>
      </c>
      <c r="N501" s="3"/>
    </row>
    <row r="502" spans="2:14" ht="12.75">
      <c r="B502" t="s">
        <v>223</v>
      </c>
      <c r="C502" t="s">
        <v>242</v>
      </c>
      <c r="D502">
        <v>553578</v>
      </c>
      <c r="E502" t="s">
        <v>916</v>
      </c>
      <c r="F502" t="s">
        <v>929</v>
      </c>
      <c r="G502" s="91">
        <v>4912</v>
      </c>
      <c r="H502" s="91">
        <v>7075</v>
      </c>
      <c r="I502" s="91">
        <v>11987</v>
      </c>
      <c r="J502" s="91">
        <v>74064761</v>
      </c>
      <c r="K502" s="91">
        <v>138752631</v>
      </c>
      <c r="L502" s="91">
        <v>212817393</v>
      </c>
      <c r="M502" s="9" t="s">
        <v>304</v>
      </c>
      <c r="N502" s="3"/>
    </row>
    <row r="503" spans="2:14" ht="12.75">
      <c r="B503" t="s">
        <v>223</v>
      </c>
      <c r="C503" t="s">
        <v>242</v>
      </c>
      <c r="D503">
        <v>872440</v>
      </c>
      <c r="E503" t="s">
        <v>408</v>
      </c>
      <c r="F503" t="s">
        <v>420</v>
      </c>
      <c r="G503" s="91">
        <v>12</v>
      </c>
      <c r="H503" s="91">
        <v>20</v>
      </c>
      <c r="I503" s="91">
        <v>32</v>
      </c>
      <c r="J503" s="91">
        <v>68553</v>
      </c>
      <c r="K503" s="91">
        <v>237184</v>
      </c>
      <c r="L503" s="91">
        <v>305737</v>
      </c>
      <c r="M503" s="9" t="s">
        <v>304</v>
      </c>
      <c r="N503" s="3"/>
    </row>
    <row r="504" spans="2:14" ht="12.75">
      <c r="B504" t="s">
        <v>223</v>
      </c>
      <c r="C504" t="s">
        <v>242</v>
      </c>
      <c r="D504">
        <v>313742</v>
      </c>
      <c r="E504" t="s">
        <v>897</v>
      </c>
      <c r="F504" t="s">
        <v>899</v>
      </c>
      <c r="G504" s="91">
        <v>12146</v>
      </c>
      <c r="H504" s="91">
        <v>12484</v>
      </c>
      <c r="I504" s="91">
        <v>24630</v>
      </c>
      <c r="J504" s="91">
        <v>186082938</v>
      </c>
      <c r="K504" s="91">
        <v>233221111</v>
      </c>
      <c r="L504" s="91">
        <v>419304049</v>
      </c>
      <c r="M504" s="9" t="s">
        <v>334</v>
      </c>
      <c r="N504" s="3"/>
    </row>
    <row r="505" spans="2:14" ht="12.75">
      <c r="B505" t="s">
        <v>223</v>
      </c>
      <c r="C505" t="s">
        <v>242</v>
      </c>
      <c r="D505">
        <v>771030</v>
      </c>
      <c r="E505" t="s">
        <v>870</v>
      </c>
      <c r="F505" t="s">
        <v>876</v>
      </c>
      <c r="G505" s="91">
        <v>23333</v>
      </c>
      <c r="H505" s="91">
        <v>25881</v>
      </c>
      <c r="I505" s="91">
        <v>49214</v>
      </c>
      <c r="J505" s="91">
        <v>177470339</v>
      </c>
      <c r="K505" s="91">
        <v>251331309</v>
      </c>
      <c r="L505" s="91">
        <v>428801648</v>
      </c>
      <c r="M505" s="9" t="s">
        <v>334</v>
      </c>
      <c r="N505" s="3"/>
    </row>
    <row r="506" spans="2:14" ht="12.75">
      <c r="B506" t="s">
        <v>223</v>
      </c>
      <c r="C506" t="s">
        <v>242</v>
      </c>
      <c r="D506">
        <v>262741</v>
      </c>
      <c r="E506" t="s">
        <v>408</v>
      </c>
      <c r="F506" t="s">
        <v>414</v>
      </c>
      <c r="G506" s="91">
        <v>1947</v>
      </c>
      <c r="H506" s="91">
        <v>2987</v>
      </c>
      <c r="I506" s="91">
        <v>4934</v>
      </c>
      <c r="J506" s="91">
        <v>22913258</v>
      </c>
      <c r="K506" s="91">
        <v>45410329</v>
      </c>
      <c r="L506" s="91">
        <v>68323588</v>
      </c>
      <c r="M506" s="9" t="s">
        <v>304</v>
      </c>
      <c r="N506" s="3"/>
    </row>
    <row r="507" spans="2:14" ht="12.75">
      <c r="B507" t="s">
        <v>223</v>
      </c>
      <c r="C507" t="s">
        <v>242</v>
      </c>
      <c r="D507">
        <v>604637</v>
      </c>
      <c r="E507" t="s">
        <v>822</v>
      </c>
      <c r="F507" t="s">
        <v>846</v>
      </c>
      <c r="G507" s="91">
        <v>34</v>
      </c>
      <c r="H507" s="91">
        <v>47</v>
      </c>
      <c r="I507" s="91">
        <v>81</v>
      </c>
      <c r="J507" s="91">
        <v>319927</v>
      </c>
      <c r="K507" s="91">
        <v>441905</v>
      </c>
      <c r="L507" s="91">
        <v>761832</v>
      </c>
      <c r="M507" s="9" t="s">
        <v>304</v>
      </c>
      <c r="N507" s="3"/>
    </row>
    <row r="508" spans="2:14" ht="12.75">
      <c r="B508" t="s">
        <v>223</v>
      </c>
      <c r="C508" t="s">
        <v>242</v>
      </c>
      <c r="D508">
        <v>543306</v>
      </c>
      <c r="E508" t="s">
        <v>190</v>
      </c>
      <c r="F508" t="s">
        <v>199</v>
      </c>
      <c r="G508" s="91">
        <v>785</v>
      </c>
      <c r="H508" s="91">
        <v>975</v>
      </c>
      <c r="I508" s="91">
        <v>1760</v>
      </c>
      <c r="J508" s="91">
        <v>7426185</v>
      </c>
      <c r="K508" s="91">
        <v>10928705</v>
      </c>
      <c r="L508" s="91">
        <v>18354890</v>
      </c>
      <c r="M508" s="9" t="s">
        <v>304</v>
      </c>
      <c r="N508" s="3"/>
    </row>
    <row r="509" spans="2:14" ht="12.75">
      <c r="B509" t="s">
        <v>223</v>
      </c>
      <c r="C509" t="s">
        <v>242</v>
      </c>
      <c r="D509">
        <v>435818</v>
      </c>
      <c r="E509" t="s">
        <v>190</v>
      </c>
      <c r="F509" t="s">
        <v>196</v>
      </c>
      <c r="G509" s="91">
        <v>2587</v>
      </c>
      <c r="H509" s="91">
        <v>2402</v>
      </c>
      <c r="I509" s="91">
        <v>4989</v>
      </c>
      <c r="J509" s="91">
        <v>20328834</v>
      </c>
      <c r="K509" s="91">
        <v>24467370</v>
      </c>
      <c r="L509" s="91">
        <v>44796204</v>
      </c>
      <c r="M509" s="9" t="s">
        <v>304</v>
      </c>
      <c r="N509" s="3"/>
    </row>
    <row r="510" spans="2:14" ht="12.75">
      <c r="B510" t="s">
        <v>223</v>
      </c>
      <c r="C510" t="s">
        <v>242</v>
      </c>
      <c r="D510">
        <v>163691</v>
      </c>
      <c r="E510" t="s">
        <v>475</v>
      </c>
      <c r="F510" t="s">
        <v>487</v>
      </c>
      <c r="G510" s="91">
        <v>37</v>
      </c>
      <c r="H510" s="91">
        <v>73</v>
      </c>
      <c r="I510" s="91">
        <v>110</v>
      </c>
      <c r="J510" s="91">
        <v>335927</v>
      </c>
      <c r="K510" s="91">
        <v>980017</v>
      </c>
      <c r="L510" s="91">
        <v>1315944</v>
      </c>
      <c r="M510" s="9" t="s">
        <v>304</v>
      </c>
      <c r="N510" s="3"/>
    </row>
    <row r="511" spans="2:14" ht="12.75">
      <c r="B511" t="s">
        <v>223</v>
      </c>
      <c r="C511" t="s">
        <v>242</v>
      </c>
      <c r="D511">
        <v>665315</v>
      </c>
      <c r="E511" t="s">
        <v>475</v>
      </c>
      <c r="F511" t="s">
        <v>483</v>
      </c>
      <c r="G511" s="91">
        <v>187</v>
      </c>
      <c r="H511" s="91">
        <v>237</v>
      </c>
      <c r="I511" s="91">
        <v>424</v>
      </c>
      <c r="J511" s="91">
        <v>2211969</v>
      </c>
      <c r="K511" s="91">
        <v>3807109</v>
      </c>
      <c r="L511" s="91">
        <v>6019078</v>
      </c>
      <c r="M511" s="9" t="s">
        <v>304</v>
      </c>
      <c r="N511" s="3"/>
    </row>
    <row r="512" spans="2:14" ht="12.75">
      <c r="B512" t="s">
        <v>223</v>
      </c>
      <c r="C512" t="s">
        <v>242</v>
      </c>
      <c r="D512">
        <v>406009</v>
      </c>
      <c r="E512" t="s">
        <v>112</v>
      </c>
      <c r="F512" t="s">
        <v>126</v>
      </c>
      <c r="G512" s="91">
        <v>847</v>
      </c>
      <c r="H512" s="91">
        <v>1269</v>
      </c>
      <c r="I512" s="91">
        <v>2116</v>
      </c>
      <c r="J512" s="91">
        <v>11685660</v>
      </c>
      <c r="K512" s="91">
        <v>23131917</v>
      </c>
      <c r="L512" s="91">
        <v>34817577</v>
      </c>
      <c r="M512" s="9" t="s">
        <v>304</v>
      </c>
      <c r="N512" s="3"/>
    </row>
    <row r="513" spans="2:14" ht="12.75">
      <c r="B513" t="s">
        <v>223</v>
      </c>
      <c r="C513" t="s">
        <v>242</v>
      </c>
      <c r="D513">
        <v>511725</v>
      </c>
      <c r="E513" t="s">
        <v>112</v>
      </c>
      <c r="F513" t="s">
        <v>121</v>
      </c>
      <c r="G513" s="91">
        <v>147</v>
      </c>
      <c r="H513" s="91">
        <v>242</v>
      </c>
      <c r="I513" s="91">
        <v>389</v>
      </c>
      <c r="J513" s="91">
        <v>1268440</v>
      </c>
      <c r="K513" s="91">
        <v>2846442</v>
      </c>
      <c r="L513" s="91">
        <v>4114881</v>
      </c>
      <c r="M513" s="9" t="s">
        <v>304</v>
      </c>
      <c r="N513" s="3"/>
    </row>
    <row r="514" spans="2:14" ht="12.75">
      <c r="B514" t="s">
        <v>223</v>
      </c>
      <c r="C514" t="s">
        <v>242</v>
      </c>
      <c r="D514">
        <v>583385</v>
      </c>
      <c r="E514" t="s">
        <v>112</v>
      </c>
      <c r="F514" t="s">
        <v>120</v>
      </c>
      <c r="G514" s="91">
        <v>290</v>
      </c>
      <c r="H514" s="91">
        <v>598</v>
      </c>
      <c r="I514" s="91">
        <v>888</v>
      </c>
      <c r="J514" s="91">
        <v>2580704</v>
      </c>
      <c r="K514" s="91">
        <v>6855491</v>
      </c>
      <c r="L514" s="91">
        <v>9436195</v>
      </c>
      <c r="M514" s="9" t="s">
        <v>304</v>
      </c>
      <c r="N514" s="3"/>
    </row>
    <row r="515" spans="2:14" ht="12.75">
      <c r="B515" t="s">
        <v>223</v>
      </c>
      <c r="C515" t="s">
        <v>242</v>
      </c>
      <c r="D515">
        <v>922856</v>
      </c>
      <c r="E515" t="s">
        <v>464</v>
      </c>
      <c r="F515" t="s">
        <v>470</v>
      </c>
      <c r="G515" s="91">
        <v>26</v>
      </c>
      <c r="H515" s="91">
        <v>36</v>
      </c>
      <c r="I515" s="91">
        <v>62</v>
      </c>
      <c r="J515" s="91">
        <v>181342</v>
      </c>
      <c r="K515" s="91">
        <v>211966</v>
      </c>
      <c r="L515" s="91">
        <v>393308</v>
      </c>
      <c r="M515" s="9" t="s">
        <v>304</v>
      </c>
      <c r="N515" s="3"/>
    </row>
    <row r="516" spans="2:14" ht="12.75">
      <c r="B516" t="s">
        <v>223</v>
      </c>
      <c r="C516" t="s">
        <v>242</v>
      </c>
      <c r="D516">
        <v>384107</v>
      </c>
      <c r="E516" t="s">
        <v>537</v>
      </c>
      <c r="F516" t="s">
        <v>490</v>
      </c>
      <c r="G516" s="91">
        <v>7</v>
      </c>
      <c r="H516" s="91">
        <v>9</v>
      </c>
      <c r="I516" s="91">
        <v>16</v>
      </c>
      <c r="J516" s="91">
        <v>77737</v>
      </c>
      <c r="K516" s="91">
        <v>112250</v>
      </c>
      <c r="L516" s="91">
        <v>189987</v>
      </c>
      <c r="M516" s="9" t="s">
        <v>304</v>
      </c>
      <c r="N516" s="3"/>
    </row>
    <row r="517" spans="2:14" ht="12.75">
      <c r="B517" t="s">
        <v>223</v>
      </c>
      <c r="C517" t="s">
        <v>242</v>
      </c>
      <c r="D517">
        <v>202002</v>
      </c>
      <c r="E517" t="s">
        <v>749</v>
      </c>
      <c r="F517" t="s">
        <v>750</v>
      </c>
      <c r="G517" s="91">
        <v>147</v>
      </c>
      <c r="H517" s="91">
        <v>179</v>
      </c>
      <c r="I517" s="91">
        <v>326</v>
      </c>
      <c r="J517" s="91">
        <v>680014</v>
      </c>
      <c r="K517" s="91">
        <v>1071119</v>
      </c>
      <c r="L517" s="91">
        <v>1751132</v>
      </c>
      <c r="M517" s="9" t="s">
        <v>304</v>
      </c>
      <c r="N517" s="3"/>
    </row>
    <row r="518" spans="2:14" ht="12.75">
      <c r="B518" t="s">
        <v>223</v>
      </c>
      <c r="C518" t="s">
        <v>242</v>
      </c>
      <c r="D518">
        <v>932590</v>
      </c>
      <c r="E518" t="s">
        <v>24</v>
      </c>
      <c r="F518" t="s">
        <v>51</v>
      </c>
      <c r="G518" s="91">
        <v>11928</v>
      </c>
      <c r="H518" s="91">
        <v>16748</v>
      </c>
      <c r="I518" s="91">
        <v>28676</v>
      </c>
      <c r="J518" s="91">
        <v>101195462</v>
      </c>
      <c r="K518" s="91">
        <v>183785932</v>
      </c>
      <c r="L518" s="91">
        <v>284981394</v>
      </c>
      <c r="M518" s="9" t="s">
        <v>334</v>
      </c>
      <c r="N518" s="3"/>
    </row>
    <row r="519" spans="2:14" ht="12.75">
      <c r="B519" t="s">
        <v>223</v>
      </c>
      <c r="C519" t="s">
        <v>242</v>
      </c>
      <c r="D519">
        <v>968420</v>
      </c>
      <c r="E519" t="s">
        <v>24</v>
      </c>
      <c r="F519" t="s">
        <v>46</v>
      </c>
      <c r="G519" s="91">
        <v>17646</v>
      </c>
      <c r="H519" s="91">
        <v>17868</v>
      </c>
      <c r="I519" s="91">
        <v>35514</v>
      </c>
      <c r="J519" s="91">
        <v>256366469</v>
      </c>
      <c r="K519" s="91">
        <v>332545569</v>
      </c>
      <c r="L519" s="91">
        <v>588912039</v>
      </c>
      <c r="M519" s="9" t="s">
        <v>334</v>
      </c>
      <c r="N519" s="3"/>
    </row>
    <row r="520" spans="2:14" ht="12.75">
      <c r="B520" t="s">
        <v>223</v>
      </c>
      <c r="C520" t="s">
        <v>242</v>
      </c>
      <c r="D520">
        <v>247577</v>
      </c>
      <c r="E520" t="s">
        <v>24</v>
      </c>
      <c r="F520" t="s">
        <v>33</v>
      </c>
      <c r="G520" s="91">
        <v>9441</v>
      </c>
      <c r="H520" s="91">
        <v>10105</v>
      </c>
      <c r="I520" s="91">
        <v>19546</v>
      </c>
      <c r="J520" s="91">
        <v>79414514</v>
      </c>
      <c r="K520" s="91">
        <v>107935550</v>
      </c>
      <c r="L520" s="91">
        <v>187350064</v>
      </c>
      <c r="M520" s="9" t="s">
        <v>334</v>
      </c>
      <c r="N520" s="3"/>
    </row>
    <row r="521" spans="2:14" ht="12.75">
      <c r="B521" t="s">
        <v>223</v>
      </c>
      <c r="C521" t="s">
        <v>242</v>
      </c>
      <c r="D521">
        <v>283408</v>
      </c>
      <c r="E521" t="s">
        <v>24</v>
      </c>
      <c r="F521" t="s">
        <v>27</v>
      </c>
      <c r="G521" s="91">
        <v>251974</v>
      </c>
      <c r="H521" s="91">
        <v>252293</v>
      </c>
      <c r="I521" s="91">
        <v>504267</v>
      </c>
      <c r="J521" s="91">
        <v>1871286184</v>
      </c>
      <c r="K521" s="91">
        <v>2433830233</v>
      </c>
      <c r="L521" s="91">
        <v>4305116417</v>
      </c>
      <c r="M521" s="9" t="s">
        <v>334</v>
      </c>
      <c r="N521" s="3"/>
    </row>
    <row r="522" spans="2:14" ht="12.75">
      <c r="B522" t="s">
        <v>223</v>
      </c>
      <c r="C522" t="s">
        <v>242</v>
      </c>
      <c r="D522">
        <v>189258</v>
      </c>
      <c r="E522" t="s">
        <v>1000</v>
      </c>
      <c r="F522" t="s">
        <v>19</v>
      </c>
      <c r="G522" s="91">
        <v>613</v>
      </c>
      <c r="H522" s="91">
        <v>685</v>
      </c>
      <c r="I522" s="91">
        <v>1298</v>
      </c>
      <c r="J522" s="91">
        <v>4671848</v>
      </c>
      <c r="K522" s="91">
        <v>7488363</v>
      </c>
      <c r="L522" s="91">
        <v>12160211</v>
      </c>
      <c r="M522" s="9" t="s">
        <v>304</v>
      </c>
      <c r="N522" s="3"/>
    </row>
    <row r="523" spans="2:14" ht="12.75">
      <c r="B523" t="s">
        <v>223</v>
      </c>
      <c r="C523" t="s">
        <v>242</v>
      </c>
      <c r="D523">
        <v>899120</v>
      </c>
      <c r="E523" t="s">
        <v>716</v>
      </c>
      <c r="F523" t="s">
        <v>721</v>
      </c>
      <c r="G523" s="91">
        <v>219</v>
      </c>
      <c r="H523" s="91">
        <v>393</v>
      </c>
      <c r="I523" s="91">
        <v>612</v>
      </c>
      <c r="J523" s="91">
        <v>2594882</v>
      </c>
      <c r="K523" s="91">
        <v>6439572</v>
      </c>
      <c r="L523" s="91">
        <v>9034454</v>
      </c>
      <c r="M523" s="9" t="s">
        <v>304</v>
      </c>
      <c r="N523" s="3"/>
    </row>
    <row r="524" spans="2:14" ht="12.75">
      <c r="B524" t="s">
        <v>223</v>
      </c>
      <c r="C524" t="s">
        <v>242</v>
      </c>
      <c r="D524">
        <v>277327</v>
      </c>
      <c r="E524" t="s">
        <v>439</v>
      </c>
      <c r="F524" t="s">
        <v>448</v>
      </c>
      <c r="G524" s="91">
        <v>3277</v>
      </c>
      <c r="H524" s="91">
        <v>3989</v>
      </c>
      <c r="I524" s="91">
        <v>7266</v>
      </c>
      <c r="J524" s="91">
        <v>29571089</v>
      </c>
      <c r="K524" s="91">
        <v>44308978</v>
      </c>
      <c r="L524" s="91">
        <v>73880068</v>
      </c>
      <c r="M524" s="9" t="s">
        <v>304</v>
      </c>
      <c r="N524" s="4"/>
    </row>
    <row r="525" spans="2:14" ht="12.75">
      <c r="B525" t="s">
        <v>223</v>
      </c>
      <c r="C525" t="s">
        <v>239</v>
      </c>
      <c r="D525">
        <v>634386</v>
      </c>
      <c r="E525" t="s">
        <v>988</v>
      </c>
      <c r="F525" t="s">
        <v>989</v>
      </c>
      <c r="G525" s="91">
        <v>3353</v>
      </c>
      <c r="H525" s="91">
        <v>3621</v>
      </c>
      <c r="I525" s="91">
        <v>6974</v>
      </c>
      <c r="J525" s="91">
        <v>50126767</v>
      </c>
      <c r="K525" s="91">
        <v>61907818</v>
      </c>
      <c r="L525" s="91">
        <v>112034584</v>
      </c>
      <c r="M525" s="9" t="s">
        <v>304</v>
      </c>
      <c r="N525" s="4"/>
    </row>
    <row r="526" spans="2:14" ht="12.75">
      <c r="B526" t="s">
        <v>223</v>
      </c>
      <c r="C526" t="s">
        <v>239</v>
      </c>
      <c r="D526">
        <v>324665</v>
      </c>
      <c r="E526" t="s">
        <v>694</v>
      </c>
      <c r="F526" t="s">
        <v>698</v>
      </c>
      <c r="G526" s="91">
        <v>454</v>
      </c>
      <c r="H526" s="91">
        <v>616</v>
      </c>
      <c r="I526" s="91">
        <v>1070</v>
      </c>
      <c r="J526" s="91">
        <v>5971286</v>
      </c>
      <c r="K526" s="91">
        <v>9077639</v>
      </c>
      <c r="L526" s="91">
        <v>15048925</v>
      </c>
      <c r="M526" s="9" t="s">
        <v>304</v>
      </c>
      <c r="N526" s="4"/>
    </row>
    <row r="527" spans="2:14" ht="12.75">
      <c r="B527" t="s">
        <v>223</v>
      </c>
      <c r="C527" t="s">
        <v>239</v>
      </c>
      <c r="D527">
        <v>135129</v>
      </c>
      <c r="E527" t="s">
        <v>694</v>
      </c>
      <c r="F527" t="s">
        <v>695</v>
      </c>
      <c r="G527" s="91">
        <v>3204</v>
      </c>
      <c r="H527" s="91">
        <v>4267</v>
      </c>
      <c r="I527" s="91">
        <v>7471</v>
      </c>
      <c r="J527" s="91">
        <v>47527560</v>
      </c>
      <c r="K527" s="91">
        <v>81289489</v>
      </c>
      <c r="L527" s="91">
        <v>128817050</v>
      </c>
      <c r="M527" s="9" t="s">
        <v>304</v>
      </c>
      <c r="N527" s="4"/>
    </row>
    <row r="528" spans="2:14" ht="12.75">
      <c r="B528" t="s">
        <v>223</v>
      </c>
      <c r="C528" t="s">
        <v>239</v>
      </c>
      <c r="D528">
        <v>570044</v>
      </c>
      <c r="E528" t="s">
        <v>676</v>
      </c>
      <c r="F528" t="s">
        <v>692</v>
      </c>
      <c r="G528" s="91">
        <v>3530</v>
      </c>
      <c r="H528" s="91">
        <v>4542</v>
      </c>
      <c r="I528" s="91">
        <v>8072</v>
      </c>
      <c r="J528" s="91">
        <v>45579202</v>
      </c>
      <c r="K528" s="91">
        <v>70421063</v>
      </c>
      <c r="L528" s="91">
        <v>116000265</v>
      </c>
      <c r="M528" s="9" t="s">
        <v>304</v>
      </c>
      <c r="N528" s="4"/>
    </row>
    <row r="529" spans="2:14" ht="12.75">
      <c r="B529" t="s">
        <v>223</v>
      </c>
      <c r="C529" t="s">
        <v>239</v>
      </c>
      <c r="D529">
        <v>373183</v>
      </c>
      <c r="E529" t="s">
        <v>309</v>
      </c>
      <c r="F529" t="s">
        <v>316</v>
      </c>
      <c r="G529" s="91">
        <v>166</v>
      </c>
      <c r="H529" s="91">
        <v>203</v>
      </c>
      <c r="I529" s="91">
        <v>369</v>
      </c>
      <c r="J529" s="91">
        <v>1858146</v>
      </c>
      <c r="K529" s="91">
        <v>2686794</v>
      </c>
      <c r="L529" s="91">
        <v>4544940</v>
      </c>
      <c r="M529" s="9" t="s">
        <v>304</v>
      </c>
      <c r="N529" s="4"/>
    </row>
    <row r="530" spans="2:14" ht="12.75">
      <c r="B530" t="s">
        <v>223</v>
      </c>
      <c r="C530" t="s">
        <v>239</v>
      </c>
      <c r="D530">
        <v>798363</v>
      </c>
      <c r="E530" t="s">
        <v>112</v>
      </c>
      <c r="F530" t="s">
        <v>128</v>
      </c>
      <c r="G530" s="91">
        <v>641</v>
      </c>
      <c r="H530" s="91">
        <v>558</v>
      </c>
      <c r="I530" s="91">
        <v>1199</v>
      </c>
      <c r="J530" s="91">
        <v>5699881</v>
      </c>
      <c r="K530" s="91">
        <v>6075404</v>
      </c>
      <c r="L530" s="91">
        <v>11775284</v>
      </c>
      <c r="M530" s="9" t="s">
        <v>304</v>
      </c>
      <c r="N530" s="4"/>
    </row>
    <row r="531" spans="2:14" ht="12.75">
      <c r="B531" t="s">
        <v>223</v>
      </c>
      <c r="C531" t="s">
        <v>239</v>
      </c>
      <c r="D531">
        <v>785550</v>
      </c>
      <c r="E531" t="s">
        <v>309</v>
      </c>
      <c r="F531" t="s">
        <v>312</v>
      </c>
      <c r="G531" s="91">
        <v>467</v>
      </c>
      <c r="H531" s="91">
        <v>623</v>
      </c>
      <c r="I531" s="91">
        <v>1090</v>
      </c>
      <c r="J531" s="91">
        <v>6102022</v>
      </c>
      <c r="K531" s="91">
        <v>10116077</v>
      </c>
      <c r="L531" s="91">
        <v>16218099</v>
      </c>
      <c r="M531" s="9" t="s">
        <v>304</v>
      </c>
      <c r="N531" s="4"/>
    </row>
    <row r="532" spans="2:14" ht="12.75">
      <c r="B532" t="s">
        <v>223</v>
      </c>
      <c r="C532" t="s">
        <v>239</v>
      </c>
      <c r="D532">
        <v>129692</v>
      </c>
      <c r="E532" t="s">
        <v>810</v>
      </c>
      <c r="F532" t="s">
        <v>817</v>
      </c>
      <c r="G532" s="91">
        <v>1962</v>
      </c>
      <c r="H532" s="91">
        <v>2641</v>
      </c>
      <c r="I532" s="91">
        <v>4603</v>
      </c>
      <c r="J532" s="91">
        <v>18103372</v>
      </c>
      <c r="K532" s="91">
        <v>30861164</v>
      </c>
      <c r="L532" s="91">
        <v>48964536</v>
      </c>
      <c r="M532" s="9" t="s">
        <v>304</v>
      </c>
      <c r="N532" s="4"/>
    </row>
    <row r="533" spans="2:14" ht="12.75">
      <c r="B533" t="s">
        <v>223</v>
      </c>
      <c r="C533" t="s">
        <v>239</v>
      </c>
      <c r="D533">
        <v>165522</v>
      </c>
      <c r="E533" t="s">
        <v>810</v>
      </c>
      <c r="F533" t="s">
        <v>816</v>
      </c>
      <c r="G533" s="91">
        <v>623</v>
      </c>
      <c r="H533" s="91">
        <v>844</v>
      </c>
      <c r="I533" s="91">
        <v>1467</v>
      </c>
      <c r="J533" s="91">
        <v>5412865</v>
      </c>
      <c r="K533" s="91">
        <v>8569800</v>
      </c>
      <c r="L533" s="91">
        <v>13982665</v>
      </c>
      <c r="M533" s="9" t="s">
        <v>304</v>
      </c>
      <c r="N533" s="4"/>
    </row>
    <row r="534" spans="2:14" ht="12.75">
      <c r="B534" t="s">
        <v>223</v>
      </c>
      <c r="C534" t="s">
        <v>239</v>
      </c>
      <c r="D534">
        <v>183178</v>
      </c>
      <c r="E534" t="s">
        <v>309</v>
      </c>
      <c r="F534" t="s">
        <v>314</v>
      </c>
      <c r="G534" s="91">
        <v>2867</v>
      </c>
      <c r="H534" s="91">
        <v>3073</v>
      </c>
      <c r="I534" s="91">
        <v>5940</v>
      </c>
      <c r="J534" s="91">
        <v>42824720</v>
      </c>
      <c r="K534" s="91">
        <v>58154755</v>
      </c>
      <c r="L534" s="91">
        <v>100979475</v>
      </c>
      <c r="M534" s="9" t="s">
        <v>304</v>
      </c>
      <c r="N534" s="4"/>
    </row>
    <row r="535" spans="2:14" ht="12.75">
      <c r="B535" t="s">
        <v>223</v>
      </c>
      <c r="C535" t="s">
        <v>239</v>
      </c>
      <c r="D535">
        <v>133298</v>
      </c>
      <c r="E535" t="s">
        <v>107</v>
      </c>
      <c r="F535" t="s">
        <v>603</v>
      </c>
      <c r="G535" s="91">
        <v>7</v>
      </c>
      <c r="H535" s="91">
        <v>12</v>
      </c>
      <c r="I535" s="91">
        <v>19</v>
      </c>
      <c r="J535" s="91">
        <v>79517</v>
      </c>
      <c r="K535" s="91">
        <v>162551</v>
      </c>
      <c r="L535" s="91">
        <v>242068</v>
      </c>
      <c r="M535" s="9" t="s">
        <v>304</v>
      </c>
      <c r="N535" s="4"/>
    </row>
    <row r="536" spans="2:14" ht="12.75">
      <c r="B536" t="s">
        <v>223</v>
      </c>
      <c r="C536" t="s">
        <v>239</v>
      </c>
      <c r="D536">
        <v>678656</v>
      </c>
      <c r="E536" t="s">
        <v>61</v>
      </c>
      <c r="F536" t="s">
        <v>74</v>
      </c>
      <c r="G536" s="91">
        <v>22</v>
      </c>
      <c r="H536" s="91">
        <v>15</v>
      </c>
      <c r="I536" s="91">
        <v>37</v>
      </c>
      <c r="J536" s="91">
        <v>212346</v>
      </c>
      <c r="K536" s="91">
        <v>190193</v>
      </c>
      <c r="L536" s="91">
        <v>402539</v>
      </c>
      <c r="M536" s="9" t="s">
        <v>304</v>
      </c>
      <c r="N536" s="4"/>
    </row>
    <row r="537" spans="2:14" ht="12.75">
      <c r="B537" t="s">
        <v>223</v>
      </c>
      <c r="C537" t="s">
        <v>239</v>
      </c>
      <c r="D537">
        <v>394437</v>
      </c>
      <c r="E537" t="s">
        <v>61</v>
      </c>
      <c r="F537" t="s">
        <v>68</v>
      </c>
      <c r="G537" s="91">
        <v>121</v>
      </c>
      <c r="H537" s="91">
        <v>189</v>
      </c>
      <c r="I537" s="91">
        <v>310</v>
      </c>
      <c r="J537" s="91">
        <v>1720454</v>
      </c>
      <c r="K537" s="91">
        <v>3379622</v>
      </c>
      <c r="L537" s="91">
        <v>5100076</v>
      </c>
      <c r="M537" s="9" t="s">
        <v>304</v>
      </c>
      <c r="N537" s="4"/>
    </row>
    <row r="538" spans="2:14" ht="12.75">
      <c r="B538" t="s">
        <v>223</v>
      </c>
      <c r="C538" t="s">
        <v>239</v>
      </c>
      <c r="D538">
        <v>857805</v>
      </c>
      <c r="E538" t="s">
        <v>61</v>
      </c>
      <c r="F538" t="s">
        <v>66</v>
      </c>
      <c r="G538" s="91">
        <v>16</v>
      </c>
      <c r="H538" s="91">
        <v>25</v>
      </c>
      <c r="I538" s="91">
        <v>41</v>
      </c>
      <c r="J538" s="91">
        <v>191354</v>
      </c>
      <c r="K538" s="91">
        <v>236355</v>
      </c>
      <c r="L538" s="91">
        <v>427709</v>
      </c>
      <c r="M538" s="9" t="s">
        <v>304</v>
      </c>
      <c r="N538" s="4"/>
    </row>
    <row r="539" spans="2:14" ht="12.75">
      <c r="B539" t="s">
        <v>223</v>
      </c>
      <c r="C539" t="s">
        <v>239</v>
      </c>
      <c r="D539">
        <v>834192</v>
      </c>
      <c r="E539" t="s">
        <v>112</v>
      </c>
      <c r="F539" t="s">
        <v>127</v>
      </c>
      <c r="G539" s="91">
        <v>692</v>
      </c>
      <c r="H539" s="91">
        <v>728</v>
      </c>
      <c r="I539" s="91">
        <v>1420</v>
      </c>
      <c r="J539" s="91">
        <v>4996817</v>
      </c>
      <c r="K539" s="91">
        <v>7194344</v>
      </c>
      <c r="L539" s="91">
        <v>12191161</v>
      </c>
      <c r="M539" s="9" t="s">
        <v>304</v>
      </c>
      <c r="N539" s="4"/>
    </row>
    <row r="540" spans="2:14" ht="12.75">
      <c r="B540" t="s">
        <v>223</v>
      </c>
      <c r="C540" t="s">
        <v>239</v>
      </c>
      <c r="D540">
        <v>580969</v>
      </c>
      <c r="E540" t="s">
        <v>363</v>
      </c>
      <c r="F540" t="s">
        <v>376</v>
      </c>
      <c r="G540" s="91">
        <v>114</v>
      </c>
      <c r="H540" s="91">
        <v>183</v>
      </c>
      <c r="I540" s="91">
        <v>297</v>
      </c>
      <c r="J540" s="91">
        <v>1414017</v>
      </c>
      <c r="K540" s="91">
        <v>2594664</v>
      </c>
      <c r="L540" s="91">
        <v>4008681</v>
      </c>
      <c r="M540" s="9" t="s">
        <v>304</v>
      </c>
      <c r="N540" s="4"/>
    </row>
    <row r="541" spans="2:14" ht="12.75">
      <c r="B541" t="s">
        <v>223</v>
      </c>
      <c r="C541" t="s">
        <v>239</v>
      </c>
      <c r="D541">
        <v>273664</v>
      </c>
      <c r="E541" t="s">
        <v>749</v>
      </c>
      <c r="F541" t="s">
        <v>751</v>
      </c>
      <c r="G541" s="91">
        <v>98</v>
      </c>
      <c r="H541" s="91">
        <v>140</v>
      </c>
      <c r="I541" s="91">
        <v>238</v>
      </c>
      <c r="J541" s="91">
        <v>1316077</v>
      </c>
      <c r="K541" s="91">
        <v>1809043</v>
      </c>
      <c r="L541" s="91">
        <v>3125120</v>
      </c>
      <c r="M541" s="9" t="s">
        <v>304</v>
      </c>
      <c r="N541" s="4"/>
    </row>
    <row r="542" spans="2:14" ht="12.75">
      <c r="B542" t="s">
        <v>223</v>
      </c>
      <c r="C542" t="s">
        <v>239</v>
      </c>
      <c r="D542">
        <v>933184</v>
      </c>
      <c r="E542" t="s">
        <v>179</v>
      </c>
      <c r="F542" t="s">
        <v>185</v>
      </c>
      <c r="G542" s="91">
        <v>1850</v>
      </c>
      <c r="H542" s="91">
        <v>1951</v>
      </c>
      <c r="I542" s="91">
        <v>3801</v>
      </c>
      <c r="J542" s="91">
        <v>25323370</v>
      </c>
      <c r="K542" s="91">
        <v>32743520</v>
      </c>
      <c r="L542" s="91">
        <v>58066891</v>
      </c>
      <c r="M542" s="9" t="s">
        <v>304</v>
      </c>
      <c r="N542" s="4"/>
    </row>
    <row r="543" spans="2:14" ht="12.75">
      <c r="B543" t="s">
        <v>223</v>
      </c>
      <c r="C543" t="s">
        <v>239</v>
      </c>
      <c r="D543">
        <v>545137</v>
      </c>
      <c r="E543" t="s">
        <v>363</v>
      </c>
      <c r="F543" t="s">
        <v>375</v>
      </c>
      <c r="G543" s="91">
        <v>45</v>
      </c>
      <c r="H543" s="91">
        <v>61</v>
      </c>
      <c r="I543" s="91">
        <v>106</v>
      </c>
      <c r="J543" s="91">
        <v>460567</v>
      </c>
      <c r="K543" s="91">
        <v>645527</v>
      </c>
      <c r="L543" s="91">
        <v>1106093</v>
      </c>
      <c r="M543" s="9" t="s">
        <v>304</v>
      </c>
      <c r="N543" s="4"/>
    </row>
    <row r="544" spans="2:14" ht="12.75">
      <c r="B544" t="s">
        <v>223</v>
      </c>
      <c r="C544" t="s">
        <v>239</v>
      </c>
      <c r="D544">
        <v>147348</v>
      </c>
      <c r="E544" t="s">
        <v>309</v>
      </c>
      <c r="F544" t="s">
        <v>310</v>
      </c>
      <c r="G544" s="91">
        <v>1537</v>
      </c>
      <c r="H544" s="91">
        <v>2106</v>
      </c>
      <c r="I544" s="91">
        <v>3643</v>
      </c>
      <c r="J544" s="91">
        <v>21743966</v>
      </c>
      <c r="K544" s="91">
        <v>37471490</v>
      </c>
      <c r="L544" s="91">
        <v>59215455</v>
      </c>
      <c r="M544" s="9" t="s">
        <v>304</v>
      </c>
      <c r="N544" s="4"/>
    </row>
    <row r="545" spans="2:14" ht="12.75">
      <c r="B545" t="s">
        <v>223</v>
      </c>
      <c r="C545" t="s">
        <v>239</v>
      </c>
      <c r="D545">
        <v>182584</v>
      </c>
      <c r="E545" t="s">
        <v>329</v>
      </c>
      <c r="F545" t="s">
        <v>330</v>
      </c>
      <c r="G545" s="91">
        <v>1817</v>
      </c>
      <c r="H545" s="91">
        <v>1964</v>
      </c>
      <c r="I545" s="91">
        <v>3781</v>
      </c>
      <c r="J545" s="91">
        <v>27501554</v>
      </c>
      <c r="K545" s="91">
        <v>34870971</v>
      </c>
      <c r="L545" s="91">
        <v>62372524</v>
      </c>
      <c r="M545" s="9" t="s">
        <v>304</v>
      </c>
      <c r="N545" s="4"/>
    </row>
    <row r="546" spans="2:14" ht="12.75">
      <c r="B546" t="s">
        <v>223</v>
      </c>
      <c r="C546" t="s">
        <v>239</v>
      </c>
      <c r="D546">
        <v>821389</v>
      </c>
      <c r="E546" t="s">
        <v>309</v>
      </c>
      <c r="F546" t="s">
        <v>317</v>
      </c>
      <c r="G546" s="91">
        <v>1134</v>
      </c>
      <c r="H546" s="91">
        <v>1462</v>
      </c>
      <c r="I546" s="91">
        <v>2596</v>
      </c>
      <c r="J546" s="91">
        <v>16815299</v>
      </c>
      <c r="K546" s="91">
        <v>25387409</v>
      </c>
      <c r="L546" s="91">
        <v>42202708</v>
      </c>
      <c r="M546" s="9" t="s">
        <v>304</v>
      </c>
      <c r="N546" s="4"/>
    </row>
    <row r="547" spans="2:14" ht="12.75">
      <c r="B547" t="s">
        <v>223</v>
      </c>
      <c r="C547" t="s">
        <v>239</v>
      </c>
      <c r="D547">
        <v>562728</v>
      </c>
      <c r="E547" t="s">
        <v>988</v>
      </c>
      <c r="F547" t="s">
        <v>991</v>
      </c>
      <c r="G547" s="91">
        <v>7105</v>
      </c>
      <c r="H547" s="91">
        <v>8321</v>
      </c>
      <c r="I547" s="91">
        <v>15426</v>
      </c>
      <c r="J547" s="91">
        <v>104512154</v>
      </c>
      <c r="K547" s="91">
        <v>150013257</v>
      </c>
      <c r="L547" s="91">
        <v>254525411</v>
      </c>
      <c r="M547" s="9" t="s">
        <v>304</v>
      </c>
      <c r="N547" s="4"/>
    </row>
    <row r="548" spans="2:14" ht="12.75">
      <c r="B548" t="s">
        <v>243</v>
      </c>
      <c r="C548" t="s">
        <v>244</v>
      </c>
      <c r="D548">
        <v>887554</v>
      </c>
      <c r="E548" t="s">
        <v>439</v>
      </c>
      <c r="F548" t="s">
        <v>444</v>
      </c>
      <c r="G548" s="91">
        <v>43</v>
      </c>
      <c r="H548" s="91">
        <v>67</v>
      </c>
      <c r="I548" s="91">
        <v>110</v>
      </c>
      <c r="J548" s="91">
        <v>894189</v>
      </c>
      <c r="K548" s="91">
        <v>1585594</v>
      </c>
      <c r="L548" s="91">
        <v>2479782</v>
      </c>
      <c r="M548" s="9" t="s">
        <v>304</v>
      </c>
      <c r="N548" s="4"/>
    </row>
    <row r="549" spans="2:14" ht="12.75">
      <c r="B549" t="s">
        <v>243</v>
      </c>
      <c r="C549" t="s">
        <v>244</v>
      </c>
      <c r="D549">
        <v>821447</v>
      </c>
      <c r="E549" t="s">
        <v>646</v>
      </c>
      <c r="F549" t="s">
        <v>656</v>
      </c>
      <c r="G549" s="91">
        <v>1087</v>
      </c>
      <c r="H549" s="91">
        <v>744</v>
      </c>
      <c r="I549" s="91">
        <v>1831</v>
      </c>
      <c r="J549" s="91">
        <v>11336941</v>
      </c>
      <c r="K549" s="91">
        <v>9315820</v>
      </c>
      <c r="L549" s="91">
        <v>20652761</v>
      </c>
      <c r="M549" s="9" t="s">
        <v>334</v>
      </c>
      <c r="N549" s="4"/>
    </row>
    <row r="550" spans="2:14" ht="12.75">
      <c r="B550" t="s">
        <v>243</v>
      </c>
      <c r="C550" t="s">
        <v>244</v>
      </c>
      <c r="D550">
        <v>829945</v>
      </c>
      <c r="E550" t="s">
        <v>639</v>
      </c>
      <c r="F550" t="s">
        <v>286</v>
      </c>
      <c r="G550" s="91">
        <v>3715</v>
      </c>
      <c r="H550" s="91">
        <v>3086</v>
      </c>
      <c r="I550" s="91">
        <v>6801</v>
      </c>
      <c r="J550" s="91">
        <v>44913326</v>
      </c>
      <c r="K550" s="91">
        <v>44704021</v>
      </c>
      <c r="L550" s="91">
        <v>89617347</v>
      </c>
      <c r="M550" s="9" t="s">
        <v>334</v>
      </c>
      <c r="N550" s="4"/>
    </row>
    <row r="551" spans="2:14" ht="12.75">
      <c r="B551" t="s">
        <v>243</v>
      </c>
      <c r="C551" t="s">
        <v>244</v>
      </c>
      <c r="D551">
        <v>713362</v>
      </c>
      <c r="E551" t="s">
        <v>24</v>
      </c>
      <c r="F551" t="s">
        <v>42</v>
      </c>
      <c r="G551" s="91">
        <v>1315</v>
      </c>
      <c r="H551" s="91">
        <v>1295</v>
      </c>
      <c r="I551" s="91">
        <v>2610</v>
      </c>
      <c r="J551" s="91">
        <v>14438075</v>
      </c>
      <c r="K551" s="91">
        <v>17345300</v>
      </c>
      <c r="L551" s="91">
        <v>31783376</v>
      </c>
      <c r="M551" s="9" t="s">
        <v>334</v>
      </c>
      <c r="N551" s="4"/>
    </row>
    <row r="552" spans="2:14" ht="12.75">
      <c r="B552" t="s">
        <v>243</v>
      </c>
      <c r="C552" t="s">
        <v>244</v>
      </c>
      <c r="D552">
        <v>573055</v>
      </c>
      <c r="E552" t="s">
        <v>24</v>
      </c>
      <c r="F552" t="s">
        <v>39</v>
      </c>
      <c r="G552" s="91">
        <v>4336</v>
      </c>
      <c r="H552" s="91">
        <v>3670</v>
      </c>
      <c r="I552" s="91">
        <v>8006</v>
      </c>
      <c r="J552" s="91">
        <v>45366370</v>
      </c>
      <c r="K552" s="91">
        <v>46807795</v>
      </c>
      <c r="L552" s="91">
        <v>92174165</v>
      </c>
      <c r="M552" s="9" t="s">
        <v>334</v>
      </c>
      <c r="N552" s="4"/>
    </row>
    <row r="553" spans="2:14" ht="12.75">
      <c r="B553" t="s">
        <v>243</v>
      </c>
      <c r="C553" t="s">
        <v>245</v>
      </c>
      <c r="D553">
        <v>180166</v>
      </c>
      <c r="E553" t="s">
        <v>967</v>
      </c>
      <c r="F553" t="s">
        <v>985</v>
      </c>
      <c r="G553" s="91">
        <v>5351</v>
      </c>
      <c r="H553" s="91">
        <v>3745</v>
      </c>
      <c r="I553" s="91">
        <v>9096</v>
      </c>
      <c r="J553" s="91">
        <v>66393815</v>
      </c>
      <c r="K553" s="91">
        <v>55754932</v>
      </c>
      <c r="L553" s="91">
        <v>122148748</v>
      </c>
      <c r="M553" s="9" t="s">
        <v>334</v>
      </c>
      <c r="N553" s="4"/>
    </row>
    <row r="554" spans="2:14" ht="12.75">
      <c r="B554" t="s">
        <v>243</v>
      </c>
      <c r="C554" t="s">
        <v>245</v>
      </c>
      <c r="D554">
        <v>599795</v>
      </c>
      <c r="E554" t="s">
        <v>897</v>
      </c>
      <c r="F554" t="s">
        <v>915</v>
      </c>
      <c r="G554" s="91">
        <v>15592</v>
      </c>
      <c r="H554" s="91">
        <v>12175</v>
      </c>
      <c r="I554" s="91">
        <v>27767</v>
      </c>
      <c r="J554" s="91">
        <v>169489280</v>
      </c>
      <c r="K554" s="91">
        <v>159773217</v>
      </c>
      <c r="L554" s="91">
        <v>329262497</v>
      </c>
      <c r="M554" s="9" t="s">
        <v>334</v>
      </c>
      <c r="N554" s="4"/>
    </row>
    <row r="555" spans="2:14" ht="12.75">
      <c r="B555" t="s">
        <v>243</v>
      </c>
      <c r="C555" t="s">
        <v>245</v>
      </c>
      <c r="D555">
        <v>878520</v>
      </c>
      <c r="E555" t="s">
        <v>870</v>
      </c>
      <c r="F555" t="s">
        <v>873</v>
      </c>
      <c r="G555" s="91">
        <v>3530</v>
      </c>
      <c r="H555" s="91">
        <v>3080</v>
      </c>
      <c r="I555" s="91">
        <v>6610</v>
      </c>
      <c r="J555" s="91">
        <v>41754830</v>
      </c>
      <c r="K555" s="91">
        <v>44352113</v>
      </c>
      <c r="L555" s="91">
        <v>86106944</v>
      </c>
      <c r="M555" s="9" t="s">
        <v>334</v>
      </c>
      <c r="N555" s="4"/>
    </row>
    <row r="556" spans="2:14" ht="12.75">
      <c r="B556" t="s">
        <v>243</v>
      </c>
      <c r="C556" t="s">
        <v>245</v>
      </c>
      <c r="D556">
        <v>963462</v>
      </c>
      <c r="E556" t="s">
        <v>639</v>
      </c>
      <c r="F556" t="s">
        <v>14</v>
      </c>
      <c r="G556" s="91">
        <v>37</v>
      </c>
      <c r="H556" s="91">
        <v>41</v>
      </c>
      <c r="I556" s="91">
        <v>78</v>
      </c>
      <c r="J556" s="91">
        <v>590207</v>
      </c>
      <c r="K556" s="91">
        <v>663886</v>
      </c>
      <c r="L556" s="91">
        <v>1254094</v>
      </c>
      <c r="M556" s="9" t="s">
        <v>334</v>
      </c>
      <c r="N556" s="4"/>
    </row>
    <row r="557" spans="2:14" ht="12.75">
      <c r="B557" t="s">
        <v>243</v>
      </c>
      <c r="C557" t="s">
        <v>245</v>
      </c>
      <c r="D557">
        <v>927632</v>
      </c>
      <c r="E557" t="s">
        <v>639</v>
      </c>
      <c r="F557" t="s">
        <v>15</v>
      </c>
      <c r="G557" s="91">
        <v>143</v>
      </c>
      <c r="H557" s="91">
        <v>138</v>
      </c>
      <c r="I557" s="91">
        <v>281</v>
      </c>
      <c r="J557" s="91">
        <v>3326027</v>
      </c>
      <c r="K557" s="91">
        <v>3219014</v>
      </c>
      <c r="L557" s="91">
        <v>6545041</v>
      </c>
      <c r="M557" s="9" t="s">
        <v>334</v>
      </c>
      <c r="N557" s="4"/>
    </row>
    <row r="558" spans="2:14" ht="12.75">
      <c r="B558" t="s">
        <v>243</v>
      </c>
      <c r="C558" t="s">
        <v>245</v>
      </c>
      <c r="D558">
        <v>981175</v>
      </c>
      <c r="E558" t="s">
        <v>16</v>
      </c>
      <c r="F558" t="s">
        <v>293</v>
      </c>
      <c r="G558" s="91">
        <v>3568</v>
      </c>
      <c r="H558" s="91">
        <v>1831</v>
      </c>
      <c r="I558" s="91">
        <v>5399</v>
      </c>
      <c r="J558" s="91">
        <v>40996104</v>
      </c>
      <c r="K558" s="91">
        <v>22776292</v>
      </c>
      <c r="L558" s="91">
        <v>63772396</v>
      </c>
      <c r="M558" s="9" t="s">
        <v>334</v>
      </c>
      <c r="N558" s="4"/>
    </row>
    <row r="559" spans="2:14" ht="12.75">
      <c r="B559" t="s">
        <v>243</v>
      </c>
      <c r="C559" t="s">
        <v>245</v>
      </c>
      <c r="D559">
        <v>117002</v>
      </c>
      <c r="E559" t="s">
        <v>16</v>
      </c>
      <c r="F559" t="s">
        <v>270</v>
      </c>
      <c r="G559" s="91">
        <v>18943</v>
      </c>
      <c r="H559" s="91">
        <v>8125</v>
      </c>
      <c r="I559" s="91">
        <v>27068</v>
      </c>
      <c r="J559" s="91">
        <v>386726834</v>
      </c>
      <c r="K559" s="91">
        <v>169353762</v>
      </c>
      <c r="L559" s="91">
        <v>556080597</v>
      </c>
      <c r="M559" s="9" t="s">
        <v>334</v>
      </c>
      <c r="N559" s="4"/>
    </row>
    <row r="560" spans="2:14" ht="12.75">
      <c r="B560" t="s">
        <v>243</v>
      </c>
      <c r="C560" t="s">
        <v>245</v>
      </c>
      <c r="D560">
        <v>610121</v>
      </c>
      <c r="E560" t="s">
        <v>339</v>
      </c>
      <c r="F560" t="s">
        <v>344</v>
      </c>
      <c r="G560" s="91">
        <v>85239</v>
      </c>
      <c r="H560" s="91">
        <v>74848</v>
      </c>
      <c r="I560" s="91">
        <v>160087</v>
      </c>
      <c r="J560" s="91">
        <v>1403364804</v>
      </c>
      <c r="K560" s="91">
        <v>1582973470</v>
      </c>
      <c r="L560" s="91">
        <v>2986338274</v>
      </c>
      <c r="M560" s="9" t="s">
        <v>334</v>
      </c>
      <c r="N560" s="4"/>
    </row>
    <row r="561" spans="2:14" ht="12.75">
      <c r="B561" t="s">
        <v>243</v>
      </c>
      <c r="C561" t="s">
        <v>245</v>
      </c>
      <c r="D561">
        <v>403642</v>
      </c>
      <c r="E561" t="s">
        <v>145</v>
      </c>
      <c r="F561" t="s">
        <v>159</v>
      </c>
      <c r="G561" s="91">
        <v>6028</v>
      </c>
      <c r="H561" s="91">
        <v>3899</v>
      </c>
      <c r="I561" s="91">
        <v>9927</v>
      </c>
      <c r="J561" s="91">
        <v>57994847</v>
      </c>
      <c r="K561" s="91">
        <v>46359248</v>
      </c>
      <c r="L561" s="91">
        <v>104354095</v>
      </c>
      <c r="M561" s="9" t="s">
        <v>334</v>
      </c>
      <c r="N561" s="4"/>
    </row>
    <row r="562" spans="2:14" ht="12.75">
      <c r="B562" t="s">
        <v>243</v>
      </c>
      <c r="C562" t="s">
        <v>245</v>
      </c>
      <c r="D562">
        <v>546960</v>
      </c>
      <c r="E562" t="s">
        <v>145</v>
      </c>
      <c r="F562" t="s">
        <v>154</v>
      </c>
      <c r="G562" s="91">
        <v>11461</v>
      </c>
      <c r="H562" s="91">
        <v>9473</v>
      </c>
      <c r="I562" s="91">
        <v>20934</v>
      </c>
      <c r="J562" s="91">
        <v>139664080</v>
      </c>
      <c r="K562" s="91">
        <v>140632010</v>
      </c>
      <c r="L562" s="91">
        <v>280296089</v>
      </c>
      <c r="M562" s="9" t="s">
        <v>334</v>
      </c>
      <c r="N562" s="4"/>
    </row>
    <row r="563" spans="2:14" ht="12.75">
      <c r="B563" t="s">
        <v>243</v>
      </c>
      <c r="C563" t="s">
        <v>245</v>
      </c>
      <c r="D563">
        <v>665372</v>
      </c>
      <c r="E563" t="s">
        <v>769</v>
      </c>
      <c r="F563" t="s">
        <v>772</v>
      </c>
      <c r="G563" s="91">
        <v>14878</v>
      </c>
      <c r="H563" s="91">
        <v>13130</v>
      </c>
      <c r="I563" s="91">
        <v>28008</v>
      </c>
      <c r="J563" s="91">
        <v>164669880</v>
      </c>
      <c r="K563" s="91">
        <v>175508110</v>
      </c>
      <c r="L563" s="91">
        <v>340177990</v>
      </c>
      <c r="M563" s="9" t="s">
        <v>334</v>
      </c>
      <c r="N563" s="4"/>
    </row>
    <row r="564" spans="2:14" ht="12.75">
      <c r="B564" t="s">
        <v>243</v>
      </c>
      <c r="C564" t="s">
        <v>245</v>
      </c>
      <c r="D564">
        <v>159509</v>
      </c>
      <c r="E564" t="s">
        <v>792</v>
      </c>
      <c r="F564" t="s">
        <v>795</v>
      </c>
      <c r="G564" s="91">
        <v>1664</v>
      </c>
      <c r="H564" s="91">
        <v>1736</v>
      </c>
      <c r="I564" s="91">
        <v>3400</v>
      </c>
      <c r="J564" s="91">
        <v>24137909</v>
      </c>
      <c r="K564" s="91">
        <v>30860530</v>
      </c>
      <c r="L564" s="91">
        <v>54998439</v>
      </c>
      <c r="M564" s="9" t="s">
        <v>304</v>
      </c>
      <c r="N564" s="4"/>
    </row>
    <row r="565" spans="2:14" ht="12.75">
      <c r="B565" t="s">
        <v>243</v>
      </c>
      <c r="C565" t="s">
        <v>245</v>
      </c>
      <c r="D565">
        <v>879114</v>
      </c>
      <c r="E565" t="s">
        <v>77</v>
      </c>
      <c r="F565" t="s">
        <v>104</v>
      </c>
      <c r="G565" s="91">
        <v>6857</v>
      </c>
      <c r="H565" s="91">
        <v>5543</v>
      </c>
      <c r="I565" s="91">
        <v>12400</v>
      </c>
      <c r="J565" s="91">
        <v>94590307</v>
      </c>
      <c r="K565" s="91">
        <v>91949522</v>
      </c>
      <c r="L565" s="91">
        <v>186539830</v>
      </c>
      <c r="M565" s="9" t="s">
        <v>334</v>
      </c>
      <c r="N565" s="4"/>
    </row>
    <row r="566" spans="2:14" ht="12.75">
      <c r="B566" t="s">
        <v>243</v>
      </c>
      <c r="C566" t="s">
        <v>245</v>
      </c>
      <c r="D566">
        <v>224493</v>
      </c>
      <c r="E566" t="s">
        <v>723</v>
      </c>
      <c r="F566" t="s">
        <v>742</v>
      </c>
      <c r="G566" s="91">
        <v>17231</v>
      </c>
      <c r="H566" s="91">
        <v>5930</v>
      </c>
      <c r="I566" s="91">
        <v>23161</v>
      </c>
      <c r="J566" s="91">
        <v>213958881</v>
      </c>
      <c r="K566" s="91">
        <v>83505467</v>
      </c>
      <c r="L566" s="91">
        <v>297464348</v>
      </c>
      <c r="M566" s="9" t="s">
        <v>334</v>
      </c>
      <c r="N566" s="4"/>
    </row>
    <row r="567" spans="2:14" ht="12.75">
      <c r="B567" t="s">
        <v>243</v>
      </c>
      <c r="C567" t="s">
        <v>245</v>
      </c>
      <c r="D567">
        <v>121780</v>
      </c>
      <c r="E567" t="s">
        <v>378</v>
      </c>
      <c r="F567" t="s">
        <v>387</v>
      </c>
      <c r="G567" s="91">
        <v>952</v>
      </c>
      <c r="H567" s="91">
        <v>593</v>
      </c>
      <c r="I567" s="91">
        <v>1545</v>
      </c>
      <c r="J567" s="91">
        <v>9379361</v>
      </c>
      <c r="K567" s="91">
        <v>6747905</v>
      </c>
      <c r="L567" s="91">
        <v>16127266</v>
      </c>
      <c r="M567" s="9" t="s">
        <v>334</v>
      </c>
      <c r="N567" s="4"/>
    </row>
    <row r="568" spans="2:14" ht="12.75">
      <c r="B568" t="s">
        <v>243</v>
      </c>
      <c r="C568" t="s">
        <v>245</v>
      </c>
      <c r="D568">
        <v>260323</v>
      </c>
      <c r="E568" t="s">
        <v>723</v>
      </c>
      <c r="F568" t="s">
        <v>741</v>
      </c>
      <c r="G568" s="91">
        <v>12117</v>
      </c>
      <c r="H568" s="91">
        <v>4262</v>
      </c>
      <c r="I568" s="91">
        <v>16379</v>
      </c>
      <c r="J568" s="91">
        <v>157531135</v>
      </c>
      <c r="K568" s="91">
        <v>63726740</v>
      </c>
      <c r="L568" s="91">
        <v>221257875</v>
      </c>
      <c r="M568" s="9" t="s">
        <v>334</v>
      </c>
      <c r="N568" s="4"/>
    </row>
    <row r="569" spans="2:14" ht="12.75">
      <c r="B569" t="s">
        <v>243</v>
      </c>
      <c r="C569" t="s">
        <v>245</v>
      </c>
      <c r="D569">
        <v>542712</v>
      </c>
      <c r="E569" t="s">
        <v>723</v>
      </c>
      <c r="F569" t="s">
        <v>730</v>
      </c>
      <c r="G569" s="91">
        <v>25614</v>
      </c>
      <c r="H569" s="91">
        <v>20839</v>
      </c>
      <c r="I569" s="91">
        <v>46453</v>
      </c>
      <c r="J569" s="91">
        <v>303659510</v>
      </c>
      <c r="K569" s="91">
        <v>296971193</v>
      </c>
      <c r="L569" s="91">
        <v>600630702</v>
      </c>
      <c r="M569" s="9" t="s">
        <v>334</v>
      </c>
      <c r="N569" s="4"/>
    </row>
    <row r="570" spans="2:14" ht="12.75">
      <c r="B570" t="s">
        <v>243</v>
      </c>
      <c r="C570" t="s">
        <v>245</v>
      </c>
      <c r="D570">
        <v>985952</v>
      </c>
      <c r="E570" t="s">
        <v>378</v>
      </c>
      <c r="F570" t="s">
        <v>383</v>
      </c>
      <c r="G570" s="91">
        <v>1373</v>
      </c>
      <c r="H570" s="91">
        <v>849</v>
      </c>
      <c r="I570" s="91">
        <v>2222</v>
      </c>
      <c r="J570" s="91">
        <v>15029522</v>
      </c>
      <c r="K570" s="91">
        <v>10626900</v>
      </c>
      <c r="L570" s="91">
        <v>25656423</v>
      </c>
      <c r="M570" s="9" t="s">
        <v>334</v>
      </c>
      <c r="N570" s="4"/>
    </row>
    <row r="571" spans="2:14" ht="12.75">
      <c r="B571" t="s">
        <v>243</v>
      </c>
      <c r="C571" t="s">
        <v>246</v>
      </c>
      <c r="D571">
        <v>999359</v>
      </c>
      <c r="E571" t="s">
        <v>355</v>
      </c>
      <c r="F571" t="s">
        <v>362</v>
      </c>
      <c r="G571" s="91">
        <v>14</v>
      </c>
      <c r="H571" s="91">
        <v>30</v>
      </c>
      <c r="I571" s="91">
        <v>44</v>
      </c>
      <c r="J571" s="91">
        <v>56154</v>
      </c>
      <c r="K571" s="91">
        <v>287713</v>
      </c>
      <c r="L571" s="91">
        <v>343866</v>
      </c>
      <c r="M571" s="9" t="s">
        <v>304</v>
      </c>
      <c r="N571" s="4"/>
    </row>
    <row r="572" spans="2:14" ht="12.75">
      <c r="B572" t="s">
        <v>243</v>
      </c>
      <c r="C572" t="s">
        <v>246</v>
      </c>
      <c r="D572">
        <v>508069</v>
      </c>
      <c r="E572" t="s">
        <v>355</v>
      </c>
      <c r="F572" t="s">
        <v>361</v>
      </c>
      <c r="G572" s="91">
        <v>13</v>
      </c>
      <c r="H572" s="91">
        <v>19</v>
      </c>
      <c r="I572" s="91">
        <v>32</v>
      </c>
      <c r="J572" s="91">
        <v>60438</v>
      </c>
      <c r="K572" s="91">
        <v>132831</v>
      </c>
      <c r="L572" s="91">
        <v>193269</v>
      </c>
      <c r="M572" s="9" t="s">
        <v>304</v>
      </c>
      <c r="N572" s="4"/>
    </row>
    <row r="573" spans="2:14" ht="12.75">
      <c r="B573" t="s">
        <v>243</v>
      </c>
      <c r="C573" t="s">
        <v>246</v>
      </c>
      <c r="D573">
        <v>467985</v>
      </c>
      <c r="E573" t="s">
        <v>694</v>
      </c>
      <c r="F573" t="s">
        <v>699</v>
      </c>
      <c r="G573" s="91">
        <v>1353</v>
      </c>
      <c r="H573" s="91">
        <v>1609</v>
      </c>
      <c r="I573" s="91">
        <v>2962</v>
      </c>
      <c r="J573" s="91">
        <v>16924222</v>
      </c>
      <c r="K573" s="91">
        <v>25059957</v>
      </c>
      <c r="L573" s="91">
        <v>41984179</v>
      </c>
      <c r="M573" s="9" t="s">
        <v>304</v>
      </c>
      <c r="N573" s="4"/>
    </row>
    <row r="574" spans="2:14" ht="12.75">
      <c r="B574" t="s">
        <v>243</v>
      </c>
      <c r="C574" t="s">
        <v>246</v>
      </c>
      <c r="D574">
        <v>657460</v>
      </c>
      <c r="E574" t="s">
        <v>676</v>
      </c>
      <c r="F574" t="s">
        <v>686</v>
      </c>
      <c r="G574" s="91">
        <v>254</v>
      </c>
      <c r="H574" s="91">
        <v>229</v>
      </c>
      <c r="I574" s="91">
        <v>483</v>
      </c>
      <c r="J574" s="91">
        <v>2083246</v>
      </c>
      <c r="K574" s="91">
        <v>2369609</v>
      </c>
      <c r="L574" s="91">
        <v>4452855</v>
      </c>
      <c r="M574" s="9" t="s">
        <v>304</v>
      </c>
      <c r="N574" s="4"/>
    </row>
    <row r="575" spans="2:14" ht="12.75">
      <c r="B575" t="s">
        <v>243</v>
      </c>
      <c r="C575" t="s">
        <v>246</v>
      </c>
      <c r="D575">
        <v>693291</v>
      </c>
      <c r="E575" t="s">
        <v>676</v>
      </c>
      <c r="F575" t="s">
        <v>682</v>
      </c>
      <c r="G575" s="91">
        <v>67</v>
      </c>
      <c r="H575" s="91">
        <v>93</v>
      </c>
      <c r="I575" s="91">
        <v>160</v>
      </c>
      <c r="J575" s="91">
        <v>655004</v>
      </c>
      <c r="K575" s="91">
        <v>1300961</v>
      </c>
      <c r="L575" s="91">
        <v>1955965</v>
      </c>
      <c r="M575" s="9" t="s">
        <v>304</v>
      </c>
      <c r="N575" s="5"/>
    </row>
    <row r="576" spans="2:14" ht="12.75">
      <c r="B576" t="s">
        <v>243</v>
      </c>
      <c r="C576" t="s">
        <v>246</v>
      </c>
      <c r="D576">
        <v>462556</v>
      </c>
      <c r="E576" t="s">
        <v>676</v>
      </c>
      <c r="F576" t="s">
        <v>679</v>
      </c>
      <c r="G576" s="91">
        <v>96</v>
      </c>
      <c r="H576" s="91">
        <v>108</v>
      </c>
      <c r="I576" s="91">
        <v>204</v>
      </c>
      <c r="J576" s="91">
        <v>781141</v>
      </c>
      <c r="K576" s="91">
        <v>929939</v>
      </c>
      <c r="L576" s="91">
        <v>1711080</v>
      </c>
      <c r="M576" s="9" t="s">
        <v>304</v>
      </c>
      <c r="N576" s="5"/>
    </row>
    <row r="577" spans="2:14" ht="12.75">
      <c r="B577" t="s">
        <v>243</v>
      </c>
      <c r="C577" t="s">
        <v>246</v>
      </c>
      <c r="D577">
        <v>302760</v>
      </c>
      <c r="E577" t="s">
        <v>916</v>
      </c>
      <c r="F577" t="s">
        <v>923</v>
      </c>
      <c r="G577" s="91">
        <v>351</v>
      </c>
      <c r="H577" s="91">
        <v>308</v>
      </c>
      <c r="I577" s="91">
        <v>659</v>
      </c>
      <c r="J577" s="91">
        <v>2697664</v>
      </c>
      <c r="K577" s="91">
        <v>2606406</v>
      </c>
      <c r="L577" s="91">
        <v>5304070</v>
      </c>
      <c r="M577" s="9" t="s">
        <v>304</v>
      </c>
      <c r="N577" s="5"/>
    </row>
    <row r="578" spans="2:14" ht="12.75">
      <c r="B578" t="s">
        <v>243</v>
      </c>
      <c r="C578" t="s">
        <v>246</v>
      </c>
      <c r="D578">
        <v>912527</v>
      </c>
      <c r="E578" t="s">
        <v>348</v>
      </c>
      <c r="F578" t="s">
        <v>352</v>
      </c>
      <c r="G578" s="91">
        <v>71</v>
      </c>
      <c r="H578" s="91">
        <v>83</v>
      </c>
      <c r="I578" s="91">
        <v>154</v>
      </c>
      <c r="J578" s="91">
        <v>470578</v>
      </c>
      <c r="K578" s="91">
        <v>521412</v>
      </c>
      <c r="L578" s="91">
        <v>991990</v>
      </c>
      <c r="M578" s="9" t="s">
        <v>304</v>
      </c>
      <c r="N578" s="5"/>
    </row>
    <row r="579" spans="2:14" ht="12.75">
      <c r="B579" t="s">
        <v>243</v>
      </c>
      <c r="C579" t="s">
        <v>246</v>
      </c>
      <c r="D579">
        <v>876698</v>
      </c>
      <c r="E579" t="s">
        <v>348</v>
      </c>
      <c r="F579" t="s">
        <v>351</v>
      </c>
      <c r="G579" s="91">
        <v>32</v>
      </c>
      <c r="H579" s="91">
        <v>48</v>
      </c>
      <c r="I579" s="91">
        <v>80</v>
      </c>
      <c r="J579" s="91">
        <v>231640</v>
      </c>
      <c r="K579" s="91">
        <v>340215</v>
      </c>
      <c r="L579" s="91">
        <v>571854</v>
      </c>
      <c r="M579" s="9" t="s">
        <v>304</v>
      </c>
      <c r="N579" s="5"/>
    </row>
    <row r="580" spans="2:14" ht="12.75">
      <c r="B580" t="s">
        <v>243</v>
      </c>
      <c r="C580" t="s">
        <v>246</v>
      </c>
      <c r="D580">
        <v>960518</v>
      </c>
      <c r="E580" t="s">
        <v>822</v>
      </c>
      <c r="F580" t="s">
        <v>845</v>
      </c>
      <c r="G580" s="91">
        <v>723</v>
      </c>
      <c r="H580" s="91">
        <v>647</v>
      </c>
      <c r="I580" s="91">
        <v>1370</v>
      </c>
      <c r="J580" s="91">
        <v>5667948</v>
      </c>
      <c r="K580" s="91">
        <v>5886385</v>
      </c>
      <c r="L580" s="91">
        <v>11554333</v>
      </c>
      <c r="M580" s="9" t="s">
        <v>304</v>
      </c>
      <c r="N580" s="5"/>
    </row>
    <row r="581" spans="2:14" ht="12.75">
      <c r="B581" t="s">
        <v>243</v>
      </c>
      <c r="C581" t="s">
        <v>246</v>
      </c>
      <c r="D581">
        <v>924688</v>
      </c>
      <c r="E581" t="s">
        <v>822</v>
      </c>
      <c r="F581" t="s">
        <v>844</v>
      </c>
      <c r="G581" s="91">
        <v>643</v>
      </c>
      <c r="H581" s="91">
        <v>613</v>
      </c>
      <c r="I581" s="91">
        <v>1256</v>
      </c>
      <c r="J581" s="91">
        <v>4956831</v>
      </c>
      <c r="K581" s="91">
        <v>6192189</v>
      </c>
      <c r="L581" s="91">
        <v>11149019</v>
      </c>
      <c r="M581" s="9" t="s">
        <v>304</v>
      </c>
      <c r="N581" s="5"/>
    </row>
    <row r="582" spans="2:14" ht="12.75">
      <c r="B582" t="s">
        <v>243</v>
      </c>
      <c r="C582" t="s">
        <v>246</v>
      </c>
      <c r="D582">
        <v>996348</v>
      </c>
      <c r="E582" t="s">
        <v>822</v>
      </c>
      <c r="F582" t="s">
        <v>839</v>
      </c>
      <c r="G582" s="91">
        <v>658</v>
      </c>
      <c r="H582" s="91">
        <v>608</v>
      </c>
      <c r="I582" s="91">
        <v>1266</v>
      </c>
      <c r="J582" s="91">
        <v>5438088</v>
      </c>
      <c r="K582" s="91">
        <v>6145479</v>
      </c>
      <c r="L582" s="91">
        <v>11583567</v>
      </c>
      <c r="M582" s="9" t="s">
        <v>304</v>
      </c>
      <c r="N582" s="5"/>
    </row>
    <row r="583" spans="2:14" ht="12.75">
      <c r="B583" t="s">
        <v>243</v>
      </c>
      <c r="C583" t="s">
        <v>246</v>
      </c>
      <c r="D583">
        <v>150292</v>
      </c>
      <c r="E583" t="s">
        <v>392</v>
      </c>
      <c r="F583" t="s">
        <v>604</v>
      </c>
      <c r="G583" s="91">
        <v>1</v>
      </c>
      <c r="H583" s="91">
        <v>2</v>
      </c>
      <c r="I583" s="91">
        <v>3</v>
      </c>
      <c r="J583" s="91">
        <v>1470</v>
      </c>
      <c r="K583" s="91">
        <v>13601</v>
      </c>
      <c r="L583" s="91">
        <v>15070</v>
      </c>
      <c r="M583" s="9" t="s">
        <v>304</v>
      </c>
      <c r="N583" s="5"/>
    </row>
    <row r="584" spans="2:14" ht="12.75">
      <c r="B584" t="s">
        <v>243</v>
      </c>
      <c r="C584" t="s">
        <v>246</v>
      </c>
      <c r="D584">
        <v>639872</v>
      </c>
      <c r="E584" t="s">
        <v>207</v>
      </c>
      <c r="F584" t="s">
        <v>214</v>
      </c>
      <c r="G584" s="91">
        <v>529</v>
      </c>
      <c r="H584" s="91">
        <v>571</v>
      </c>
      <c r="I584" s="91">
        <v>1100</v>
      </c>
      <c r="J584" s="91">
        <v>4079626</v>
      </c>
      <c r="K584" s="91">
        <v>5354597</v>
      </c>
      <c r="L584" s="91">
        <v>9434223</v>
      </c>
      <c r="M584" s="9" t="s">
        <v>304</v>
      </c>
      <c r="N584" s="5"/>
    </row>
    <row r="585" spans="2:14" ht="12.75">
      <c r="B585" t="s">
        <v>243</v>
      </c>
      <c r="C585" t="s">
        <v>246</v>
      </c>
      <c r="D585">
        <v>568212</v>
      </c>
      <c r="E585" t="s">
        <v>207</v>
      </c>
      <c r="F585" t="s">
        <v>209</v>
      </c>
      <c r="G585" s="91">
        <v>124</v>
      </c>
      <c r="H585" s="91">
        <v>105</v>
      </c>
      <c r="I585" s="91">
        <v>229</v>
      </c>
      <c r="J585" s="91">
        <v>950806</v>
      </c>
      <c r="K585" s="91">
        <v>1022367</v>
      </c>
      <c r="L585" s="91">
        <v>1973173</v>
      </c>
      <c r="M585" s="9" t="s">
        <v>304</v>
      </c>
      <c r="N585" s="5"/>
    </row>
    <row r="586" spans="2:14" ht="12.75">
      <c r="B586" t="s">
        <v>243</v>
      </c>
      <c r="C586" t="s">
        <v>246</v>
      </c>
      <c r="D586">
        <v>794115</v>
      </c>
      <c r="E586" t="s">
        <v>190</v>
      </c>
      <c r="F586" t="s">
        <v>206</v>
      </c>
      <c r="G586" s="91">
        <v>1320</v>
      </c>
      <c r="H586" s="91">
        <v>1373</v>
      </c>
      <c r="I586" s="91">
        <v>2693</v>
      </c>
      <c r="J586" s="91">
        <v>13544922</v>
      </c>
      <c r="K586" s="91">
        <v>17205394</v>
      </c>
      <c r="L586" s="91">
        <v>30750315</v>
      </c>
      <c r="M586" s="9" t="s">
        <v>304</v>
      </c>
      <c r="N586" s="5"/>
    </row>
    <row r="587" spans="2:14" ht="12.75">
      <c r="B587" t="s">
        <v>243</v>
      </c>
      <c r="C587" t="s">
        <v>246</v>
      </c>
      <c r="D587">
        <v>647669</v>
      </c>
      <c r="E587" t="s">
        <v>392</v>
      </c>
      <c r="F587" t="s">
        <v>621</v>
      </c>
      <c r="G587" s="91">
        <v>2</v>
      </c>
      <c r="H587" s="91">
        <v>1</v>
      </c>
      <c r="I587" s="91">
        <v>3</v>
      </c>
      <c r="J587" s="91">
        <v>60543</v>
      </c>
      <c r="K587" s="91">
        <v>59758</v>
      </c>
      <c r="L587" s="91">
        <v>120302</v>
      </c>
      <c r="M587" s="9" t="s">
        <v>304</v>
      </c>
      <c r="N587" s="5"/>
    </row>
    <row r="588" spans="2:14" ht="12.75">
      <c r="B588" t="s">
        <v>243</v>
      </c>
      <c r="C588" t="s">
        <v>246</v>
      </c>
      <c r="D588">
        <v>722454</v>
      </c>
      <c r="E588" t="s">
        <v>190</v>
      </c>
      <c r="F588" t="s">
        <v>204</v>
      </c>
      <c r="G588" s="91">
        <v>1423</v>
      </c>
      <c r="H588" s="91">
        <v>1392</v>
      </c>
      <c r="I588" s="91">
        <v>2815</v>
      </c>
      <c r="J588" s="91">
        <v>12924051</v>
      </c>
      <c r="K588" s="91">
        <v>15656213</v>
      </c>
      <c r="L588" s="91">
        <v>28580264</v>
      </c>
      <c r="M588" s="9" t="s">
        <v>304</v>
      </c>
      <c r="N588" s="5"/>
    </row>
    <row r="589" spans="2:14" ht="12.75">
      <c r="B589" t="s">
        <v>243</v>
      </c>
      <c r="C589" t="s">
        <v>246</v>
      </c>
      <c r="D589">
        <v>801316</v>
      </c>
      <c r="E589" t="s">
        <v>190</v>
      </c>
      <c r="F589" t="s">
        <v>598</v>
      </c>
      <c r="G589" s="91">
        <v>1</v>
      </c>
      <c r="H589" s="91">
        <v>0</v>
      </c>
      <c r="I589" s="91">
        <v>1</v>
      </c>
      <c r="J589" s="91">
        <v>5632</v>
      </c>
      <c r="K589" s="91">
        <v>0</v>
      </c>
      <c r="L589" s="91">
        <v>5632</v>
      </c>
      <c r="M589" s="9" t="s">
        <v>304</v>
      </c>
      <c r="N589" s="5"/>
    </row>
    <row r="590" spans="2:14" ht="12.75">
      <c r="B590" t="s">
        <v>243</v>
      </c>
      <c r="C590" t="s">
        <v>246</v>
      </c>
      <c r="D590">
        <v>777110</v>
      </c>
      <c r="E590" t="s">
        <v>796</v>
      </c>
      <c r="F590" t="s">
        <v>809</v>
      </c>
      <c r="G590" s="91">
        <v>366</v>
      </c>
      <c r="H590" s="91">
        <v>358</v>
      </c>
      <c r="I590" s="91">
        <v>724</v>
      </c>
      <c r="J590" s="91">
        <v>2497630</v>
      </c>
      <c r="K590" s="91">
        <v>2868089</v>
      </c>
      <c r="L590" s="91">
        <v>5365719</v>
      </c>
      <c r="M590" s="9" t="s">
        <v>304</v>
      </c>
      <c r="N590" s="5"/>
    </row>
    <row r="591" spans="2:14" ht="12.75">
      <c r="B591" t="s">
        <v>243</v>
      </c>
      <c r="C591" t="s">
        <v>246</v>
      </c>
      <c r="D591">
        <v>741280</v>
      </c>
      <c r="E591" t="s">
        <v>796</v>
      </c>
      <c r="F591" t="s">
        <v>808</v>
      </c>
      <c r="G591" s="91">
        <v>684</v>
      </c>
      <c r="H591" s="91">
        <v>534</v>
      </c>
      <c r="I591" s="91">
        <v>1218</v>
      </c>
      <c r="J591" s="91">
        <v>6579166</v>
      </c>
      <c r="K591" s="91">
        <v>5894579</v>
      </c>
      <c r="L591" s="91">
        <v>12473745</v>
      </c>
      <c r="M591" s="9" t="s">
        <v>304</v>
      </c>
      <c r="N591" s="5"/>
    </row>
    <row r="592" spans="2:14" ht="12.75">
      <c r="B592" t="s">
        <v>243</v>
      </c>
      <c r="C592" t="s">
        <v>246</v>
      </c>
      <c r="D592">
        <v>127928</v>
      </c>
      <c r="E592" t="s">
        <v>796</v>
      </c>
      <c r="F592" t="s">
        <v>807</v>
      </c>
      <c r="G592" s="91">
        <v>368</v>
      </c>
      <c r="H592" s="91">
        <v>336</v>
      </c>
      <c r="I592" s="91">
        <v>704</v>
      </c>
      <c r="J592" s="91">
        <v>3130417</v>
      </c>
      <c r="K592" s="91">
        <v>3827127</v>
      </c>
      <c r="L592" s="91">
        <v>6957544</v>
      </c>
      <c r="M592" s="9" t="s">
        <v>304</v>
      </c>
      <c r="N592" s="5"/>
    </row>
    <row r="593" spans="2:14" ht="12.75">
      <c r="B593" t="s">
        <v>243</v>
      </c>
      <c r="C593" t="s">
        <v>246</v>
      </c>
      <c r="D593">
        <v>408484</v>
      </c>
      <c r="E593" t="s">
        <v>392</v>
      </c>
      <c r="F593" t="s">
        <v>400</v>
      </c>
      <c r="G593" s="91">
        <v>3611</v>
      </c>
      <c r="H593" s="91">
        <v>3237</v>
      </c>
      <c r="I593" s="91">
        <v>6848</v>
      </c>
      <c r="J593" s="91">
        <v>35532786</v>
      </c>
      <c r="K593" s="91">
        <v>38460465</v>
      </c>
      <c r="L593" s="91">
        <v>73993251</v>
      </c>
      <c r="M593" s="9" t="s">
        <v>304</v>
      </c>
      <c r="N593" s="5"/>
    </row>
    <row r="594" spans="2:14" ht="12.75">
      <c r="B594" t="s">
        <v>243</v>
      </c>
      <c r="C594" t="s">
        <v>246</v>
      </c>
      <c r="D594">
        <v>444315</v>
      </c>
      <c r="E594" t="s">
        <v>392</v>
      </c>
      <c r="F594" t="s">
        <v>399</v>
      </c>
      <c r="G594" s="91">
        <v>1098</v>
      </c>
      <c r="H594" s="91">
        <v>863</v>
      </c>
      <c r="I594" s="91">
        <v>1961</v>
      </c>
      <c r="J594" s="91">
        <v>9910980</v>
      </c>
      <c r="K594" s="91">
        <v>9652649</v>
      </c>
      <c r="L594" s="91">
        <v>19563628</v>
      </c>
      <c r="M594" s="9" t="s">
        <v>304</v>
      </c>
      <c r="N594" s="5"/>
    </row>
    <row r="595" spans="2:14" ht="12.75">
      <c r="B595" t="s">
        <v>243</v>
      </c>
      <c r="C595" t="s">
        <v>246</v>
      </c>
      <c r="D595">
        <v>480145</v>
      </c>
      <c r="E595" t="s">
        <v>392</v>
      </c>
      <c r="F595" t="s">
        <v>398</v>
      </c>
      <c r="G595" s="91">
        <v>1151</v>
      </c>
      <c r="H595" s="91">
        <v>1002</v>
      </c>
      <c r="I595" s="91">
        <v>2153</v>
      </c>
      <c r="J595" s="91">
        <v>9746389</v>
      </c>
      <c r="K595" s="91">
        <v>9815698</v>
      </c>
      <c r="L595" s="91">
        <v>19562087</v>
      </c>
      <c r="M595" s="9" t="s">
        <v>304</v>
      </c>
      <c r="N595" s="5"/>
    </row>
    <row r="596" spans="2:14" ht="12.75">
      <c r="B596" t="s">
        <v>243</v>
      </c>
      <c r="C596" t="s">
        <v>246</v>
      </c>
      <c r="D596">
        <v>319822</v>
      </c>
      <c r="E596" t="s">
        <v>164</v>
      </c>
      <c r="F596" t="s">
        <v>172</v>
      </c>
      <c r="G596" s="91">
        <v>4014</v>
      </c>
      <c r="H596" s="91">
        <v>3257</v>
      </c>
      <c r="I596" s="91">
        <v>7271</v>
      </c>
      <c r="J596" s="91">
        <v>42951586</v>
      </c>
      <c r="K596" s="91">
        <v>42648918</v>
      </c>
      <c r="L596" s="91">
        <v>85600504</v>
      </c>
      <c r="M596" s="9" t="s">
        <v>334</v>
      </c>
      <c r="N596" s="5"/>
    </row>
    <row r="597" spans="2:14" ht="12.75">
      <c r="B597" t="s">
        <v>243</v>
      </c>
      <c r="C597" t="s">
        <v>246</v>
      </c>
      <c r="D597">
        <v>778233</v>
      </c>
      <c r="E597" t="s">
        <v>537</v>
      </c>
      <c r="F597" t="s">
        <v>501</v>
      </c>
      <c r="G597" s="91">
        <v>3</v>
      </c>
      <c r="H597" s="91">
        <v>3</v>
      </c>
      <c r="I597" s="91">
        <v>6</v>
      </c>
      <c r="J597" s="91">
        <v>23760</v>
      </c>
      <c r="K597" s="91">
        <v>33016</v>
      </c>
      <c r="L597" s="91">
        <v>56776</v>
      </c>
      <c r="M597" s="9" t="s">
        <v>304</v>
      </c>
      <c r="N597" s="5"/>
    </row>
    <row r="598" spans="2:14" ht="12.75">
      <c r="B598" t="s">
        <v>243</v>
      </c>
      <c r="C598" t="s">
        <v>246</v>
      </c>
      <c r="D598">
        <v>855973</v>
      </c>
      <c r="E598" t="s">
        <v>459</v>
      </c>
      <c r="F598" t="s">
        <v>463</v>
      </c>
      <c r="G598" s="91">
        <v>472</v>
      </c>
      <c r="H598" s="91">
        <v>633</v>
      </c>
      <c r="I598" s="91">
        <v>1105</v>
      </c>
      <c r="J598" s="91">
        <v>17657490</v>
      </c>
      <c r="K598" s="91">
        <v>27407938</v>
      </c>
      <c r="L598" s="91">
        <v>45065428</v>
      </c>
      <c r="M598" s="9" t="s">
        <v>334</v>
      </c>
      <c r="N598" s="5"/>
    </row>
    <row r="599" spans="2:14" ht="12.75">
      <c r="B599" t="s">
        <v>243</v>
      </c>
      <c r="C599" t="s">
        <v>246</v>
      </c>
      <c r="D599">
        <v>749192</v>
      </c>
      <c r="E599" t="s">
        <v>24</v>
      </c>
      <c r="F599" t="s">
        <v>40</v>
      </c>
      <c r="G599" s="91">
        <v>47747</v>
      </c>
      <c r="H599" s="91">
        <v>31500</v>
      </c>
      <c r="I599" s="91">
        <v>79247</v>
      </c>
      <c r="J599" s="91">
        <v>677605718</v>
      </c>
      <c r="K599" s="91">
        <v>543346629</v>
      </c>
      <c r="L599" s="91">
        <v>1220952348</v>
      </c>
      <c r="M599" s="9" t="s">
        <v>334</v>
      </c>
      <c r="N599" s="5"/>
    </row>
    <row r="600" spans="2:14" ht="12.75">
      <c r="B600" t="s">
        <v>243</v>
      </c>
      <c r="C600" t="s">
        <v>246</v>
      </c>
      <c r="D600">
        <v>223255</v>
      </c>
      <c r="E600" t="s">
        <v>708</v>
      </c>
      <c r="F600" t="s">
        <v>715</v>
      </c>
      <c r="G600" s="91">
        <v>92</v>
      </c>
      <c r="H600" s="91">
        <v>95</v>
      </c>
      <c r="I600" s="91">
        <v>187</v>
      </c>
      <c r="J600" s="91">
        <v>463705</v>
      </c>
      <c r="K600" s="91">
        <v>695327</v>
      </c>
      <c r="L600" s="91">
        <v>1159032</v>
      </c>
      <c r="M600" s="9" t="s">
        <v>304</v>
      </c>
      <c r="N600" s="5"/>
    </row>
    <row r="601" spans="2:14" ht="12.75">
      <c r="B601" t="s">
        <v>243</v>
      </c>
      <c r="C601" t="s">
        <v>246</v>
      </c>
      <c r="D601">
        <v>151597</v>
      </c>
      <c r="E601" t="s">
        <v>708</v>
      </c>
      <c r="F601" t="s">
        <v>710</v>
      </c>
      <c r="G601" s="91">
        <v>43</v>
      </c>
      <c r="H601" s="91">
        <v>60</v>
      </c>
      <c r="I601" s="91">
        <v>103</v>
      </c>
      <c r="J601" s="91">
        <v>350687</v>
      </c>
      <c r="K601" s="91">
        <v>583625</v>
      </c>
      <c r="L601" s="91">
        <v>934312</v>
      </c>
      <c r="M601" s="9" t="s">
        <v>304</v>
      </c>
      <c r="N601" s="5"/>
    </row>
    <row r="602" spans="2:14" ht="12.75">
      <c r="B602" t="s">
        <v>257</v>
      </c>
      <c r="C602" t="s">
        <v>257</v>
      </c>
      <c r="D602"/>
      <c r="E602" t="s">
        <v>137</v>
      </c>
      <c r="F602" t="s">
        <v>138</v>
      </c>
      <c r="G602" s="91">
        <v>1106122</v>
      </c>
      <c r="H602" s="91">
        <v>1191893</v>
      </c>
      <c r="I602" s="91">
        <v>2298015</v>
      </c>
      <c r="J602" s="91">
        <v>29655494538</v>
      </c>
      <c r="K602" s="91">
        <v>38457756546</v>
      </c>
      <c r="L602" s="91">
        <v>68113251084</v>
      </c>
      <c r="M602" s="9" t="s">
        <v>334</v>
      </c>
      <c r="N602" s="5"/>
    </row>
    <row r="603" spans="2:14" ht="12.75">
      <c r="B603" t="s">
        <v>247</v>
      </c>
      <c r="C603" t="s">
        <v>250</v>
      </c>
      <c r="D603">
        <v>215996</v>
      </c>
      <c r="E603" t="s">
        <v>967</v>
      </c>
      <c r="F603" t="s">
        <v>982</v>
      </c>
      <c r="G603" s="91">
        <v>3687</v>
      </c>
      <c r="H603" s="91">
        <v>2780</v>
      </c>
      <c r="I603" s="91">
        <v>6467</v>
      </c>
      <c r="J603" s="91">
        <v>24710482</v>
      </c>
      <c r="K603" s="91">
        <v>23011999</v>
      </c>
      <c r="L603" s="91">
        <v>47722482</v>
      </c>
      <c r="M603" s="9" t="s">
        <v>334</v>
      </c>
      <c r="N603" s="5"/>
    </row>
    <row r="604" spans="2:14" ht="12.75">
      <c r="B604" t="s">
        <v>247</v>
      </c>
      <c r="C604" t="s">
        <v>250</v>
      </c>
      <c r="D604">
        <v>251827</v>
      </c>
      <c r="E604" t="s">
        <v>967</v>
      </c>
      <c r="F604" t="s">
        <v>981</v>
      </c>
      <c r="G604" s="91">
        <v>8368</v>
      </c>
      <c r="H604" s="91">
        <v>6273</v>
      </c>
      <c r="I604" s="91">
        <v>14641</v>
      </c>
      <c r="J604" s="91">
        <v>103103863</v>
      </c>
      <c r="K604" s="91">
        <v>95441688</v>
      </c>
      <c r="L604" s="91">
        <v>198545551</v>
      </c>
      <c r="M604" s="9" t="s">
        <v>334</v>
      </c>
      <c r="N604" s="5"/>
    </row>
    <row r="605" spans="2:14" ht="12.75">
      <c r="B605" t="s">
        <v>247</v>
      </c>
      <c r="C605" t="s">
        <v>250</v>
      </c>
      <c r="D605">
        <v>287656</v>
      </c>
      <c r="E605" t="s">
        <v>967</v>
      </c>
      <c r="F605" t="s">
        <v>980</v>
      </c>
      <c r="G605" s="91">
        <v>11809</v>
      </c>
      <c r="H605" s="91">
        <v>8971</v>
      </c>
      <c r="I605" s="91">
        <v>20780</v>
      </c>
      <c r="J605" s="91">
        <v>198205309</v>
      </c>
      <c r="K605" s="91">
        <v>181885926</v>
      </c>
      <c r="L605" s="91">
        <v>380091235</v>
      </c>
      <c r="M605" s="9" t="s">
        <v>334</v>
      </c>
      <c r="N605" s="6"/>
    </row>
    <row r="606" spans="2:14" ht="12.75">
      <c r="B606" t="s">
        <v>247</v>
      </c>
      <c r="C606" t="s">
        <v>250</v>
      </c>
      <c r="D606">
        <v>323485</v>
      </c>
      <c r="E606" t="s">
        <v>967</v>
      </c>
      <c r="F606" t="s">
        <v>979</v>
      </c>
      <c r="G606" s="91">
        <v>12246</v>
      </c>
      <c r="H606" s="91">
        <v>9285</v>
      </c>
      <c r="I606" s="91">
        <v>21531</v>
      </c>
      <c r="J606" s="91">
        <v>231402337</v>
      </c>
      <c r="K606" s="91">
        <v>211952244</v>
      </c>
      <c r="L606" s="91">
        <v>443354581</v>
      </c>
      <c r="M606" s="9" t="s">
        <v>334</v>
      </c>
      <c r="N606" s="6"/>
    </row>
    <row r="607" spans="2:14" ht="12.75">
      <c r="B607" t="s">
        <v>247</v>
      </c>
      <c r="C607" t="s">
        <v>250</v>
      </c>
      <c r="D607">
        <v>832360</v>
      </c>
      <c r="E607" t="s">
        <v>897</v>
      </c>
      <c r="F607" t="s">
        <v>911</v>
      </c>
      <c r="G607" s="91">
        <v>909</v>
      </c>
      <c r="H607" s="91">
        <v>694</v>
      </c>
      <c r="I607" s="91">
        <v>1603</v>
      </c>
      <c r="J607" s="91">
        <v>5568381</v>
      </c>
      <c r="K607" s="91">
        <v>5340584</v>
      </c>
      <c r="L607" s="91">
        <v>10908965</v>
      </c>
      <c r="M607" s="9" t="s">
        <v>334</v>
      </c>
      <c r="N607" s="6"/>
    </row>
    <row r="608" spans="2:14" ht="12.75">
      <c r="B608" t="s">
        <v>247</v>
      </c>
      <c r="C608" t="s">
        <v>250</v>
      </c>
      <c r="D608">
        <v>635623</v>
      </c>
      <c r="E608" t="s">
        <v>897</v>
      </c>
      <c r="F608" t="s">
        <v>910</v>
      </c>
      <c r="G608" s="91">
        <v>9693</v>
      </c>
      <c r="H608" s="91">
        <v>8052</v>
      </c>
      <c r="I608" s="91">
        <v>17745</v>
      </c>
      <c r="J608" s="91">
        <v>171137624</v>
      </c>
      <c r="K608" s="91">
        <v>187043948</v>
      </c>
      <c r="L608" s="91">
        <v>358181571</v>
      </c>
      <c r="M608" s="9" t="s">
        <v>334</v>
      </c>
      <c r="N608" s="6"/>
    </row>
    <row r="609" spans="2:14" ht="12.75">
      <c r="B609" t="s">
        <v>247</v>
      </c>
      <c r="C609" t="s">
        <v>250</v>
      </c>
      <c r="D609">
        <v>671453</v>
      </c>
      <c r="E609" t="s">
        <v>897</v>
      </c>
      <c r="F609" t="s">
        <v>909</v>
      </c>
      <c r="G609" s="91">
        <v>11990</v>
      </c>
      <c r="H609" s="91">
        <v>9694</v>
      </c>
      <c r="I609" s="91">
        <v>21684</v>
      </c>
      <c r="J609" s="91">
        <v>274290702</v>
      </c>
      <c r="K609" s="91">
        <v>285011246</v>
      </c>
      <c r="L609" s="91">
        <v>559301948</v>
      </c>
      <c r="M609" s="9" t="s">
        <v>334</v>
      </c>
      <c r="N609" s="6"/>
    </row>
    <row r="610" spans="2:14" ht="12.75">
      <c r="B610" t="s">
        <v>247</v>
      </c>
      <c r="C610" t="s">
        <v>250</v>
      </c>
      <c r="D610">
        <v>707281</v>
      </c>
      <c r="E610" t="s">
        <v>897</v>
      </c>
      <c r="F610" t="s">
        <v>908</v>
      </c>
      <c r="G610" s="91">
        <v>15226</v>
      </c>
      <c r="H610" s="91">
        <v>13063</v>
      </c>
      <c r="I610" s="91">
        <v>28289</v>
      </c>
      <c r="J610" s="91">
        <v>382717648</v>
      </c>
      <c r="K610" s="91">
        <v>425305055</v>
      </c>
      <c r="L610" s="91">
        <v>808022702</v>
      </c>
      <c r="M610" s="9" t="s">
        <v>334</v>
      </c>
      <c r="N610" s="6"/>
    </row>
    <row r="611" spans="2:14" ht="12.75">
      <c r="B611" t="s">
        <v>247</v>
      </c>
      <c r="C611" t="s">
        <v>250</v>
      </c>
      <c r="D611">
        <v>844522</v>
      </c>
      <c r="E611" t="s">
        <v>164</v>
      </c>
      <c r="F611" t="s">
        <v>177</v>
      </c>
      <c r="G611" s="91">
        <v>11635</v>
      </c>
      <c r="H611" s="91">
        <v>10701</v>
      </c>
      <c r="I611" s="91">
        <v>22336</v>
      </c>
      <c r="J611" s="91">
        <v>211563748</v>
      </c>
      <c r="K611" s="91">
        <v>252360886</v>
      </c>
      <c r="L611" s="91">
        <v>463924633</v>
      </c>
      <c r="M611" s="9" t="s">
        <v>334</v>
      </c>
      <c r="N611" s="6"/>
    </row>
    <row r="612" spans="2:14" ht="12.75">
      <c r="B612" t="s">
        <v>247</v>
      </c>
      <c r="C612" t="s">
        <v>250</v>
      </c>
      <c r="D612">
        <v>498972</v>
      </c>
      <c r="E612" t="s">
        <v>164</v>
      </c>
      <c r="F612" t="s">
        <v>176</v>
      </c>
      <c r="G612" s="91">
        <v>64460</v>
      </c>
      <c r="H612" s="91">
        <v>48154</v>
      </c>
      <c r="I612" s="91">
        <v>112614</v>
      </c>
      <c r="J612" s="91">
        <v>1249205480</v>
      </c>
      <c r="K612" s="91">
        <v>1153741858</v>
      </c>
      <c r="L612" s="91">
        <v>2402947338</v>
      </c>
      <c r="M612" s="9" t="s">
        <v>334</v>
      </c>
      <c r="N612" s="6"/>
    </row>
    <row r="613" spans="2:14" ht="12.75">
      <c r="B613" t="s">
        <v>247</v>
      </c>
      <c r="C613" t="s">
        <v>250</v>
      </c>
      <c r="D613">
        <v>463141</v>
      </c>
      <c r="E613" t="s">
        <v>164</v>
      </c>
      <c r="F613" t="s">
        <v>175</v>
      </c>
      <c r="G613" s="91">
        <v>92413</v>
      </c>
      <c r="H613" s="91">
        <v>74424</v>
      </c>
      <c r="I613" s="91">
        <v>166837</v>
      </c>
      <c r="J613" s="91">
        <v>2269605890</v>
      </c>
      <c r="K613" s="91">
        <v>2328558603</v>
      </c>
      <c r="L613" s="91">
        <v>4598164493</v>
      </c>
      <c r="M613" s="9" t="s">
        <v>334</v>
      </c>
      <c r="N613" s="6"/>
    </row>
    <row r="614" spans="2:14" ht="12.75">
      <c r="B614" t="s">
        <v>247</v>
      </c>
      <c r="C614" t="s">
        <v>250</v>
      </c>
      <c r="D614">
        <v>829358</v>
      </c>
      <c r="E614" t="s">
        <v>77</v>
      </c>
      <c r="F614" t="s">
        <v>92</v>
      </c>
      <c r="G614" s="91">
        <v>12538</v>
      </c>
      <c r="H614" s="91">
        <v>9520</v>
      </c>
      <c r="I614" s="91">
        <v>22058</v>
      </c>
      <c r="J614" s="91">
        <v>221619486</v>
      </c>
      <c r="K614" s="91">
        <v>205924788</v>
      </c>
      <c r="L614" s="91">
        <v>427544274</v>
      </c>
      <c r="M614" s="9" t="s">
        <v>334</v>
      </c>
      <c r="N614" s="6"/>
    </row>
    <row r="615" spans="2:14" ht="12.75">
      <c r="B615" t="s">
        <v>247</v>
      </c>
      <c r="C615" t="s">
        <v>250</v>
      </c>
      <c r="D615">
        <v>901017</v>
      </c>
      <c r="E615" t="s">
        <v>77</v>
      </c>
      <c r="F615" t="s">
        <v>91</v>
      </c>
      <c r="G615" s="91">
        <v>11988</v>
      </c>
      <c r="H615" s="91">
        <v>10542</v>
      </c>
      <c r="I615" s="91">
        <v>22530</v>
      </c>
      <c r="J615" s="91">
        <v>262130179</v>
      </c>
      <c r="K615" s="91">
        <v>294785550</v>
      </c>
      <c r="L615" s="91">
        <v>556915729</v>
      </c>
      <c r="M615" s="9" t="s">
        <v>334</v>
      </c>
      <c r="N615" s="6"/>
    </row>
    <row r="616" spans="2:14" ht="12.75">
      <c r="B616" t="s">
        <v>247</v>
      </c>
      <c r="C616" t="s">
        <v>250</v>
      </c>
      <c r="D616">
        <v>747899</v>
      </c>
      <c r="E616" t="s">
        <v>24</v>
      </c>
      <c r="F616" t="s">
        <v>59</v>
      </c>
      <c r="G616" s="91">
        <v>5323</v>
      </c>
      <c r="H616" s="91">
        <v>5048</v>
      </c>
      <c r="I616" s="91">
        <v>10371</v>
      </c>
      <c r="J616" s="91">
        <v>76707713</v>
      </c>
      <c r="K616" s="91">
        <v>96653600</v>
      </c>
      <c r="L616" s="91">
        <v>173361313</v>
      </c>
      <c r="M616" s="9" t="s">
        <v>334</v>
      </c>
      <c r="N616" s="6"/>
    </row>
    <row r="617" spans="2:14" ht="12.75">
      <c r="B617" t="s">
        <v>247</v>
      </c>
      <c r="C617" t="s">
        <v>250</v>
      </c>
      <c r="D617">
        <v>783720</v>
      </c>
      <c r="E617" t="s">
        <v>24</v>
      </c>
      <c r="F617" t="s">
        <v>58</v>
      </c>
      <c r="G617" s="91">
        <v>12840</v>
      </c>
      <c r="H617" s="91">
        <v>10334</v>
      </c>
      <c r="I617" s="91">
        <v>23174</v>
      </c>
      <c r="J617" s="91">
        <v>382558609</v>
      </c>
      <c r="K617" s="91">
        <v>389483012</v>
      </c>
      <c r="L617" s="91">
        <v>772041621</v>
      </c>
      <c r="M617" s="9" t="s">
        <v>334</v>
      </c>
      <c r="N617" s="6"/>
    </row>
    <row r="618" spans="2:14" ht="12.75">
      <c r="B618" t="s">
        <v>247</v>
      </c>
      <c r="C618" t="s">
        <v>250</v>
      </c>
      <c r="D618">
        <v>819557</v>
      </c>
      <c r="E618" t="s">
        <v>24</v>
      </c>
      <c r="F618" t="s">
        <v>57</v>
      </c>
      <c r="G618" s="91">
        <v>14581</v>
      </c>
      <c r="H618" s="91">
        <v>10238</v>
      </c>
      <c r="I618" s="91">
        <v>24819</v>
      </c>
      <c r="J618" s="91">
        <v>489170743</v>
      </c>
      <c r="K618" s="91">
        <v>431545485</v>
      </c>
      <c r="L618" s="91">
        <v>920716228</v>
      </c>
      <c r="M618" s="9" t="s">
        <v>334</v>
      </c>
      <c r="N618" s="6"/>
    </row>
    <row r="619" spans="2:14" ht="12.75">
      <c r="B619" t="s">
        <v>247</v>
      </c>
      <c r="C619" t="s">
        <v>248</v>
      </c>
      <c r="D619">
        <v>430975</v>
      </c>
      <c r="E619" t="s">
        <v>967</v>
      </c>
      <c r="F619" t="s">
        <v>976</v>
      </c>
      <c r="G619" s="91">
        <v>12471</v>
      </c>
      <c r="H619" s="91">
        <v>8731</v>
      </c>
      <c r="I619" s="91">
        <v>21202</v>
      </c>
      <c r="J619" s="91">
        <v>247475204</v>
      </c>
      <c r="K619" s="91">
        <v>203617239</v>
      </c>
      <c r="L619" s="91">
        <v>451092443</v>
      </c>
      <c r="M619" s="9" t="s">
        <v>334</v>
      </c>
      <c r="N619" s="6"/>
    </row>
    <row r="620" spans="2:14" ht="12.75">
      <c r="B620" t="s">
        <v>247</v>
      </c>
      <c r="C620" t="s">
        <v>248</v>
      </c>
      <c r="D620">
        <v>466805</v>
      </c>
      <c r="E620" t="s">
        <v>967</v>
      </c>
      <c r="F620" t="s">
        <v>975</v>
      </c>
      <c r="G620" s="91">
        <v>12350</v>
      </c>
      <c r="H620" s="91">
        <v>8811</v>
      </c>
      <c r="I620" s="91">
        <v>21161</v>
      </c>
      <c r="J620" s="91">
        <v>189214917</v>
      </c>
      <c r="K620" s="91">
        <v>160044429</v>
      </c>
      <c r="L620" s="91">
        <v>349259346</v>
      </c>
      <c r="M620" s="9" t="s">
        <v>334</v>
      </c>
      <c r="N620" s="6"/>
    </row>
    <row r="621" spans="2:14" ht="12.75">
      <c r="B621" t="s">
        <v>247</v>
      </c>
      <c r="C621" t="s">
        <v>248</v>
      </c>
      <c r="D621">
        <v>502633</v>
      </c>
      <c r="E621" t="s">
        <v>967</v>
      </c>
      <c r="F621" t="s">
        <v>974</v>
      </c>
      <c r="G621" s="91">
        <v>9970</v>
      </c>
      <c r="H621" s="91">
        <v>7312</v>
      </c>
      <c r="I621" s="91">
        <v>17282</v>
      </c>
      <c r="J621" s="91">
        <v>92805407</v>
      </c>
      <c r="K621" s="91">
        <v>79260057</v>
      </c>
      <c r="L621" s="91">
        <v>172065463</v>
      </c>
      <c r="M621" s="9" t="s">
        <v>334</v>
      </c>
      <c r="N621" s="6"/>
    </row>
    <row r="622" spans="2:14" ht="12.75">
      <c r="B622" t="s">
        <v>247</v>
      </c>
      <c r="C622" t="s">
        <v>248</v>
      </c>
      <c r="D622">
        <v>814772</v>
      </c>
      <c r="E622" t="s">
        <v>897</v>
      </c>
      <c r="F622" t="s">
        <v>905</v>
      </c>
      <c r="G622" s="91">
        <v>21006</v>
      </c>
      <c r="H622" s="91">
        <v>20232</v>
      </c>
      <c r="I622" s="91">
        <v>41238</v>
      </c>
      <c r="J622" s="91">
        <v>491359066</v>
      </c>
      <c r="K622" s="91">
        <v>585799812</v>
      </c>
      <c r="L622" s="91">
        <v>1077158878</v>
      </c>
      <c r="M622" s="9" t="s">
        <v>334</v>
      </c>
      <c r="N622" s="6"/>
    </row>
    <row r="623" spans="2:14" ht="12.75">
      <c r="B623" t="s">
        <v>247</v>
      </c>
      <c r="C623" t="s">
        <v>248</v>
      </c>
      <c r="D623">
        <v>850602</v>
      </c>
      <c r="E623" t="s">
        <v>897</v>
      </c>
      <c r="F623" t="s">
        <v>904</v>
      </c>
      <c r="G623" s="91">
        <v>24787</v>
      </c>
      <c r="H623" s="91">
        <v>27214</v>
      </c>
      <c r="I623" s="91">
        <v>52001</v>
      </c>
      <c r="J623" s="91">
        <v>383425121</v>
      </c>
      <c r="K623" s="91">
        <v>525969688</v>
      </c>
      <c r="L623" s="91">
        <v>909394809</v>
      </c>
      <c r="M623" s="9" t="s">
        <v>334</v>
      </c>
      <c r="N623" s="6"/>
    </row>
    <row r="624" spans="2:14" ht="12.75">
      <c r="B624" t="s">
        <v>247</v>
      </c>
      <c r="C624" t="s">
        <v>248</v>
      </c>
      <c r="D624">
        <v>391482</v>
      </c>
      <c r="E624" t="s">
        <v>164</v>
      </c>
      <c r="F624" t="s">
        <v>173</v>
      </c>
      <c r="G624" s="91">
        <v>65394</v>
      </c>
      <c r="H624" s="91">
        <v>59474</v>
      </c>
      <c r="I624" s="91">
        <v>124868</v>
      </c>
      <c r="J624" s="91">
        <v>1079323928</v>
      </c>
      <c r="K624" s="91">
        <v>1272511794</v>
      </c>
      <c r="L624" s="91">
        <v>2351835722</v>
      </c>
      <c r="M624" s="9" t="s">
        <v>334</v>
      </c>
      <c r="N624" s="6"/>
    </row>
    <row r="625" spans="2:14" ht="12.75">
      <c r="B625" t="s">
        <v>247</v>
      </c>
      <c r="C625" t="s">
        <v>249</v>
      </c>
      <c r="D625">
        <v>359315</v>
      </c>
      <c r="E625" t="s">
        <v>967</v>
      </c>
      <c r="F625" t="s">
        <v>978</v>
      </c>
      <c r="G625" s="91">
        <v>11628</v>
      </c>
      <c r="H625" s="91">
        <v>8836</v>
      </c>
      <c r="I625" s="91">
        <v>20464</v>
      </c>
      <c r="J625" s="91">
        <v>228116824</v>
      </c>
      <c r="K625" s="91">
        <v>219043512</v>
      </c>
      <c r="L625" s="91">
        <v>447160336</v>
      </c>
      <c r="M625" s="9" t="s">
        <v>334</v>
      </c>
      <c r="N625" s="6"/>
    </row>
    <row r="626" spans="2:14" ht="12.75">
      <c r="B626" t="s">
        <v>247</v>
      </c>
      <c r="C626" t="s">
        <v>249</v>
      </c>
      <c r="D626">
        <v>395145</v>
      </c>
      <c r="E626" t="s">
        <v>967</v>
      </c>
      <c r="F626" t="s">
        <v>977</v>
      </c>
      <c r="G626" s="91">
        <v>11597</v>
      </c>
      <c r="H626" s="91">
        <v>8464</v>
      </c>
      <c r="I626" s="91">
        <v>20061</v>
      </c>
      <c r="J626" s="91">
        <v>241205466</v>
      </c>
      <c r="K626" s="91">
        <v>213753773</v>
      </c>
      <c r="L626" s="91">
        <v>454959239</v>
      </c>
      <c r="M626" s="9" t="s">
        <v>334</v>
      </c>
      <c r="N626" s="6"/>
    </row>
    <row r="627" spans="2:14" ht="12.75">
      <c r="B627" t="s">
        <v>247</v>
      </c>
      <c r="C627" t="s">
        <v>249</v>
      </c>
      <c r="D627">
        <v>743112</v>
      </c>
      <c r="E627" t="s">
        <v>897</v>
      </c>
      <c r="F627" t="s">
        <v>907</v>
      </c>
      <c r="G627" s="91">
        <v>16721</v>
      </c>
      <c r="H627" s="91">
        <v>14941</v>
      </c>
      <c r="I627" s="91">
        <v>31662</v>
      </c>
      <c r="J627" s="91">
        <v>438024060</v>
      </c>
      <c r="K627" s="91">
        <v>495143202</v>
      </c>
      <c r="L627" s="91">
        <v>933167263</v>
      </c>
      <c r="M627" s="9" t="s">
        <v>334</v>
      </c>
      <c r="N627" s="6"/>
    </row>
    <row r="628" spans="2:14" ht="12.75">
      <c r="B628" t="s">
        <v>247</v>
      </c>
      <c r="C628" t="s">
        <v>249</v>
      </c>
      <c r="D628">
        <v>778944</v>
      </c>
      <c r="E628" t="s">
        <v>897</v>
      </c>
      <c r="F628" t="s">
        <v>906</v>
      </c>
      <c r="G628" s="91">
        <v>16098</v>
      </c>
      <c r="H628" s="91">
        <v>14978</v>
      </c>
      <c r="I628" s="91">
        <v>31076</v>
      </c>
      <c r="J628" s="91">
        <v>452728224</v>
      </c>
      <c r="K628" s="91">
        <v>531753904</v>
      </c>
      <c r="L628" s="91">
        <v>984482129</v>
      </c>
      <c r="M628" s="9" t="s">
        <v>334</v>
      </c>
      <c r="N628" s="6"/>
    </row>
    <row r="629" spans="2:14" ht="12.75">
      <c r="B629" t="s">
        <v>247</v>
      </c>
      <c r="C629" t="s">
        <v>249</v>
      </c>
      <c r="D629">
        <v>427310</v>
      </c>
      <c r="E629" t="s">
        <v>164</v>
      </c>
      <c r="F629" t="s">
        <v>174</v>
      </c>
      <c r="G629" s="91">
        <v>73817</v>
      </c>
      <c r="H629" s="91">
        <v>65465</v>
      </c>
      <c r="I629" s="91">
        <v>139282</v>
      </c>
      <c r="J629" s="91">
        <v>2007780704</v>
      </c>
      <c r="K629" s="91">
        <v>2264316282</v>
      </c>
      <c r="L629" s="91">
        <v>4272096986</v>
      </c>
      <c r="M629" s="9" t="s">
        <v>334</v>
      </c>
      <c r="N629" s="6"/>
    </row>
    <row r="630" spans="2:14" ht="12.75">
      <c r="B630" t="s">
        <v>247</v>
      </c>
      <c r="C630" t="s">
        <v>249</v>
      </c>
      <c r="D630">
        <v>972679</v>
      </c>
      <c r="E630" t="s">
        <v>77</v>
      </c>
      <c r="F630" t="s">
        <v>90</v>
      </c>
      <c r="G630" s="91">
        <v>11167</v>
      </c>
      <c r="H630" s="91">
        <v>10035</v>
      </c>
      <c r="I630" s="91">
        <v>21202</v>
      </c>
      <c r="J630" s="91">
        <v>225469827</v>
      </c>
      <c r="K630" s="91">
        <v>250135926</v>
      </c>
      <c r="L630" s="91">
        <v>475605754</v>
      </c>
      <c r="M630" s="9" t="s">
        <v>334</v>
      </c>
      <c r="N630" s="6"/>
    </row>
    <row r="631" spans="2:14" ht="12.75">
      <c r="B631" t="s">
        <v>247</v>
      </c>
      <c r="C631" t="s">
        <v>249</v>
      </c>
      <c r="D631">
        <v>855387</v>
      </c>
      <c r="E631" t="s">
        <v>24</v>
      </c>
      <c r="F631" t="s">
        <v>56</v>
      </c>
      <c r="G631" s="91">
        <v>12975</v>
      </c>
      <c r="H631" s="91">
        <v>8522</v>
      </c>
      <c r="I631" s="91">
        <v>21497</v>
      </c>
      <c r="J631" s="91">
        <v>378744276</v>
      </c>
      <c r="K631" s="91">
        <v>296576082</v>
      </c>
      <c r="L631" s="91">
        <v>675320358</v>
      </c>
      <c r="M631" s="9" t="s">
        <v>334</v>
      </c>
      <c r="N631" s="6"/>
    </row>
    <row r="632" spans="2:14" ht="12.75">
      <c r="B632" t="s">
        <v>251</v>
      </c>
      <c r="C632" t="s">
        <v>255</v>
      </c>
      <c r="D632">
        <v>621631</v>
      </c>
      <c r="E632" t="s">
        <v>676</v>
      </c>
      <c r="F632" t="s">
        <v>693</v>
      </c>
      <c r="G632" s="91">
        <v>389</v>
      </c>
      <c r="H632" s="91">
        <v>298</v>
      </c>
      <c r="I632" s="91">
        <v>687</v>
      </c>
      <c r="J632" s="91">
        <v>3024141</v>
      </c>
      <c r="K632" s="91">
        <v>2926181</v>
      </c>
      <c r="L632" s="91">
        <v>5950322</v>
      </c>
      <c r="M632" s="9" t="s">
        <v>304</v>
      </c>
      <c r="N632" s="6"/>
    </row>
    <row r="633" spans="2:14" ht="12.75">
      <c r="B633" t="s">
        <v>251</v>
      </c>
      <c r="C633" t="s">
        <v>255</v>
      </c>
      <c r="D633">
        <v>585802</v>
      </c>
      <c r="E633" t="s">
        <v>676</v>
      </c>
      <c r="F633" t="s">
        <v>690</v>
      </c>
      <c r="G633" s="91">
        <v>35</v>
      </c>
      <c r="H633" s="91">
        <v>54</v>
      </c>
      <c r="I633" s="91">
        <v>89</v>
      </c>
      <c r="J633" s="91">
        <v>201426</v>
      </c>
      <c r="K633" s="91">
        <v>742945</v>
      </c>
      <c r="L633" s="91">
        <v>944371</v>
      </c>
      <c r="M633" s="9" t="s">
        <v>304</v>
      </c>
      <c r="N633" s="6"/>
    </row>
    <row r="634" spans="2:14" ht="12.75">
      <c r="B634" t="s">
        <v>251</v>
      </c>
      <c r="C634" t="s">
        <v>255</v>
      </c>
      <c r="D634">
        <v>930768</v>
      </c>
      <c r="E634" t="s">
        <v>946</v>
      </c>
      <c r="F634" t="s">
        <v>951</v>
      </c>
      <c r="G634" s="91">
        <v>107</v>
      </c>
      <c r="H634" s="91">
        <v>197</v>
      </c>
      <c r="I634" s="91">
        <v>304</v>
      </c>
      <c r="J634" s="91">
        <v>1004537</v>
      </c>
      <c r="K634" s="91">
        <v>2002853</v>
      </c>
      <c r="L634" s="91">
        <v>3007390</v>
      </c>
      <c r="M634" s="9" t="s">
        <v>304</v>
      </c>
      <c r="N634" s="6"/>
    </row>
    <row r="635" spans="2:14" ht="12.75">
      <c r="B635" t="s">
        <v>251</v>
      </c>
      <c r="C635" t="s">
        <v>255</v>
      </c>
      <c r="D635">
        <v>966598</v>
      </c>
      <c r="E635" t="s">
        <v>946</v>
      </c>
      <c r="F635" t="s">
        <v>950</v>
      </c>
      <c r="G635" s="91">
        <v>201</v>
      </c>
      <c r="H635" s="91">
        <v>187</v>
      </c>
      <c r="I635" s="91">
        <v>388</v>
      </c>
      <c r="J635" s="91">
        <v>1422452</v>
      </c>
      <c r="K635" s="91">
        <v>1629019</v>
      </c>
      <c r="L635" s="91">
        <v>3051471</v>
      </c>
      <c r="M635" s="9" t="s">
        <v>304</v>
      </c>
      <c r="N635" s="6"/>
    </row>
    <row r="636" spans="2:14" ht="12.75">
      <c r="B636" t="s">
        <v>251</v>
      </c>
      <c r="C636" t="s">
        <v>255</v>
      </c>
      <c r="D636">
        <v>514141</v>
      </c>
      <c r="E636" t="s">
        <v>676</v>
      </c>
      <c r="F636" t="s">
        <v>684</v>
      </c>
      <c r="G636" s="91">
        <v>21</v>
      </c>
      <c r="H636" s="91">
        <v>25</v>
      </c>
      <c r="I636" s="91">
        <v>46</v>
      </c>
      <c r="J636" s="91">
        <v>129010</v>
      </c>
      <c r="K636" s="91">
        <v>274782</v>
      </c>
      <c r="L636" s="91">
        <v>403792</v>
      </c>
      <c r="M636" s="9" t="s">
        <v>304</v>
      </c>
      <c r="N636" s="6"/>
    </row>
    <row r="637" spans="2:14" ht="12.75">
      <c r="B637" t="s">
        <v>251</v>
      </c>
      <c r="C637" t="s">
        <v>255</v>
      </c>
      <c r="D637">
        <v>549972</v>
      </c>
      <c r="E637" t="s">
        <v>676</v>
      </c>
      <c r="F637" t="s">
        <v>683</v>
      </c>
      <c r="G637" s="91">
        <v>125</v>
      </c>
      <c r="H637" s="91">
        <v>177</v>
      </c>
      <c r="I637" s="91">
        <v>302</v>
      </c>
      <c r="J637" s="91">
        <v>1165493</v>
      </c>
      <c r="K637" s="91">
        <v>2131154</v>
      </c>
      <c r="L637" s="91">
        <v>3296647</v>
      </c>
      <c r="M637" s="9" t="s">
        <v>304</v>
      </c>
      <c r="N637" s="6"/>
    </row>
    <row r="638" spans="2:14" ht="12.75">
      <c r="B638" t="s">
        <v>251</v>
      </c>
      <c r="C638" t="s">
        <v>255</v>
      </c>
      <c r="D638">
        <v>880294</v>
      </c>
      <c r="E638" t="s">
        <v>940</v>
      </c>
      <c r="F638" t="s">
        <v>941</v>
      </c>
      <c r="G638" s="91">
        <v>77</v>
      </c>
      <c r="H638" s="91">
        <v>87</v>
      </c>
      <c r="I638" s="91">
        <v>164</v>
      </c>
      <c r="J638" s="91">
        <v>484138</v>
      </c>
      <c r="K638" s="91">
        <v>693893</v>
      </c>
      <c r="L638" s="91">
        <v>1178031</v>
      </c>
      <c r="M638" s="9" t="s">
        <v>304</v>
      </c>
      <c r="N638" s="6"/>
    </row>
    <row r="639" spans="2:14" ht="12.75">
      <c r="B639" t="s">
        <v>251</v>
      </c>
      <c r="C639" t="s">
        <v>255</v>
      </c>
      <c r="D639">
        <v>543892</v>
      </c>
      <c r="E639" t="s">
        <v>355</v>
      </c>
      <c r="F639" t="s">
        <v>357</v>
      </c>
      <c r="G639" s="91">
        <v>53</v>
      </c>
      <c r="H639" s="91">
        <v>62</v>
      </c>
      <c r="I639" s="91">
        <v>115</v>
      </c>
      <c r="J639" s="91">
        <v>521564</v>
      </c>
      <c r="K639" s="91">
        <v>701046</v>
      </c>
      <c r="L639" s="91">
        <v>1222609</v>
      </c>
      <c r="M639" s="9" t="s">
        <v>304</v>
      </c>
      <c r="N639" s="6"/>
    </row>
    <row r="640" spans="2:14" ht="12.75">
      <c r="B640" t="s">
        <v>251</v>
      </c>
      <c r="C640" t="s">
        <v>255</v>
      </c>
      <c r="D640">
        <v>426726</v>
      </c>
      <c r="E640" t="s">
        <v>676</v>
      </c>
      <c r="F640" t="s">
        <v>680</v>
      </c>
      <c r="G640" s="91">
        <v>1163</v>
      </c>
      <c r="H640" s="91">
        <v>1078</v>
      </c>
      <c r="I640" s="91">
        <v>2241</v>
      </c>
      <c r="J640" s="91">
        <v>10584198</v>
      </c>
      <c r="K640" s="91">
        <v>11558723</v>
      </c>
      <c r="L640" s="91">
        <v>22142921</v>
      </c>
      <c r="M640" s="9" t="s">
        <v>304</v>
      </c>
      <c r="N640" s="6"/>
    </row>
    <row r="641" spans="2:14" ht="12.75">
      <c r="B641" t="s">
        <v>251</v>
      </c>
      <c r="C641" t="s">
        <v>255</v>
      </c>
      <c r="D641">
        <v>390898</v>
      </c>
      <c r="E641" t="s">
        <v>676</v>
      </c>
      <c r="F641" t="s">
        <v>678</v>
      </c>
      <c r="G641" s="91">
        <v>395</v>
      </c>
      <c r="H641" s="91">
        <v>497</v>
      </c>
      <c r="I641" s="91">
        <v>892</v>
      </c>
      <c r="J641" s="91">
        <v>3810656</v>
      </c>
      <c r="K641" s="91">
        <v>6056795</v>
      </c>
      <c r="L641" s="91">
        <v>9867451</v>
      </c>
      <c r="M641" s="9" t="s">
        <v>304</v>
      </c>
      <c r="N641" s="6"/>
    </row>
    <row r="642" spans="2:14" ht="12.75">
      <c r="B642" t="s">
        <v>251</v>
      </c>
      <c r="C642" t="s">
        <v>255</v>
      </c>
      <c r="D642">
        <v>712125</v>
      </c>
      <c r="E642" t="s">
        <v>822</v>
      </c>
      <c r="F642" t="s">
        <v>855</v>
      </c>
      <c r="G642" s="91">
        <v>160</v>
      </c>
      <c r="H642" s="91">
        <v>126</v>
      </c>
      <c r="I642" s="91">
        <v>286</v>
      </c>
      <c r="J642" s="91">
        <v>748087</v>
      </c>
      <c r="K642" s="91">
        <v>819010</v>
      </c>
      <c r="L642" s="91">
        <v>1567097</v>
      </c>
      <c r="M642" s="9" t="s">
        <v>304</v>
      </c>
      <c r="N642" s="6"/>
    </row>
    <row r="643" spans="2:14" ht="12.75">
      <c r="B643" t="s">
        <v>251</v>
      </c>
      <c r="C643" t="s">
        <v>255</v>
      </c>
      <c r="D643">
        <v>203836</v>
      </c>
      <c r="E643" t="s">
        <v>822</v>
      </c>
      <c r="F643" t="s">
        <v>841</v>
      </c>
      <c r="G643" s="91">
        <v>563</v>
      </c>
      <c r="H643" s="91">
        <v>483</v>
      </c>
      <c r="I643" s="91">
        <v>1046</v>
      </c>
      <c r="J643" s="91">
        <v>4426182</v>
      </c>
      <c r="K643" s="91">
        <v>4260570</v>
      </c>
      <c r="L643" s="91">
        <v>8686753</v>
      </c>
      <c r="M643" s="9" t="s">
        <v>304</v>
      </c>
      <c r="N643" s="6"/>
    </row>
    <row r="644" spans="2:14" ht="12.75">
      <c r="B644" t="s">
        <v>251</v>
      </c>
      <c r="C644" t="s">
        <v>255</v>
      </c>
      <c r="D644">
        <v>197756</v>
      </c>
      <c r="E644" t="s">
        <v>822</v>
      </c>
      <c r="F644" t="s">
        <v>829</v>
      </c>
      <c r="G644" s="91">
        <v>305</v>
      </c>
      <c r="H644" s="91">
        <v>392</v>
      </c>
      <c r="I644" s="91">
        <v>697</v>
      </c>
      <c r="J644" s="91">
        <v>2890425</v>
      </c>
      <c r="K644" s="91">
        <v>4289270</v>
      </c>
      <c r="L644" s="91">
        <v>7179695</v>
      </c>
      <c r="M644" s="9" t="s">
        <v>304</v>
      </c>
      <c r="N644" s="6"/>
    </row>
    <row r="645" spans="2:14" ht="12.75">
      <c r="B645" t="s">
        <v>251</v>
      </c>
      <c r="C645" t="s">
        <v>255</v>
      </c>
      <c r="D645">
        <v>177030</v>
      </c>
      <c r="E645" t="s">
        <v>207</v>
      </c>
      <c r="F645" t="s">
        <v>212</v>
      </c>
      <c r="G645" s="91">
        <v>101</v>
      </c>
      <c r="H645" s="91">
        <v>151</v>
      </c>
      <c r="I645" s="91">
        <v>252</v>
      </c>
      <c r="J645" s="91">
        <v>1170051</v>
      </c>
      <c r="K645" s="91">
        <v>2104218</v>
      </c>
      <c r="L645" s="91">
        <v>3274269</v>
      </c>
      <c r="M645" s="9" t="s">
        <v>304</v>
      </c>
      <c r="N645" s="6"/>
    </row>
    <row r="646" spans="2:14" ht="12.75">
      <c r="B646" t="s">
        <v>251</v>
      </c>
      <c r="C646" t="s">
        <v>255</v>
      </c>
      <c r="D646">
        <v>212860</v>
      </c>
      <c r="E646" t="s">
        <v>207</v>
      </c>
      <c r="F646" t="s">
        <v>211</v>
      </c>
      <c r="G646" s="91">
        <v>9</v>
      </c>
      <c r="H646" s="91">
        <v>7</v>
      </c>
      <c r="I646" s="91">
        <v>16</v>
      </c>
      <c r="J646" s="91">
        <v>38887</v>
      </c>
      <c r="K646" s="91">
        <v>93784</v>
      </c>
      <c r="L646" s="91">
        <v>132671</v>
      </c>
      <c r="M646" s="9" t="s">
        <v>304</v>
      </c>
      <c r="N646" s="6"/>
    </row>
    <row r="647" spans="2:14" ht="12.75">
      <c r="B647" t="s">
        <v>251</v>
      </c>
      <c r="C647" t="s">
        <v>255</v>
      </c>
      <c r="D647">
        <v>604041</v>
      </c>
      <c r="E647" t="s">
        <v>207</v>
      </c>
      <c r="F647" t="s">
        <v>210</v>
      </c>
      <c r="G647" s="91">
        <v>142</v>
      </c>
      <c r="H647" s="91">
        <v>175</v>
      </c>
      <c r="I647" s="91">
        <v>317</v>
      </c>
      <c r="J647" s="91">
        <v>998024</v>
      </c>
      <c r="K647" s="91">
        <v>1751208</v>
      </c>
      <c r="L647" s="91">
        <v>2749231</v>
      </c>
      <c r="M647" s="9" t="s">
        <v>304</v>
      </c>
      <c r="N647" s="6"/>
    </row>
    <row r="648" spans="2:14" ht="12.75">
      <c r="B648" t="s">
        <v>251</v>
      </c>
      <c r="C648" t="s">
        <v>255</v>
      </c>
      <c r="D648">
        <v>237180</v>
      </c>
      <c r="E648" t="s">
        <v>810</v>
      </c>
      <c r="F648" t="s">
        <v>812</v>
      </c>
      <c r="G648" s="91">
        <v>121</v>
      </c>
      <c r="H648" s="91">
        <v>128</v>
      </c>
      <c r="I648" s="91">
        <v>249</v>
      </c>
      <c r="J648" s="91">
        <v>882060</v>
      </c>
      <c r="K648" s="91">
        <v>1458406</v>
      </c>
      <c r="L648" s="91">
        <v>2340466</v>
      </c>
      <c r="M648" s="9" t="s">
        <v>304</v>
      </c>
      <c r="N648" s="6"/>
    </row>
    <row r="649" spans="2:14" ht="12.75">
      <c r="B649" t="s">
        <v>251</v>
      </c>
      <c r="C649" t="s">
        <v>255</v>
      </c>
      <c r="D649">
        <v>935601</v>
      </c>
      <c r="E649" t="s">
        <v>796</v>
      </c>
      <c r="F649" t="s">
        <v>806</v>
      </c>
      <c r="G649" s="91">
        <v>173</v>
      </c>
      <c r="H649" s="91">
        <v>209</v>
      </c>
      <c r="I649" s="91">
        <v>382</v>
      </c>
      <c r="J649" s="91">
        <v>1215398</v>
      </c>
      <c r="K649" s="91">
        <v>1610886</v>
      </c>
      <c r="L649" s="91">
        <v>2826283</v>
      </c>
      <c r="M649" s="9" t="s">
        <v>304</v>
      </c>
      <c r="N649" s="6"/>
    </row>
    <row r="650" spans="2:14" ht="12.75">
      <c r="B650" t="s">
        <v>251</v>
      </c>
      <c r="C650" t="s">
        <v>255</v>
      </c>
      <c r="D650">
        <v>659292</v>
      </c>
      <c r="E650" t="s">
        <v>392</v>
      </c>
      <c r="F650" t="s">
        <v>403</v>
      </c>
      <c r="G650" s="91">
        <v>486</v>
      </c>
      <c r="H650" s="91">
        <v>483</v>
      </c>
      <c r="I650" s="91">
        <v>969</v>
      </c>
      <c r="J650" s="91">
        <v>3753677</v>
      </c>
      <c r="K650" s="91">
        <v>4706735</v>
      </c>
      <c r="L650" s="91">
        <v>8460412</v>
      </c>
      <c r="M650" s="9" t="s">
        <v>304</v>
      </c>
      <c r="N650" s="6"/>
    </row>
    <row r="651" spans="2:14" ht="12.75">
      <c r="B651" t="s">
        <v>251</v>
      </c>
      <c r="C651" t="s">
        <v>255</v>
      </c>
      <c r="D651">
        <v>443721</v>
      </c>
      <c r="E651" t="s">
        <v>107</v>
      </c>
      <c r="F651" t="s">
        <v>108</v>
      </c>
      <c r="G651" s="91">
        <v>1026</v>
      </c>
      <c r="H651" s="91">
        <v>997</v>
      </c>
      <c r="I651" s="91">
        <v>2023</v>
      </c>
      <c r="J651" s="91">
        <v>8308951</v>
      </c>
      <c r="K651" s="91">
        <v>10757773</v>
      </c>
      <c r="L651" s="91">
        <v>19066723</v>
      </c>
      <c r="M651" s="9" t="s">
        <v>304</v>
      </c>
      <c r="N651" s="6"/>
    </row>
    <row r="652" spans="2:14" ht="12.75">
      <c r="B652" t="s">
        <v>251</v>
      </c>
      <c r="C652" t="s">
        <v>255</v>
      </c>
      <c r="D652">
        <v>587634</v>
      </c>
      <c r="E652" t="s">
        <v>392</v>
      </c>
      <c r="F652" t="s">
        <v>394</v>
      </c>
      <c r="G652" s="91">
        <v>1421</v>
      </c>
      <c r="H652" s="91">
        <v>1495</v>
      </c>
      <c r="I652" s="91">
        <v>2916</v>
      </c>
      <c r="J652" s="91">
        <v>12173135</v>
      </c>
      <c r="K652" s="91">
        <v>15573973</v>
      </c>
      <c r="L652" s="91">
        <v>27747109</v>
      </c>
      <c r="M652" s="9" t="s">
        <v>304</v>
      </c>
      <c r="N652" s="6"/>
    </row>
    <row r="653" spans="2:14" ht="12.75">
      <c r="B653" t="s">
        <v>251</v>
      </c>
      <c r="C653" t="s">
        <v>255</v>
      </c>
      <c r="D653">
        <v>620989</v>
      </c>
      <c r="E653" t="s">
        <v>112</v>
      </c>
      <c r="F653" t="s">
        <v>114</v>
      </c>
      <c r="G653" s="91">
        <v>46</v>
      </c>
      <c r="H653" s="91">
        <v>72</v>
      </c>
      <c r="I653" s="91">
        <v>118</v>
      </c>
      <c r="J653" s="91">
        <v>344782</v>
      </c>
      <c r="K653" s="91">
        <v>747249</v>
      </c>
      <c r="L653" s="91">
        <v>1092030</v>
      </c>
      <c r="M653" s="9" t="s">
        <v>304</v>
      </c>
      <c r="N653" s="6"/>
    </row>
    <row r="654" spans="2:14" ht="12.75">
      <c r="B654" t="s">
        <v>251</v>
      </c>
      <c r="C654" t="s">
        <v>255</v>
      </c>
      <c r="D654">
        <v>743708</v>
      </c>
      <c r="E654" t="s">
        <v>112</v>
      </c>
      <c r="F654" t="s">
        <v>113</v>
      </c>
      <c r="G654" s="91">
        <v>155</v>
      </c>
      <c r="H654" s="91">
        <v>157</v>
      </c>
      <c r="I654" s="91">
        <v>312</v>
      </c>
      <c r="J654" s="91">
        <v>1078872</v>
      </c>
      <c r="K654" s="91">
        <v>1403624</v>
      </c>
      <c r="L654" s="91">
        <v>2482496</v>
      </c>
      <c r="M654" s="9" t="s">
        <v>304</v>
      </c>
      <c r="N654" s="6"/>
    </row>
    <row r="655" spans="2:14" ht="12.75">
      <c r="B655" t="s">
        <v>251</v>
      </c>
      <c r="C655" t="s">
        <v>255</v>
      </c>
      <c r="D655">
        <v>186189</v>
      </c>
      <c r="E655" t="s">
        <v>24</v>
      </c>
      <c r="F655" t="s">
        <v>49</v>
      </c>
      <c r="G655" s="91">
        <v>1780</v>
      </c>
      <c r="H655" s="91">
        <v>1550</v>
      </c>
      <c r="I655" s="91">
        <v>3330</v>
      </c>
      <c r="J655" s="91">
        <v>17023261</v>
      </c>
      <c r="K655" s="91">
        <v>19749129</v>
      </c>
      <c r="L655" s="91">
        <v>36772389</v>
      </c>
      <c r="M655" s="9" t="s">
        <v>334</v>
      </c>
      <c r="N655" s="6"/>
    </row>
    <row r="656" spans="2:14" ht="12.75">
      <c r="B656" t="s">
        <v>251</v>
      </c>
      <c r="C656" t="s">
        <v>255</v>
      </c>
      <c r="D656">
        <v>774638</v>
      </c>
      <c r="E656" t="s">
        <v>993</v>
      </c>
      <c r="F656" t="s">
        <v>995</v>
      </c>
      <c r="G656" s="91">
        <v>4</v>
      </c>
      <c r="H656" s="91">
        <v>4</v>
      </c>
      <c r="I656" s="91">
        <v>8</v>
      </c>
      <c r="J656" s="91">
        <v>60691</v>
      </c>
      <c r="K656" s="91">
        <v>76563</v>
      </c>
      <c r="L656" s="91">
        <v>137254</v>
      </c>
      <c r="M656" s="9" t="s">
        <v>304</v>
      </c>
      <c r="N656" s="6"/>
    </row>
    <row r="657" spans="2:14" ht="12.75">
      <c r="B657" t="s">
        <v>251</v>
      </c>
      <c r="C657" t="s">
        <v>255</v>
      </c>
      <c r="D657">
        <v>187427</v>
      </c>
      <c r="E657" t="s">
        <v>708</v>
      </c>
      <c r="F657" t="s">
        <v>712</v>
      </c>
      <c r="G657" s="91">
        <v>25</v>
      </c>
      <c r="H657" s="91">
        <v>40</v>
      </c>
      <c r="I657" s="91">
        <v>65</v>
      </c>
      <c r="J657" s="91">
        <v>109593</v>
      </c>
      <c r="K657" s="91">
        <v>240299</v>
      </c>
      <c r="L657" s="91">
        <v>349892</v>
      </c>
      <c r="M657" s="9" t="s">
        <v>304</v>
      </c>
      <c r="N657" s="6"/>
    </row>
    <row r="658" spans="2:14" ht="12.75">
      <c r="B658" t="s">
        <v>251</v>
      </c>
      <c r="C658" t="s">
        <v>255</v>
      </c>
      <c r="D658">
        <v>280925</v>
      </c>
      <c r="E658" t="s">
        <v>993</v>
      </c>
      <c r="F658" t="s">
        <v>994</v>
      </c>
      <c r="G658" s="91">
        <v>14</v>
      </c>
      <c r="H658" s="91">
        <v>10</v>
      </c>
      <c r="I658" s="91">
        <v>24</v>
      </c>
      <c r="J658" s="91">
        <v>52697</v>
      </c>
      <c r="K658" s="91">
        <v>24796</v>
      </c>
      <c r="L658" s="91">
        <v>77493</v>
      </c>
      <c r="M658" s="9" t="s">
        <v>304</v>
      </c>
      <c r="N658" s="6"/>
    </row>
    <row r="659" spans="2:14" ht="12.75">
      <c r="B659" t="s">
        <v>251</v>
      </c>
      <c r="C659" t="s">
        <v>252</v>
      </c>
      <c r="D659">
        <v>613133</v>
      </c>
      <c r="E659" t="s">
        <v>967</v>
      </c>
      <c r="F659" t="s">
        <v>983</v>
      </c>
      <c r="G659" s="91">
        <v>1044</v>
      </c>
      <c r="H659" s="91">
        <v>899</v>
      </c>
      <c r="I659" s="91">
        <v>1943</v>
      </c>
      <c r="J659" s="91">
        <v>9532206</v>
      </c>
      <c r="K659" s="91">
        <v>10090202</v>
      </c>
      <c r="L659" s="91">
        <v>19622408</v>
      </c>
      <c r="M659" s="9" t="s">
        <v>334</v>
      </c>
      <c r="N659" s="6"/>
    </row>
    <row r="660" spans="2:14" ht="12.75">
      <c r="B660" t="s">
        <v>251</v>
      </c>
      <c r="C660" t="s">
        <v>252</v>
      </c>
      <c r="D660">
        <v>770388</v>
      </c>
      <c r="E660" t="s">
        <v>426</v>
      </c>
      <c r="F660" t="s">
        <v>435</v>
      </c>
      <c r="G660" s="91">
        <v>80</v>
      </c>
      <c r="H660" s="91">
        <v>109</v>
      </c>
      <c r="I660" s="91">
        <v>189</v>
      </c>
      <c r="J660" s="91">
        <v>895087</v>
      </c>
      <c r="K660" s="91">
        <v>1460499</v>
      </c>
      <c r="L660" s="91">
        <v>2355586</v>
      </c>
      <c r="M660" s="9" t="s">
        <v>304</v>
      </c>
      <c r="N660" s="6"/>
    </row>
    <row r="661" spans="2:14" ht="12.75">
      <c r="B661" t="s">
        <v>251</v>
      </c>
      <c r="C661" t="s">
        <v>252</v>
      </c>
      <c r="D661">
        <v>549386</v>
      </c>
      <c r="E661" t="s">
        <v>940</v>
      </c>
      <c r="F661" t="s">
        <v>944</v>
      </c>
      <c r="G661" s="91">
        <v>1611</v>
      </c>
      <c r="H661" s="91">
        <v>1345</v>
      </c>
      <c r="I661" s="91">
        <v>2956</v>
      </c>
      <c r="J661" s="91">
        <v>14925518</v>
      </c>
      <c r="K661" s="91">
        <v>16515720</v>
      </c>
      <c r="L661" s="91">
        <v>31441238</v>
      </c>
      <c r="M661" s="9" t="s">
        <v>304</v>
      </c>
      <c r="N661" s="6"/>
    </row>
    <row r="662" spans="2:14" ht="12.75">
      <c r="B662" t="s">
        <v>251</v>
      </c>
      <c r="C662" t="s">
        <v>252</v>
      </c>
      <c r="D662">
        <v>768614</v>
      </c>
      <c r="E662" t="s">
        <v>672</v>
      </c>
      <c r="F662" t="s">
        <v>674</v>
      </c>
      <c r="G662" s="91">
        <v>1057</v>
      </c>
      <c r="H662" s="91">
        <v>918</v>
      </c>
      <c r="I662" s="91">
        <v>1975</v>
      </c>
      <c r="J662" s="91">
        <v>9678421</v>
      </c>
      <c r="K662" s="91">
        <v>11422510</v>
      </c>
      <c r="L662" s="91">
        <v>21100931</v>
      </c>
      <c r="M662" s="9" t="s">
        <v>334</v>
      </c>
      <c r="N662" s="6"/>
    </row>
    <row r="663" spans="2:14" ht="12.75">
      <c r="B663" t="s">
        <v>251</v>
      </c>
      <c r="C663" t="s">
        <v>252</v>
      </c>
      <c r="D663">
        <v>134593</v>
      </c>
      <c r="E663" t="s">
        <v>668</v>
      </c>
      <c r="F663" t="s">
        <v>670</v>
      </c>
      <c r="G663" s="91">
        <v>56</v>
      </c>
      <c r="H663" s="91">
        <v>59</v>
      </c>
      <c r="I663" s="91">
        <v>115</v>
      </c>
      <c r="J663" s="91">
        <v>422060</v>
      </c>
      <c r="K663" s="91">
        <v>627051</v>
      </c>
      <c r="L663" s="91">
        <v>1049111</v>
      </c>
      <c r="M663" s="9" t="s">
        <v>334</v>
      </c>
      <c r="N663" s="6"/>
    </row>
    <row r="664" spans="2:14" ht="12.75">
      <c r="B664" t="s">
        <v>251</v>
      </c>
      <c r="C664" t="s">
        <v>252</v>
      </c>
      <c r="D664">
        <v>420646</v>
      </c>
      <c r="E664" t="s">
        <v>897</v>
      </c>
      <c r="F664" t="s">
        <v>903</v>
      </c>
      <c r="G664" s="91">
        <v>5753</v>
      </c>
      <c r="H664" s="91">
        <v>4999</v>
      </c>
      <c r="I664" s="91">
        <v>10752</v>
      </c>
      <c r="J664" s="91">
        <v>58072494</v>
      </c>
      <c r="K664" s="91">
        <v>63417443</v>
      </c>
      <c r="L664" s="91">
        <v>121489937</v>
      </c>
      <c r="M664" s="9" t="s">
        <v>334</v>
      </c>
      <c r="N664" s="6"/>
    </row>
    <row r="665" spans="2:14" ht="12.75">
      <c r="B665" t="s">
        <v>251</v>
      </c>
      <c r="C665" t="s">
        <v>252</v>
      </c>
      <c r="D665">
        <v>294918</v>
      </c>
      <c r="E665" t="s">
        <v>646</v>
      </c>
      <c r="F665" t="s">
        <v>659</v>
      </c>
      <c r="G665" s="91">
        <v>264</v>
      </c>
      <c r="H665" s="91">
        <v>193</v>
      </c>
      <c r="I665" s="91">
        <v>457</v>
      </c>
      <c r="J665" s="91">
        <v>2043286</v>
      </c>
      <c r="K665" s="91">
        <v>1822161</v>
      </c>
      <c r="L665" s="91">
        <v>3865447</v>
      </c>
      <c r="M665" s="9" t="s">
        <v>334</v>
      </c>
      <c r="N665" s="6"/>
    </row>
    <row r="666" spans="2:14" ht="12.75">
      <c r="B666" t="s">
        <v>251</v>
      </c>
      <c r="C666" t="s">
        <v>252</v>
      </c>
      <c r="D666">
        <v>478313</v>
      </c>
      <c r="E666" t="s">
        <v>870</v>
      </c>
      <c r="F666" t="s">
        <v>872</v>
      </c>
      <c r="G666" s="91">
        <v>229</v>
      </c>
      <c r="H666" s="91">
        <v>216</v>
      </c>
      <c r="I666" s="91">
        <v>445</v>
      </c>
      <c r="J666" s="91">
        <v>2773913</v>
      </c>
      <c r="K666" s="91">
        <v>4219698</v>
      </c>
      <c r="L666" s="91">
        <v>6993611</v>
      </c>
      <c r="M666" s="9" t="s">
        <v>334</v>
      </c>
      <c r="N666" s="6"/>
    </row>
    <row r="667" spans="2:14" ht="12.75">
      <c r="B667" t="s">
        <v>251</v>
      </c>
      <c r="C667" t="s">
        <v>252</v>
      </c>
      <c r="D667">
        <v>867606</v>
      </c>
      <c r="E667" t="s">
        <v>864</v>
      </c>
      <c r="F667" t="s">
        <v>866</v>
      </c>
      <c r="G667" s="91">
        <v>1100</v>
      </c>
      <c r="H667" s="91">
        <v>1006</v>
      </c>
      <c r="I667" s="91">
        <v>2106</v>
      </c>
      <c r="J667" s="91">
        <v>9106197</v>
      </c>
      <c r="K667" s="91">
        <v>10317867</v>
      </c>
      <c r="L667" s="91">
        <v>19424064</v>
      </c>
      <c r="M667" s="9" t="s">
        <v>334</v>
      </c>
      <c r="N667" s="6"/>
    </row>
    <row r="668" spans="2:14" ht="12.75">
      <c r="B668" t="s">
        <v>251</v>
      </c>
      <c r="C668" t="s">
        <v>252</v>
      </c>
      <c r="D668">
        <v>308908</v>
      </c>
      <c r="E668" t="s">
        <v>332</v>
      </c>
      <c r="F668" t="s">
        <v>336</v>
      </c>
      <c r="G668" s="91">
        <v>1430</v>
      </c>
      <c r="H668" s="91">
        <v>1038</v>
      </c>
      <c r="I668" s="91">
        <v>2468</v>
      </c>
      <c r="J668" s="91">
        <v>12183861</v>
      </c>
      <c r="K668" s="91">
        <v>11606315</v>
      </c>
      <c r="L668" s="91">
        <v>23790177</v>
      </c>
      <c r="M668" s="9" t="s">
        <v>334</v>
      </c>
      <c r="N668" s="6"/>
    </row>
    <row r="669" spans="2:14" ht="12.75">
      <c r="B669" t="s">
        <v>251</v>
      </c>
      <c r="C669" t="s">
        <v>252</v>
      </c>
      <c r="D669">
        <v>305185</v>
      </c>
      <c r="E669" t="s">
        <v>339</v>
      </c>
      <c r="F669" t="s">
        <v>346</v>
      </c>
      <c r="G669" s="91">
        <v>913</v>
      </c>
      <c r="H669" s="91">
        <v>1213</v>
      </c>
      <c r="I669" s="91">
        <v>2126</v>
      </c>
      <c r="J669" s="91">
        <v>17091690</v>
      </c>
      <c r="K669" s="91">
        <v>36537703</v>
      </c>
      <c r="L669" s="91">
        <v>53629393</v>
      </c>
      <c r="M669" s="9" t="s">
        <v>334</v>
      </c>
      <c r="N669" s="6"/>
    </row>
    <row r="670" spans="2:14" ht="12.75">
      <c r="B670" t="s">
        <v>251</v>
      </c>
      <c r="C670" t="s">
        <v>252</v>
      </c>
      <c r="D670">
        <v>865774</v>
      </c>
      <c r="E670" t="s">
        <v>639</v>
      </c>
      <c r="F670" t="s">
        <v>287</v>
      </c>
      <c r="G670" s="91">
        <v>2897</v>
      </c>
      <c r="H670" s="91">
        <v>3345</v>
      </c>
      <c r="I670" s="91">
        <v>6242</v>
      </c>
      <c r="J670" s="91">
        <v>25150493</v>
      </c>
      <c r="K670" s="91">
        <v>35748453</v>
      </c>
      <c r="L670" s="91">
        <v>60898946</v>
      </c>
      <c r="M670" s="9" t="s">
        <v>334</v>
      </c>
      <c r="N670" s="6"/>
    </row>
    <row r="671" spans="2:14" ht="12.75">
      <c r="B671" t="s">
        <v>251</v>
      </c>
      <c r="C671" t="s">
        <v>252</v>
      </c>
      <c r="D671">
        <v>718205</v>
      </c>
      <c r="E671" t="s">
        <v>769</v>
      </c>
      <c r="F671" t="s">
        <v>783</v>
      </c>
      <c r="G671" s="91">
        <v>2613</v>
      </c>
      <c r="H671" s="91">
        <v>2000</v>
      </c>
      <c r="I671" s="91">
        <v>4613</v>
      </c>
      <c r="J671" s="91">
        <v>30470667</v>
      </c>
      <c r="K671" s="91">
        <v>27876808</v>
      </c>
      <c r="L671" s="91">
        <v>58347475</v>
      </c>
      <c r="M671" s="9" t="s">
        <v>334</v>
      </c>
      <c r="N671" s="6"/>
    </row>
    <row r="672" spans="2:14" ht="12.75">
      <c r="B672" t="s">
        <v>251</v>
      </c>
      <c r="C672" t="s">
        <v>252</v>
      </c>
      <c r="D672">
        <v>331983</v>
      </c>
      <c r="E672" t="s">
        <v>145</v>
      </c>
      <c r="F672" t="s">
        <v>155</v>
      </c>
      <c r="G672" s="91">
        <v>4940</v>
      </c>
      <c r="H672" s="91">
        <v>3311</v>
      </c>
      <c r="I672" s="91">
        <v>8251</v>
      </c>
      <c r="J672" s="91">
        <v>46086457</v>
      </c>
      <c r="K672" s="91">
        <v>37840785</v>
      </c>
      <c r="L672" s="91">
        <v>83927242</v>
      </c>
      <c r="M672" s="9" t="s">
        <v>334</v>
      </c>
      <c r="N672" s="6"/>
    </row>
    <row r="673" spans="2:14" ht="12.75">
      <c r="B673" t="s">
        <v>251</v>
      </c>
      <c r="C673" t="s">
        <v>252</v>
      </c>
      <c r="D673">
        <v>214163</v>
      </c>
      <c r="E673" t="s">
        <v>784</v>
      </c>
      <c r="F673" t="s">
        <v>785</v>
      </c>
      <c r="G673" s="91">
        <v>358</v>
      </c>
      <c r="H673" s="91">
        <v>315</v>
      </c>
      <c r="I673" s="91">
        <v>673</v>
      </c>
      <c r="J673" s="91">
        <v>3681515</v>
      </c>
      <c r="K673" s="91">
        <v>4422163</v>
      </c>
      <c r="L673" s="91">
        <v>8103679</v>
      </c>
      <c r="M673" s="9" t="s">
        <v>334</v>
      </c>
      <c r="N673" s="6"/>
    </row>
    <row r="674" spans="2:14" ht="12.75">
      <c r="B674" t="s">
        <v>251</v>
      </c>
      <c r="C674" t="s">
        <v>252</v>
      </c>
      <c r="D674">
        <v>843284</v>
      </c>
      <c r="E674" t="s">
        <v>77</v>
      </c>
      <c r="F674" t="s">
        <v>101</v>
      </c>
      <c r="G674" s="91">
        <v>2317</v>
      </c>
      <c r="H674" s="91">
        <v>2127</v>
      </c>
      <c r="I674" s="91">
        <v>4444</v>
      </c>
      <c r="J674" s="91">
        <v>27204324</v>
      </c>
      <c r="K674" s="91">
        <v>30841991</v>
      </c>
      <c r="L674" s="91">
        <v>58046314</v>
      </c>
      <c r="M674" s="9" t="s">
        <v>334</v>
      </c>
      <c r="N674" s="6"/>
    </row>
    <row r="675" spans="2:14" ht="12.75">
      <c r="B675" t="s">
        <v>251</v>
      </c>
      <c r="C675" t="s">
        <v>252</v>
      </c>
      <c r="D675">
        <v>188664</v>
      </c>
      <c r="E675" t="s">
        <v>723</v>
      </c>
      <c r="F675" t="s">
        <v>743</v>
      </c>
      <c r="G675" s="91">
        <v>4876</v>
      </c>
      <c r="H675" s="91">
        <v>1828</v>
      </c>
      <c r="I675" s="91">
        <v>6704</v>
      </c>
      <c r="J675" s="91">
        <v>49963922</v>
      </c>
      <c r="K675" s="91">
        <v>23148142</v>
      </c>
      <c r="L675" s="91">
        <v>73112064</v>
      </c>
      <c r="M675" s="9" t="s">
        <v>334</v>
      </c>
      <c r="N675" s="6"/>
    </row>
    <row r="676" spans="2:14" ht="12.75">
      <c r="B676" t="s">
        <v>251</v>
      </c>
      <c r="C676" t="s">
        <v>252</v>
      </c>
      <c r="D676">
        <v>717611</v>
      </c>
      <c r="E676" t="s">
        <v>24</v>
      </c>
      <c r="F676" t="s">
        <v>45</v>
      </c>
      <c r="G676" s="91">
        <v>12781</v>
      </c>
      <c r="H676" s="91">
        <v>9581</v>
      </c>
      <c r="I676" s="91">
        <v>22362</v>
      </c>
      <c r="J676" s="91">
        <v>130714045</v>
      </c>
      <c r="K676" s="91">
        <v>123297778</v>
      </c>
      <c r="L676" s="91">
        <v>254011823</v>
      </c>
      <c r="M676" s="9" t="s">
        <v>334</v>
      </c>
      <c r="N676" s="6"/>
    </row>
    <row r="677" spans="2:14" ht="12.75">
      <c r="B677" t="s">
        <v>251</v>
      </c>
      <c r="C677" t="s">
        <v>252</v>
      </c>
      <c r="D677">
        <v>614370</v>
      </c>
      <c r="E677" t="s">
        <v>723</v>
      </c>
      <c r="F677" t="s">
        <v>733</v>
      </c>
      <c r="G677" s="91">
        <v>28623</v>
      </c>
      <c r="H677" s="91">
        <v>29746</v>
      </c>
      <c r="I677" s="91">
        <v>58369</v>
      </c>
      <c r="J677" s="91">
        <v>351988359</v>
      </c>
      <c r="K677" s="91">
        <v>441789332</v>
      </c>
      <c r="L677" s="91">
        <v>793777690</v>
      </c>
      <c r="M677" s="9" t="s">
        <v>334</v>
      </c>
      <c r="N677" s="6"/>
    </row>
    <row r="678" spans="2:14" ht="12.75">
      <c r="B678" t="s">
        <v>251</v>
      </c>
      <c r="C678" t="s">
        <v>252</v>
      </c>
      <c r="D678">
        <v>654988</v>
      </c>
      <c r="E678" t="s">
        <v>450</v>
      </c>
      <c r="F678" t="s">
        <v>453</v>
      </c>
      <c r="G678" s="91">
        <v>14</v>
      </c>
      <c r="H678" s="91">
        <v>17</v>
      </c>
      <c r="I678" s="91">
        <v>31</v>
      </c>
      <c r="J678" s="91">
        <v>255598</v>
      </c>
      <c r="K678" s="91">
        <v>463536</v>
      </c>
      <c r="L678" s="91">
        <v>719134</v>
      </c>
      <c r="M678" s="9" t="s">
        <v>334</v>
      </c>
      <c r="N678" s="6"/>
    </row>
    <row r="679" spans="2:14" ht="12.75">
      <c r="B679" t="s">
        <v>251</v>
      </c>
      <c r="C679" t="s">
        <v>252</v>
      </c>
      <c r="D679">
        <v>361733</v>
      </c>
      <c r="E679" t="s">
        <v>378</v>
      </c>
      <c r="F679" t="s">
        <v>380</v>
      </c>
      <c r="G679" s="91">
        <v>2616</v>
      </c>
      <c r="H679" s="91">
        <v>2184</v>
      </c>
      <c r="I679" s="91">
        <v>4800</v>
      </c>
      <c r="J679" s="91">
        <v>23669395</v>
      </c>
      <c r="K679" s="91">
        <v>26014611</v>
      </c>
      <c r="L679" s="91">
        <v>49684006</v>
      </c>
      <c r="M679" s="9" t="s">
        <v>334</v>
      </c>
      <c r="N679" s="6"/>
    </row>
    <row r="680" spans="2:14" ht="12.75">
      <c r="B680" t="s">
        <v>251</v>
      </c>
      <c r="C680" t="s">
        <v>252</v>
      </c>
      <c r="D680">
        <v>815894</v>
      </c>
      <c r="E680" t="s">
        <v>439</v>
      </c>
      <c r="F680" t="s">
        <v>445</v>
      </c>
      <c r="G680" s="91">
        <v>37</v>
      </c>
      <c r="H680" s="91">
        <v>45</v>
      </c>
      <c r="I680" s="91">
        <v>82</v>
      </c>
      <c r="J680" s="91">
        <v>577740</v>
      </c>
      <c r="K680" s="91">
        <v>1215168</v>
      </c>
      <c r="L680" s="91">
        <v>1792908</v>
      </c>
      <c r="M680" s="9" t="s">
        <v>304</v>
      </c>
      <c r="N680" s="6"/>
    </row>
    <row r="681" spans="2:14" ht="12.75">
      <c r="B681" t="s">
        <v>251</v>
      </c>
      <c r="C681" t="s">
        <v>253</v>
      </c>
      <c r="D681">
        <v>325902</v>
      </c>
      <c r="E681" t="s">
        <v>378</v>
      </c>
      <c r="F681" t="s">
        <v>379</v>
      </c>
      <c r="G681" s="91">
        <v>5558</v>
      </c>
      <c r="H681" s="91">
        <v>4738</v>
      </c>
      <c r="I681" s="91">
        <v>10296</v>
      </c>
      <c r="J681" s="91">
        <v>53912953</v>
      </c>
      <c r="K681" s="91">
        <v>54864782</v>
      </c>
      <c r="L681" s="91">
        <v>108777735</v>
      </c>
      <c r="M681" s="9" t="s">
        <v>334</v>
      </c>
      <c r="N681" s="6"/>
    </row>
    <row r="682" spans="2:14" ht="12.75">
      <c r="B682" t="s">
        <v>251</v>
      </c>
      <c r="C682" t="s">
        <v>253</v>
      </c>
      <c r="D682">
        <v>648964</v>
      </c>
      <c r="E682" t="s">
        <v>967</v>
      </c>
      <c r="F682" t="s">
        <v>973</v>
      </c>
      <c r="G682" s="91">
        <v>1439</v>
      </c>
      <c r="H682" s="91">
        <v>1264</v>
      </c>
      <c r="I682" s="91">
        <v>2703</v>
      </c>
      <c r="J682" s="91">
        <v>12495489</v>
      </c>
      <c r="K682" s="91">
        <v>12599256</v>
      </c>
      <c r="L682" s="91">
        <v>25094745</v>
      </c>
      <c r="M682" s="9" t="s">
        <v>334</v>
      </c>
      <c r="N682" s="6"/>
    </row>
    <row r="683" spans="2:14" ht="12.75">
      <c r="B683" t="s">
        <v>251</v>
      </c>
      <c r="C683" t="s">
        <v>253</v>
      </c>
      <c r="D683">
        <v>734558</v>
      </c>
      <c r="E683" t="s">
        <v>426</v>
      </c>
      <c r="F683" t="s">
        <v>434</v>
      </c>
      <c r="G683" s="91">
        <v>215</v>
      </c>
      <c r="H683" s="91">
        <v>178</v>
      </c>
      <c r="I683" s="91">
        <v>393</v>
      </c>
      <c r="J683" s="91">
        <v>1669172</v>
      </c>
      <c r="K683" s="91">
        <v>1695373</v>
      </c>
      <c r="L683" s="91">
        <v>3364545</v>
      </c>
      <c r="M683" s="9" t="s">
        <v>304</v>
      </c>
      <c r="N683" s="6"/>
    </row>
    <row r="684" spans="2:14" ht="12.75">
      <c r="B684" t="s">
        <v>251</v>
      </c>
      <c r="C684" t="s">
        <v>253</v>
      </c>
      <c r="D684">
        <v>513556</v>
      </c>
      <c r="E684" t="s">
        <v>940</v>
      </c>
      <c r="F684" t="s">
        <v>943</v>
      </c>
      <c r="G684" s="91">
        <v>2739</v>
      </c>
      <c r="H684" s="91">
        <v>2188</v>
      </c>
      <c r="I684" s="91">
        <v>4927</v>
      </c>
      <c r="J684" s="91">
        <v>24842214</v>
      </c>
      <c r="K684" s="91">
        <v>25625863</v>
      </c>
      <c r="L684" s="91">
        <v>50468077</v>
      </c>
      <c r="M684" s="9" t="s">
        <v>304</v>
      </c>
      <c r="N684" s="6"/>
    </row>
    <row r="685" spans="2:14" ht="12.75">
      <c r="B685" t="s">
        <v>251</v>
      </c>
      <c r="C685" t="s">
        <v>253</v>
      </c>
      <c r="D685">
        <v>804443</v>
      </c>
      <c r="E685" t="s">
        <v>672</v>
      </c>
      <c r="F685" t="s">
        <v>675</v>
      </c>
      <c r="G685" s="91">
        <v>1983</v>
      </c>
      <c r="H685" s="91">
        <v>1426</v>
      </c>
      <c r="I685" s="91">
        <v>3409</v>
      </c>
      <c r="J685" s="91">
        <v>17481182</v>
      </c>
      <c r="K685" s="91">
        <v>15904068</v>
      </c>
      <c r="L685" s="91">
        <v>33385250</v>
      </c>
      <c r="M685" s="9" t="s">
        <v>334</v>
      </c>
      <c r="N685" s="6"/>
    </row>
    <row r="686" spans="2:14" ht="12.75">
      <c r="B686" t="s">
        <v>251</v>
      </c>
      <c r="C686" t="s">
        <v>253</v>
      </c>
      <c r="D686">
        <v>483099</v>
      </c>
      <c r="E686" t="s">
        <v>668</v>
      </c>
      <c r="F686" t="s">
        <v>536</v>
      </c>
      <c r="G686" s="91">
        <v>36</v>
      </c>
      <c r="H686" s="91">
        <v>54</v>
      </c>
      <c r="I686" s="91">
        <v>90</v>
      </c>
      <c r="J686" s="91">
        <v>729746</v>
      </c>
      <c r="K686" s="91">
        <v>1241716</v>
      </c>
      <c r="L686" s="91">
        <v>1971462</v>
      </c>
      <c r="M686" s="9" t="s">
        <v>334</v>
      </c>
      <c r="N686" s="6"/>
    </row>
    <row r="687" spans="2:14" ht="12.75">
      <c r="B687" t="s">
        <v>251</v>
      </c>
      <c r="C687" t="s">
        <v>253</v>
      </c>
      <c r="D687">
        <v>242081</v>
      </c>
      <c r="E687" t="s">
        <v>897</v>
      </c>
      <c r="F687" t="s">
        <v>902</v>
      </c>
      <c r="G687" s="91">
        <v>2957</v>
      </c>
      <c r="H687" s="91">
        <v>2377</v>
      </c>
      <c r="I687" s="91">
        <v>5334</v>
      </c>
      <c r="J687" s="91">
        <v>23738084</v>
      </c>
      <c r="K687" s="91">
        <v>23927979</v>
      </c>
      <c r="L687" s="91">
        <v>47666064</v>
      </c>
      <c r="M687" s="9" t="s">
        <v>334</v>
      </c>
      <c r="N687" s="6"/>
    </row>
    <row r="688" spans="2:14" ht="12.75">
      <c r="B688" t="s">
        <v>251</v>
      </c>
      <c r="C688" t="s">
        <v>253</v>
      </c>
      <c r="D688">
        <v>330746</v>
      </c>
      <c r="E688" t="s">
        <v>646</v>
      </c>
      <c r="F688" t="s">
        <v>658</v>
      </c>
      <c r="G688" s="91">
        <v>379</v>
      </c>
      <c r="H688" s="91">
        <v>283</v>
      </c>
      <c r="I688" s="91">
        <v>662</v>
      </c>
      <c r="J688" s="91">
        <v>2766820</v>
      </c>
      <c r="K688" s="91">
        <v>2650985</v>
      </c>
      <c r="L688" s="91">
        <v>5417805</v>
      </c>
      <c r="M688" s="9" t="s">
        <v>334</v>
      </c>
      <c r="N688" s="6"/>
    </row>
    <row r="689" spans="2:14" ht="12.75">
      <c r="B689" t="s">
        <v>251</v>
      </c>
      <c r="C689" t="s">
        <v>253</v>
      </c>
      <c r="D689">
        <v>104786</v>
      </c>
      <c r="E689" t="s">
        <v>646</v>
      </c>
      <c r="F689" t="s">
        <v>652</v>
      </c>
      <c r="G689" s="91">
        <v>17</v>
      </c>
      <c r="H689" s="91">
        <v>25</v>
      </c>
      <c r="I689" s="91">
        <v>42</v>
      </c>
      <c r="J689" s="91">
        <v>123141</v>
      </c>
      <c r="K689" s="91">
        <v>354445</v>
      </c>
      <c r="L689" s="91">
        <v>477586</v>
      </c>
      <c r="M689" s="9" t="s">
        <v>334</v>
      </c>
      <c r="N689" s="6"/>
    </row>
    <row r="690" spans="2:14" ht="12.75">
      <c r="B690" t="s">
        <v>251</v>
      </c>
      <c r="C690" t="s">
        <v>253</v>
      </c>
      <c r="D690">
        <v>574293</v>
      </c>
      <c r="E690" t="s">
        <v>339</v>
      </c>
      <c r="F690" t="s">
        <v>347</v>
      </c>
      <c r="G690" s="91">
        <v>24940</v>
      </c>
      <c r="H690" s="91">
        <v>21175</v>
      </c>
      <c r="I690" s="91">
        <v>46115</v>
      </c>
      <c r="J690" s="91">
        <v>316820579</v>
      </c>
      <c r="K690" s="91">
        <v>344126730</v>
      </c>
      <c r="L690" s="91">
        <v>660947309</v>
      </c>
      <c r="M690" s="9" t="s">
        <v>334</v>
      </c>
      <c r="N690" s="6"/>
    </row>
    <row r="691" spans="2:14" ht="12.75">
      <c r="B691" t="s">
        <v>251</v>
      </c>
      <c r="C691" t="s">
        <v>253</v>
      </c>
      <c r="D691">
        <v>901603</v>
      </c>
      <c r="E691" t="s">
        <v>639</v>
      </c>
      <c r="F691" t="s">
        <v>289</v>
      </c>
      <c r="G691" s="91">
        <v>663</v>
      </c>
      <c r="H691" s="91">
        <v>541</v>
      </c>
      <c r="I691" s="91">
        <v>1204</v>
      </c>
      <c r="J691" s="91">
        <v>5545426</v>
      </c>
      <c r="K691" s="91">
        <v>5612586</v>
      </c>
      <c r="L691" s="91">
        <v>11158011</v>
      </c>
      <c r="M691" s="9" t="s">
        <v>334</v>
      </c>
      <c r="N691" s="6"/>
    </row>
    <row r="692" spans="2:14" ht="12.75">
      <c r="B692" t="s">
        <v>251</v>
      </c>
      <c r="C692" t="s">
        <v>253</v>
      </c>
      <c r="D692">
        <v>682377</v>
      </c>
      <c r="E692" t="s">
        <v>769</v>
      </c>
      <c r="F692" t="s">
        <v>782</v>
      </c>
      <c r="G692" s="91">
        <v>2326</v>
      </c>
      <c r="H692" s="91">
        <v>1916</v>
      </c>
      <c r="I692" s="91">
        <v>4242</v>
      </c>
      <c r="J692" s="91">
        <v>25127757</v>
      </c>
      <c r="K692" s="91">
        <v>25410005</v>
      </c>
      <c r="L692" s="91">
        <v>50537761</v>
      </c>
      <c r="M692" s="9" t="s">
        <v>334</v>
      </c>
      <c r="N692" s="6"/>
    </row>
    <row r="693" spans="2:14" ht="12.75">
      <c r="B693" t="s">
        <v>251</v>
      </c>
      <c r="C693" t="s">
        <v>253</v>
      </c>
      <c r="D693">
        <v>726117</v>
      </c>
      <c r="E693" t="s">
        <v>145</v>
      </c>
      <c r="F693" t="s">
        <v>153</v>
      </c>
      <c r="G693" s="91">
        <v>9735</v>
      </c>
      <c r="H693" s="91">
        <v>8402</v>
      </c>
      <c r="I693" s="91">
        <v>18137</v>
      </c>
      <c r="J693" s="91">
        <v>105572772</v>
      </c>
      <c r="K693" s="91">
        <v>111553117</v>
      </c>
      <c r="L693" s="91">
        <v>217125889</v>
      </c>
      <c r="M693" s="9" t="s">
        <v>334</v>
      </c>
      <c r="N693" s="6"/>
    </row>
    <row r="694" spans="2:14" ht="12.75">
      <c r="B694" t="s">
        <v>251</v>
      </c>
      <c r="C694" t="s">
        <v>253</v>
      </c>
      <c r="D694">
        <v>534800</v>
      </c>
      <c r="E694" t="s">
        <v>164</v>
      </c>
      <c r="F694" t="s">
        <v>178</v>
      </c>
      <c r="G694" s="91">
        <v>9964</v>
      </c>
      <c r="H694" s="91">
        <v>7562</v>
      </c>
      <c r="I694" s="91">
        <v>17526</v>
      </c>
      <c r="J694" s="91">
        <v>107240835</v>
      </c>
      <c r="K694" s="91">
        <v>103518920</v>
      </c>
      <c r="L694" s="91">
        <v>210759755</v>
      </c>
      <c r="M694" s="9" t="s">
        <v>334</v>
      </c>
      <c r="N694" s="6"/>
    </row>
    <row r="695" spans="2:14" ht="12.75">
      <c r="B695" t="s">
        <v>251</v>
      </c>
      <c r="C695" t="s">
        <v>253</v>
      </c>
      <c r="D695">
        <v>178335</v>
      </c>
      <c r="E695" t="s">
        <v>784</v>
      </c>
      <c r="F695" t="s">
        <v>786</v>
      </c>
      <c r="G695" s="91">
        <v>1009</v>
      </c>
      <c r="H695" s="91">
        <v>913</v>
      </c>
      <c r="I695" s="91">
        <v>1922</v>
      </c>
      <c r="J695" s="91">
        <v>8850381</v>
      </c>
      <c r="K695" s="91">
        <v>9658378</v>
      </c>
      <c r="L695" s="91">
        <v>18508759</v>
      </c>
      <c r="M695" s="9" t="s">
        <v>334</v>
      </c>
      <c r="N695" s="6"/>
    </row>
    <row r="696" spans="2:14" ht="12.75">
      <c r="B696" t="s">
        <v>251</v>
      </c>
      <c r="C696" t="s">
        <v>253</v>
      </c>
      <c r="D696">
        <v>807453</v>
      </c>
      <c r="E696" t="s">
        <v>77</v>
      </c>
      <c r="F696" t="s">
        <v>100</v>
      </c>
      <c r="G696" s="91">
        <v>2236</v>
      </c>
      <c r="H696" s="91">
        <v>1956</v>
      </c>
      <c r="I696" s="91">
        <v>4192</v>
      </c>
      <c r="J696" s="91">
        <v>22817921</v>
      </c>
      <c r="K696" s="91">
        <v>24569127</v>
      </c>
      <c r="L696" s="91">
        <v>47387048</v>
      </c>
      <c r="M696" s="9" t="s">
        <v>334</v>
      </c>
      <c r="N696" s="6"/>
    </row>
    <row r="697" spans="2:14" ht="12.75">
      <c r="B697" t="s">
        <v>251</v>
      </c>
      <c r="C697" t="s">
        <v>253</v>
      </c>
      <c r="D697">
        <v>413260</v>
      </c>
      <c r="E697" t="s">
        <v>77</v>
      </c>
      <c r="F697" t="s">
        <v>99</v>
      </c>
      <c r="G697" s="91">
        <v>381</v>
      </c>
      <c r="H697" s="91">
        <v>238</v>
      </c>
      <c r="I697" s="91">
        <v>619</v>
      </c>
      <c r="J697" s="91">
        <v>5124171</v>
      </c>
      <c r="K697" s="91">
        <v>3610306</v>
      </c>
      <c r="L697" s="91">
        <v>8734477</v>
      </c>
      <c r="M697" s="9" t="s">
        <v>334</v>
      </c>
      <c r="N697" s="6"/>
    </row>
    <row r="698" spans="2:14" ht="12.75">
      <c r="B698" t="s">
        <v>251</v>
      </c>
      <c r="C698" t="s">
        <v>253</v>
      </c>
      <c r="D698">
        <v>869438</v>
      </c>
      <c r="E698" t="s">
        <v>744</v>
      </c>
      <c r="F698" t="s">
        <v>745</v>
      </c>
      <c r="G698" s="91">
        <v>22674</v>
      </c>
      <c r="H698" s="91">
        <v>21053</v>
      </c>
      <c r="I698" s="91">
        <v>43727</v>
      </c>
      <c r="J698" s="91">
        <v>259766116</v>
      </c>
      <c r="K698" s="91">
        <v>295416234</v>
      </c>
      <c r="L698" s="91">
        <v>555182351</v>
      </c>
      <c r="M698" s="9" t="s">
        <v>334</v>
      </c>
      <c r="N698" s="6"/>
    </row>
    <row r="699" spans="2:14" ht="12.75">
      <c r="B699" t="s">
        <v>251</v>
      </c>
      <c r="C699" t="s">
        <v>253</v>
      </c>
      <c r="D699">
        <v>677534</v>
      </c>
      <c r="E699" t="s">
        <v>24</v>
      </c>
      <c r="F699" t="s">
        <v>50</v>
      </c>
      <c r="G699" s="91">
        <v>19898</v>
      </c>
      <c r="H699" s="91">
        <v>12944</v>
      </c>
      <c r="I699" s="91">
        <v>32842</v>
      </c>
      <c r="J699" s="91">
        <v>246142020</v>
      </c>
      <c r="K699" s="91">
        <v>191165148</v>
      </c>
      <c r="L699" s="91">
        <v>437307167</v>
      </c>
      <c r="M699" s="9" t="s">
        <v>334</v>
      </c>
      <c r="N699" s="6"/>
    </row>
    <row r="700" spans="2:14" ht="12.75">
      <c r="B700" t="s">
        <v>251</v>
      </c>
      <c r="C700" t="s">
        <v>253</v>
      </c>
      <c r="D700">
        <v>299750</v>
      </c>
      <c r="E700" t="s">
        <v>723</v>
      </c>
      <c r="F700" t="s">
        <v>737</v>
      </c>
      <c r="G700" s="91">
        <v>129</v>
      </c>
      <c r="H700" s="91">
        <v>91</v>
      </c>
      <c r="I700" s="91">
        <v>220</v>
      </c>
      <c r="J700" s="91">
        <v>741799</v>
      </c>
      <c r="K700" s="91">
        <v>678756</v>
      </c>
      <c r="L700" s="91">
        <v>1420555</v>
      </c>
      <c r="M700" s="9" t="s">
        <v>334</v>
      </c>
      <c r="N700" s="6"/>
    </row>
    <row r="701" spans="2:14" ht="12.75">
      <c r="B701" t="s">
        <v>251</v>
      </c>
      <c r="C701" t="s">
        <v>253</v>
      </c>
      <c r="D701">
        <v>680546</v>
      </c>
      <c r="E701" t="s">
        <v>24</v>
      </c>
      <c r="F701" t="s">
        <v>43</v>
      </c>
      <c r="G701" s="91">
        <v>4891</v>
      </c>
      <c r="H701" s="91">
        <v>3466</v>
      </c>
      <c r="I701" s="91">
        <v>8357</v>
      </c>
      <c r="J701" s="91">
        <v>53526411</v>
      </c>
      <c r="K701" s="91">
        <v>44154597</v>
      </c>
      <c r="L701" s="91">
        <v>97681008</v>
      </c>
      <c r="M701" s="9" t="s">
        <v>334</v>
      </c>
      <c r="N701" s="6"/>
    </row>
    <row r="702" spans="2:14" ht="12.75">
      <c r="B702" t="s">
        <v>251</v>
      </c>
      <c r="C702" t="s">
        <v>253</v>
      </c>
      <c r="D702">
        <v>761940</v>
      </c>
      <c r="E702" t="s">
        <v>723</v>
      </c>
      <c r="F702" t="s">
        <v>734</v>
      </c>
      <c r="G702" s="91">
        <v>4625</v>
      </c>
      <c r="H702" s="91">
        <v>2975</v>
      </c>
      <c r="I702" s="91">
        <v>7600</v>
      </c>
      <c r="J702" s="91">
        <v>55420401</v>
      </c>
      <c r="K702" s="91">
        <v>39553487</v>
      </c>
      <c r="L702" s="91">
        <v>94973888</v>
      </c>
      <c r="M702" s="9" t="s">
        <v>334</v>
      </c>
      <c r="N702" s="6"/>
    </row>
    <row r="703" spans="2:14" ht="12.75">
      <c r="B703" t="s">
        <v>251</v>
      </c>
      <c r="C703" t="s">
        <v>253</v>
      </c>
      <c r="D703">
        <v>384750</v>
      </c>
      <c r="E703" t="s">
        <v>459</v>
      </c>
      <c r="F703" t="s">
        <v>460</v>
      </c>
      <c r="G703" s="91">
        <v>20</v>
      </c>
      <c r="H703" s="91">
        <v>22</v>
      </c>
      <c r="I703" s="91">
        <v>42</v>
      </c>
      <c r="J703" s="91">
        <v>146684</v>
      </c>
      <c r="K703" s="91">
        <v>264335</v>
      </c>
      <c r="L703" s="91">
        <v>411019</v>
      </c>
      <c r="M703" s="9" t="s">
        <v>334</v>
      </c>
      <c r="N703" s="6"/>
    </row>
    <row r="704" spans="2:14" ht="12.75">
      <c r="B704" t="s">
        <v>251</v>
      </c>
      <c r="C704" t="s">
        <v>253</v>
      </c>
      <c r="D704">
        <v>578542</v>
      </c>
      <c r="E704" t="s">
        <v>723</v>
      </c>
      <c r="F704" t="s">
        <v>732</v>
      </c>
      <c r="G704" s="91">
        <v>18108</v>
      </c>
      <c r="H704" s="91">
        <v>14402</v>
      </c>
      <c r="I704" s="91">
        <v>32510</v>
      </c>
      <c r="J704" s="91">
        <v>194134079</v>
      </c>
      <c r="K704" s="91">
        <v>187511622</v>
      </c>
      <c r="L704" s="91">
        <v>381645701</v>
      </c>
      <c r="M704" s="9" t="s">
        <v>334</v>
      </c>
      <c r="N704" s="6"/>
    </row>
    <row r="705" spans="2:14" ht="12.75">
      <c r="B705" t="s">
        <v>251</v>
      </c>
      <c r="C705" t="s">
        <v>253</v>
      </c>
      <c r="D705">
        <v>112755</v>
      </c>
      <c r="E705" t="s">
        <v>450</v>
      </c>
      <c r="F705" t="s">
        <v>451</v>
      </c>
      <c r="G705" s="91">
        <v>920</v>
      </c>
      <c r="H705" s="91">
        <v>760</v>
      </c>
      <c r="I705" s="91">
        <v>1680</v>
      </c>
      <c r="J705" s="91">
        <v>8912118</v>
      </c>
      <c r="K705" s="91">
        <v>9578578</v>
      </c>
      <c r="L705" s="91">
        <v>18490696</v>
      </c>
      <c r="M705" s="9" t="s">
        <v>334</v>
      </c>
      <c r="N705" s="6"/>
    </row>
    <row r="706" spans="2:14" ht="12.75">
      <c r="B706" t="s">
        <v>251</v>
      </c>
      <c r="C706" t="s">
        <v>254</v>
      </c>
      <c r="D706">
        <v>787382</v>
      </c>
      <c r="E706" t="s">
        <v>646</v>
      </c>
      <c r="F706" t="s">
        <v>660</v>
      </c>
      <c r="G706" s="91">
        <v>88</v>
      </c>
      <c r="H706" s="91">
        <v>113</v>
      </c>
      <c r="I706" s="91">
        <v>201</v>
      </c>
      <c r="J706" s="91">
        <v>811899</v>
      </c>
      <c r="K706" s="91">
        <v>1977682</v>
      </c>
      <c r="L706" s="91">
        <v>2789581</v>
      </c>
      <c r="M706" s="9" t="s">
        <v>334</v>
      </c>
      <c r="N706" s="6"/>
    </row>
    <row r="707" spans="2:14" ht="12.75">
      <c r="B707" t="s">
        <v>251</v>
      </c>
      <c r="C707" t="s">
        <v>254</v>
      </c>
      <c r="D707">
        <v>469817</v>
      </c>
      <c r="E707" t="s">
        <v>145</v>
      </c>
      <c r="F707" t="s">
        <v>156</v>
      </c>
      <c r="G707" s="91">
        <v>6127</v>
      </c>
      <c r="H707" s="91">
        <v>6137</v>
      </c>
      <c r="I707" s="91">
        <v>12264</v>
      </c>
      <c r="J707" s="91">
        <v>65514129</v>
      </c>
      <c r="K707" s="91">
        <v>82233315</v>
      </c>
      <c r="L707" s="91">
        <v>147747444</v>
      </c>
      <c r="M707" s="9" t="s">
        <v>334</v>
      </c>
      <c r="N707" s="6"/>
    </row>
    <row r="708" spans="2:14" ht="12.75">
      <c r="B708" t="s">
        <v>251</v>
      </c>
      <c r="C708" t="s">
        <v>254</v>
      </c>
      <c r="D708">
        <v>496497</v>
      </c>
      <c r="E708" t="s">
        <v>106</v>
      </c>
      <c r="F708" t="s">
        <v>279</v>
      </c>
      <c r="G708" s="91">
        <v>388</v>
      </c>
      <c r="H708" s="91">
        <v>410</v>
      </c>
      <c r="I708" s="91">
        <v>798</v>
      </c>
      <c r="J708" s="91">
        <v>3979446</v>
      </c>
      <c r="K708" s="91">
        <v>5209709</v>
      </c>
      <c r="L708" s="91">
        <v>9189154</v>
      </c>
      <c r="M708" s="9" t="s">
        <v>304</v>
      </c>
      <c r="N708" s="6"/>
    </row>
    <row r="709" spans="2:14" ht="12.75">
      <c r="B709" t="s">
        <v>251</v>
      </c>
      <c r="C709" t="s">
        <v>254</v>
      </c>
      <c r="D709">
        <v>666552</v>
      </c>
      <c r="E709" t="s">
        <v>24</v>
      </c>
      <c r="F709" t="s">
        <v>47</v>
      </c>
      <c r="G709" s="91">
        <v>3521</v>
      </c>
      <c r="H709" s="91">
        <v>2711</v>
      </c>
      <c r="I709" s="91">
        <v>6232</v>
      </c>
      <c r="J709" s="91">
        <v>34818642</v>
      </c>
      <c r="K709" s="91">
        <v>33159203</v>
      </c>
      <c r="L709" s="91">
        <v>67977844</v>
      </c>
      <c r="M709" s="9" t="s">
        <v>334</v>
      </c>
      <c r="N709" s="6"/>
    </row>
    <row r="710" spans="2:14" ht="12.75">
      <c r="B710" t="s">
        <v>251</v>
      </c>
      <c r="C710" t="s">
        <v>256</v>
      </c>
      <c r="D710">
        <v>979930</v>
      </c>
      <c r="E710" t="s">
        <v>708</v>
      </c>
      <c r="F710" t="s">
        <v>709</v>
      </c>
      <c r="G710" s="91">
        <v>60</v>
      </c>
      <c r="H710" s="91">
        <v>54</v>
      </c>
      <c r="I710" s="91">
        <v>114</v>
      </c>
      <c r="J710" s="91">
        <v>263608</v>
      </c>
      <c r="K710" s="91">
        <v>439110</v>
      </c>
      <c r="L710" s="91">
        <v>702719</v>
      </c>
      <c r="M710" s="9" t="s">
        <v>304</v>
      </c>
      <c r="N710" s="6"/>
    </row>
    <row r="711" spans="2:14" ht="12.75">
      <c r="B711" t="s">
        <v>251</v>
      </c>
      <c r="C711" t="s">
        <v>256</v>
      </c>
      <c r="D711">
        <v>859108</v>
      </c>
      <c r="E711" t="s">
        <v>946</v>
      </c>
      <c r="F711" t="s">
        <v>962</v>
      </c>
      <c r="G711" s="91">
        <v>356</v>
      </c>
      <c r="H711" s="91">
        <v>357</v>
      </c>
      <c r="I711" s="91">
        <v>713</v>
      </c>
      <c r="J711" s="91">
        <v>2219368</v>
      </c>
      <c r="K711" s="91">
        <v>2656861</v>
      </c>
      <c r="L711" s="91">
        <v>4876229</v>
      </c>
      <c r="M711" s="9" t="s">
        <v>304</v>
      </c>
      <c r="N711" s="6"/>
    </row>
    <row r="712" spans="2:14" ht="12.75">
      <c r="B712" t="s">
        <v>251</v>
      </c>
      <c r="C712" t="s">
        <v>256</v>
      </c>
      <c r="D712">
        <v>894931</v>
      </c>
      <c r="E712" t="s">
        <v>946</v>
      </c>
      <c r="F712" t="s">
        <v>956</v>
      </c>
      <c r="G712" s="91">
        <v>157</v>
      </c>
      <c r="H712" s="91">
        <v>139</v>
      </c>
      <c r="I712" s="91">
        <v>296</v>
      </c>
      <c r="J712" s="91">
        <v>1009022</v>
      </c>
      <c r="K712" s="91">
        <v>1051612</v>
      </c>
      <c r="L712" s="91">
        <v>2060634</v>
      </c>
      <c r="M712" s="9" t="s">
        <v>304</v>
      </c>
      <c r="N712" s="6"/>
    </row>
    <row r="713" spans="2:14" ht="12.75">
      <c r="B713" t="s">
        <v>251</v>
      </c>
      <c r="C713" t="s">
        <v>256</v>
      </c>
      <c r="D713">
        <v>433987</v>
      </c>
      <c r="E713" t="s">
        <v>426</v>
      </c>
      <c r="F713" t="s">
        <v>433</v>
      </c>
      <c r="G713" s="91">
        <v>489</v>
      </c>
      <c r="H713" s="91">
        <v>438</v>
      </c>
      <c r="I713" s="91">
        <v>927</v>
      </c>
      <c r="J713" s="91">
        <v>3550688</v>
      </c>
      <c r="K713" s="91">
        <v>3706758</v>
      </c>
      <c r="L713" s="91">
        <v>7257446</v>
      </c>
      <c r="M713" s="9" t="s">
        <v>304</v>
      </c>
      <c r="N713" s="6"/>
    </row>
    <row r="714" spans="2:14" ht="12.75">
      <c r="B714" t="s">
        <v>251</v>
      </c>
      <c r="C714" t="s">
        <v>256</v>
      </c>
      <c r="D714">
        <v>103010</v>
      </c>
      <c r="E714" t="s">
        <v>946</v>
      </c>
      <c r="F714" t="s">
        <v>948</v>
      </c>
      <c r="G714" s="91">
        <v>422</v>
      </c>
      <c r="H714" s="91">
        <v>566</v>
      </c>
      <c r="I714" s="91">
        <v>988</v>
      </c>
      <c r="J714" s="91">
        <v>3472652</v>
      </c>
      <c r="K714" s="91">
        <v>5379040</v>
      </c>
      <c r="L714" s="91">
        <v>8851692</v>
      </c>
      <c r="M714" s="9" t="s">
        <v>304</v>
      </c>
      <c r="N714" s="6"/>
    </row>
    <row r="715" spans="2:14" ht="12.75">
      <c r="B715" t="s">
        <v>251</v>
      </c>
      <c r="C715" t="s">
        <v>256</v>
      </c>
      <c r="D715">
        <v>840868</v>
      </c>
      <c r="E715" t="s">
        <v>348</v>
      </c>
      <c r="F715" t="s">
        <v>354</v>
      </c>
      <c r="G715" s="91">
        <v>23</v>
      </c>
      <c r="H715" s="91">
        <v>34</v>
      </c>
      <c r="I715" s="91">
        <v>57</v>
      </c>
      <c r="J715" s="91">
        <v>127369</v>
      </c>
      <c r="K715" s="91">
        <v>215716</v>
      </c>
      <c r="L715" s="91">
        <v>343085</v>
      </c>
      <c r="M715" s="9" t="s">
        <v>304</v>
      </c>
      <c r="N715" s="6"/>
    </row>
    <row r="716" spans="2:14" ht="12.75">
      <c r="B716" t="s">
        <v>251</v>
      </c>
      <c r="C716" t="s">
        <v>256</v>
      </c>
      <c r="D716">
        <v>370239</v>
      </c>
      <c r="E716" t="s">
        <v>408</v>
      </c>
      <c r="F716" t="s">
        <v>418</v>
      </c>
      <c r="G716" s="91">
        <v>611</v>
      </c>
      <c r="H716" s="91">
        <v>615</v>
      </c>
      <c r="I716" s="91">
        <v>1226</v>
      </c>
      <c r="J716" s="91">
        <v>5016206</v>
      </c>
      <c r="K716" s="91">
        <v>6272599</v>
      </c>
      <c r="L716" s="91">
        <v>11288805</v>
      </c>
      <c r="M716" s="9" t="s">
        <v>304</v>
      </c>
      <c r="N716" s="6"/>
    </row>
    <row r="717" spans="2:14" ht="12.75">
      <c r="B717" t="s">
        <v>251</v>
      </c>
      <c r="C717" t="s">
        <v>256</v>
      </c>
      <c r="D717">
        <v>805036</v>
      </c>
      <c r="E717" t="s">
        <v>348</v>
      </c>
      <c r="F717" t="s">
        <v>350</v>
      </c>
      <c r="G717" s="91">
        <v>14</v>
      </c>
      <c r="H717" s="91">
        <v>20</v>
      </c>
      <c r="I717" s="91">
        <v>34</v>
      </c>
      <c r="J717" s="91">
        <v>79172</v>
      </c>
      <c r="K717" s="91">
        <v>177270</v>
      </c>
      <c r="L717" s="91">
        <v>256442</v>
      </c>
      <c r="M717" s="9" t="s">
        <v>304</v>
      </c>
      <c r="N717" s="6"/>
    </row>
    <row r="718" spans="2:14" ht="12.75">
      <c r="B718" t="s">
        <v>251</v>
      </c>
      <c r="C718" t="s">
        <v>256</v>
      </c>
      <c r="D718">
        <v>298570</v>
      </c>
      <c r="E718" t="s">
        <v>408</v>
      </c>
      <c r="F718" t="s">
        <v>416</v>
      </c>
      <c r="G718" s="91">
        <v>583</v>
      </c>
      <c r="H718" s="91">
        <v>864</v>
      </c>
      <c r="I718" s="91">
        <v>1447</v>
      </c>
      <c r="J718" s="91">
        <v>4298371</v>
      </c>
      <c r="K718" s="91">
        <v>8179203</v>
      </c>
      <c r="L718" s="91">
        <v>12477574</v>
      </c>
      <c r="M718" s="9" t="s">
        <v>304</v>
      </c>
      <c r="N718" s="6"/>
    </row>
    <row r="719" spans="2:14" ht="12.75">
      <c r="B719" t="s">
        <v>251</v>
      </c>
      <c r="C719" t="s">
        <v>256</v>
      </c>
      <c r="D719">
        <v>753384</v>
      </c>
      <c r="E719" t="s">
        <v>408</v>
      </c>
      <c r="F719" t="s">
        <v>415</v>
      </c>
      <c r="G719" s="91">
        <v>40</v>
      </c>
      <c r="H719" s="91">
        <v>85</v>
      </c>
      <c r="I719" s="91">
        <v>125</v>
      </c>
      <c r="J719" s="91">
        <v>399169</v>
      </c>
      <c r="K719" s="91">
        <v>1122717</v>
      </c>
      <c r="L719" s="91">
        <v>1521885</v>
      </c>
      <c r="M719" s="9" t="s">
        <v>304</v>
      </c>
      <c r="N719" s="6"/>
    </row>
    <row r="720" spans="2:14" ht="12.75">
      <c r="B720" t="s">
        <v>251</v>
      </c>
      <c r="C720" t="s">
        <v>256</v>
      </c>
      <c r="D720">
        <v>111518</v>
      </c>
      <c r="E720" t="s">
        <v>309</v>
      </c>
      <c r="F720" t="s">
        <v>315</v>
      </c>
      <c r="G720" s="91">
        <v>3279</v>
      </c>
      <c r="H720" s="91">
        <v>2986</v>
      </c>
      <c r="I720" s="91">
        <v>6265</v>
      </c>
      <c r="J720" s="91">
        <v>31005028</v>
      </c>
      <c r="K720" s="91">
        <v>33764862</v>
      </c>
      <c r="L720" s="91">
        <v>64769891</v>
      </c>
      <c r="M720" s="9" t="s">
        <v>304</v>
      </c>
      <c r="N720" s="6"/>
    </row>
    <row r="721" spans="2:14" ht="12.75">
      <c r="B721" t="s">
        <v>251</v>
      </c>
      <c r="C721" t="s">
        <v>256</v>
      </c>
      <c r="D721">
        <v>483800</v>
      </c>
      <c r="E721" t="s">
        <v>318</v>
      </c>
      <c r="F721" t="s">
        <v>324</v>
      </c>
      <c r="G721" s="91">
        <v>446</v>
      </c>
      <c r="H721" s="91">
        <v>466</v>
      </c>
      <c r="I721" s="91">
        <v>912</v>
      </c>
      <c r="J721" s="91">
        <v>3210601</v>
      </c>
      <c r="K721" s="91">
        <v>4389547</v>
      </c>
      <c r="L721" s="91">
        <v>7600148</v>
      </c>
      <c r="M721" s="9" t="s">
        <v>304</v>
      </c>
      <c r="N721" s="6"/>
    </row>
    <row r="722" spans="2:16" ht="12.75">
      <c r="B722" t="s">
        <v>251</v>
      </c>
      <c r="C722" t="s">
        <v>256</v>
      </c>
      <c r="D722">
        <v>676296</v>
      </c>
      <c r="E722" t="s">
        <v>822</v>
      </c>
      <c r="F722" t="s">
        <v>856</v>
      </c>
      <c r="G722" s="91">
        <v>322</v>
      </c>
      <c r="H722" s="91">
        <v>362</v>
      </c>
      <c r="I722" s="91">
        <v>684</v>
      </c>
      <c r="J722" s="91">
        <v>1716330</v>
      </c>
      <c r="K722" s="91">
        <v>2795322</v>
      </c>
      <c r="L722" s="91">
        <v>4511652</v>
      </c>
      <c r="M722" s="9" t="s">
        <v>304</v>
      </c>
      <c r="N722" s="7"/>
      <c r="O722" s="2"/>
      <c r="P722" s="2"/>
    </row>
    <row r="723" spans="2:16" ht="12.75">
      <c r="B723" t="s">
        <v>251</v>
      </c>
      <c r="C723" t="s">
        <v>256</v>
      </c>
      <c r="D723">
        <v>747956</v>
      </c>
      <c r="E723" t="s">
        <v>822</v>
      </c>
      <c r="F723" t="s">
        <v>854</v>
      </c>
      <c r="G723" s="91">
        <v>146</v>
      </c>
      <c r="H723" s="91">
        <v>153</v>
      </c>
      <c r="I723" s="91">
        <v>299</v>
      </c>
      <c r="J723" s="91">
        <v>1113970</v>
      </c>
      <c r="K723" s="91">
        <v>1276337</v>
      </c>
      <c r="L723" s="91">
        <v>2390307</v>
      </c>
      <c r="M723" s="9" t="s">
        <v>304</v>
      </c>
      <c r="N723" s="7"/>
      <c r="O723" s="2"/>
      <c r="P723" s="2"/>
    </row>
    <row r="724" spans="2:13" s="8" customFormat="1" ht="12.75">
      <c r="B724" t="s">
        <v>251</v>
      </c>
      <c r="C724" t="s">
        <v>256</v>
      </c>
      <c r="D724">
        <v>783787</v>
      </c>
      <c r="E724" t="s">
        <v>822</v>
      </c>
      <c r="F724" t="s">
        <v>848</v>
      </c>
      <c r="G724" s="91">
        <v>167</v>
      </c>
      <c r="H724" s="91">
        <v>185</v>
      </c>
      <c r="I724" s="91">
        <v>352</v>
      </c>
      <c r="J724" s="91">
        <v>1514647</v>
      </c>
      <c r="K724" s="91">
        <v>1826381</v>
      </c>
      <c r="L724" s="91">
        <v>3341028</v>
      </c>
      <c r="M724" s="9" t="s">
        <v>304</v>
      </c>
    </row>
    <row r="725" spans="2:13" ht="12.75">
      <c r="B725" t="s">
        <v>251</v>
      </c>
      <c r="C725" t="s">
        <v>256</v>
      </c>
      <c r="D725">
        <v>132175</v>
      </c>
      <c r="E725" t="s">
        <v>822</v>
      </c>
      <c r="F725" t="s">
        <v>840</v>
      </c>
      <c r="G725" s="91">
        <v>812</v>
      </c>
      <c r="H725" s="91">
        <v>651</v>
      </c>
      <c r="I725" s="91">
        <v>1463</v>
      </c>
      <c r="J725" s="91">
        <v>7505091</v>
      </c>
      <c r="K725" s="91">
        <v>6893395</v>
      </c>
      <c r="L725" s="91">
        <v>14398486</v>
      </c>
      <c r="M725" s="9" t="s">
        <v>304</v>
      </c>
    </row>
    <row r="726" spans="2:13" ht="12.75">
      <c r="B726" t="s">
        <v>251</v>
      </c>
      <c r="C726" t="s">
        <v>256</v>
      </c>
      <c r="D726">
        <v>248690</v>
      </c>
      <c r="E726" t="s">
        <v>207</v>
      </c>
      <c r="F726" t="s">
        <v>219</v>
      </c>
      <c r="G726" s="91">
        <v>24</v>
      </c>
      <c r="H726" s="91">
        <v>39</v>
      </c>
      <c r="I726" s="91">
        <v>63</v>
      </c>
      <c r="J726" s="91">
        <v>226818</v>
      </c>
      <c r="K726" s="91">
        <v>373238</v>
      </c>
      <c r="L726" s="91">
        <v>600056</v>
      </c>
      <c r="M726" s="9" t="s">
        <v>304</v>
      </c>
    </row>
    <row r="727" spans="2:13" ht="12.75">
      <c r="B727" t="s">
        <v>251</v>
      </c>
      <c r="C727" t="s">
        <v>256</v>
      </c>
      <c r="D727">
        <v>141200</v>
      </c>
      <c r="E727" t="s">
        <v>207</v>
      </c>
      <c r="F727" t="s">
        <v>217</v>
      </c>
      <c r="G727" s="91">
        <v>75</v>
      </c>
      <c r="H727" s="91">
        <v>70</v>
      </c>
      <c r="I727" s="91">
        <v>145</v>
      </c>
      <c r="J727" s="91">
        <v>922718</v>
      </c>
      <c r="K727" s="91">
        <v>944227</v>
      </c>
      <c r="L727" s="91">
        <v>1866945</v>
      </c>
      <c r="M727" s="9" t="s">
        <v>304</v>
      </c>
    </row>
    <row r="728" spans="2:13" ht="12.75">
      <c r="B728" t="s">
        <v>251</v>
      </c>
      <c r="C728" t="s">
        <v>256</v>
      </c>
      <c r="D728">
        <v>284521</v>
      </c>
      <c r="E728" t="s">
        <v>207</v>
      </c>
      <c r="F728" t="s">
        <v>216</v>
      </c>
      <c r="G728" s="91">
        <v>22</v>
      </c>
      <c r="H728" s="91">
        <v>16</v>
      </c>
      <c r="I728" s="91">
        <v>38</v>
      </c>
      <c r="J728" s="91">
        <v>115044</v>
      </c>
      <c r="K728" s="91">
        <v>156795</v>
      </c>
      <c r="L728" s="91">
        <v>271839</v>
      </c>
      <c r="M728" s="9" t="s">
        <v>304</v>
      </c>
    </row>
    <row r="729" spans="2:13" ht="12.75">
      <c r="B729" t="s">
        <v>251</v>
      </c>
      <c r="C729" t="s">
        <v>256</v>
      </c>
      <c r="D729">
        <v>328328</v>
      </c>
      <c r="E729" t="s">
        <v>190</v>
      </c>
      <c r="F729" t="s">
        <v>193</v>
      </c>
      <c r="G729" s="91">
        <v>163</v>
      </c>
      <c r="H729" s="91">
        <v>148</v>
      </c>
      <c r="I729" s="91">
        <v>311</v>
      </c>
      <c r="J729" s="91">
        <v>1077162</v>
      </c>
      <c r="K729" s="91">
        <v>1287497</v>
      </c>
      <c r="L729" s="91">
        <v>2364659</v>
      </c>
      <c r="M729" s="9" t="s">
        <v>304</v>
      </c>
    </row>
    <row r="730" spans="2:13" ht="12.75">
      <c r="B730" t="s">
        <v>251</v>
      </c>
      <c r="C730" t="s">
        <v>256</v>
      </c>
      <c r="D730">
        <v>292490</v>
      </c>
      <c r="E730" t="s">
        <v>190</v>
      </c>
      <c r="F730" t="s">
        <v>192</v>
      </c>
      <c r="G730" s="91">
        <v>260</v>
      </c>
      <c r="H730" s="91">
        <v>233</v>
      </c>
      <c r="I730" s="91">
        <v>493</v>
      </c>
      <c r="J730" s="91">
        <v>2237628</v>
      </c>
      <c r="K730" s="91">
        <v>2402164</v>
      </c>
      <c r="L730" s="91">
        <v>4639792</v>
      </c>
      <c r="M730" s="9" t="s">
        <v>304</v>
      </c>
    </row>
    <row r="731" spans="2:13" ht="12.75">
      <c r="B731" t="s">
        <v>251</v>
      </c>
      <c r="C731" t="s">
        <v>256</v>
      </c>
      <c r="D731">
        <v>906388</v>
      </c>
      <c r="E731" t="s">
        <v>190</v>
      </c>
      <c r="F731" t="s">
        <v>191</v>
      </c>
      <c r="G731" s="91">
        <v>2</v>
      </c>
      <c r="H731" s="91">
        <v>1</v>
      </c>
      <c r="I731" s="91">
        <v>3</v>
      </c>
      <c r="J731" s="91">
        <v>31854</v>
      </c>
      <c r="K731" s="91">
        <v>171</v>
      </c>
      <c r="L731" s="91">
        <v>32025</v>
      </c>
      <c r="M731" s="9" t="s">
        <v>304</v>
      </c>
    </row>
    <row r="732" spans="2:13" ht="12.75">
      <c r="B732" t="s">
        <v>251</v>
      </c>
      <c r="C732" t="s">
        <v>256</v>
      </c>
      <c r="D732">
        <v>623462</v>
      </c>
      <c r="E732" t="s">
        <v>392</v>
      </c>
      <c r="F732" t="s">
        <v>402</v>
      </c>
      <c r="G732" s="91">
        <v>1232</v>
      </c>
      <c r="H732" s="91">
        <v>1308</v>
      </c>
      <c r="I732" s="91">
        <v>2540</v>
      </c>
      <c r="J732" s="91">
        <v>8655331</v>
      </c>
      <c r="K732" s="91">
        <v>11039745</v>
      </c>
      <c r="L732" s="91">
        <v>19695076</v>
      </c>
      <c r="M732" s="9" t="s">
        <v>304</v>
      </c>
    </row>
    <row r="733" spans="2:13" ht="12.75">
      <c r="B733" t="s">
        <v>251</v>
      </c>
      <c r="C733" t="s">
        <v>256</v>
      </c>
      <c r="D733">
        <v>515973</v>
      </c>
      <c r="E733" t="s">
        <v>392</v>
      </c>
      <c r="F733" t="s">
        <v>401</v>
      </c>
      <c r="G733" s="91">
        <v>1223</v>
      </c>
      <c r="H733" s="91">
        <v>1121</v>
      </c>
      <c r="I733" s="91">
        <v>2344</v>
      </c>
      <c r="J733" s="91">
        <v>10376764</v>
      </c>
      <c r="K733" s="91">
        <v>11607010</v>
      </c>
      <c r="L733" s="91">
        <v>21983774</v>
      </c>
      <c r="M733" s="9" t="s">
        <v>304</v>
      </c>
    </row>
    <row r="734" spans="2:13" ht="12.75">
      <c r="B734" t="s">
        <v>251</v>
      </c>
      <c r="C734" t="s">
        <v>256</v>
      </c>
      <c r="D734">
        <v>948356</v>
      </c>
      <c r="E734" t="s">
        <v>140</v>
      </c>
      <c r="F734" t="s">
        <v>141</v>
      </c>
      <c r="G734" s="91">
        <v>1828</v>
      </c>
      <c r="H734" s="91">
        <v>1563</v>
      </c>
      <c r="I734" s="91">
        <v>3391</v>
      </c>
      <c r="J734" s="91">
        <v>14878126</v>
      </c>
      <c r="K734" s="91">
        <v>15483372</v>
      </c>
      <c r="L734" s="91">
        <v>30361497</v>
      </c>
      <c r="M734" s="9" t="s">
        <v>304</v>
      </c>
    </row>
    <row r="735" spans="2:13" ht="12.75">
      <c r="B735" t="s">
        <v>251</v>
      </c>
      <c r="C735" t="s">
        <v>256</v>
      </c>
      <c r="D735">
        <v>772806</v>
      </c>
      <c r="E735" t="s">
        <v>475</v>
      </c>
      <c r="F735" t="s">
        <v>477</v>
      </c>
      <c r="G735" s="91">
        <v>11</v>
      </c>
      <c r="H735" s="91">
        <v>15</v>
      </c>
      <c r="I735" s="91">
        <v>26</v>
      </c>
      <c r="J735" s="91">
        <v>37200</v>
      </c>
      <c r="K735" s="91">
        <v>83624</v>
      </c>
      <c r="L735" s="91">
        <v>120823</v>
      </c>
      <c r="M735" s="9" t="s">
        <v>304</v>
      </c>
    </row>
    <row r="736" spans="2:13" ht="12.75">
      <c r="B736" t="s">
        <v>251</v>
      </c>
      <c r="C736" t="s">
        <v>256</v>
      </c>
      <c r="D736">
        <v>551804</v>
      </c>
      <c r="E736" t="s">
        <v>392</v>
      </c>
      <c r="F736" t="s">
        <v>393</v>
      </c>
      <c r="G736" s="91">
        <v>1092</v>
      </c>
      <c r="H736" s="91">
        <v>1239</v>
      </c>
      <c r="I736" s="91">
        <v>2331</v>
      </c>
      <c r="J736" s="91">
        <v>7335107</v>
      </c>
      <c r="K736" s="91">
        <v>10306577</v>
      </c>
      <c r="L736" s="91">
        <v>17641684</v>
      </c>
      <c r="M736" s="9" t="s">
        <v>304</v>
      </c>
    </row>
    <row r="737" spans="2:13" ht="12.75">
      <c r="B737" t="s">
        <v>251</v>
      </c>
      <c r="C737" t="s">
        <v>256</v>
      </c>
      <c r="D737">
        <v>808634</v>
      </c>
      <c r="E737" t="s">
        <v>475</v>
      </c>
      <c r="F737" t="s">
        <v>476</v>
      </c>
      <c r="G737" s="91">
        <v>13</v>
      </c>
      <c r="H737" s="91">
        <v>21</v>
      </c>
      <c r="I737" s="91">
        <v>34</v>
      </c>
      <c r="J737" s="91">
        <v>87674</v>
      </c>
      <c r="K737" s="91">
        <v>114852</v>
      </c>
      <c r="L737" s="91">
        <v>202527</v>
      </c>
      <c r="M737" s="9" t="s">
        <v>304</v>
      </c>
    </row>
    <row r="738" spans="2:13" ht="12.75">
      <c r="B738" t="s">
        <v>251</v>
      </c>
      <c r="C738" t="s">
        <v>256</v>
      </c>
      <c r="D738">
        <v>814061</v>
      </c>
      <c r="E738" t="s">
        <v>537</v>
      </c>
      <c r="F738" t="s">
        <v>502</v>
      </c>
      <c r="G738" s="91">
        <v>3</v>
      </c>
      <c r="H738" s="91">
        <v>7</v>
      </c>
      <c r="I738" s="91">
        <v>10</v>
      </c>
      <c r="J738" s="91">
        <v>39978</v>
      </c>
      <c r="K738" s="91">
        <v>170729</v>
      </c>
      <c r="L738" s="91">
        <v>210707</v>
      </c>
      <c r="M738" s="9" t="s">
        <v>304</v>
      </c>
    </row>
    <row r="739" spans="2:13" ht="12.75">
      <c r="B739" t="s">
        <v>251</v>
      </c>
      <c r="C739" t="s">
        <v>256</v>
      </c>
      <c r="D739">
        <v>636217</v>
      </c>
      <c r="E739" t="s">
        <v>112</v>
      </c>
      <c r="F739" t="s">
        <v>116</v>
      </c>
      <c r="G739" s="91">
        <v>66</v>
      </c>
      <c r="H739" s="91">
        <v>57</v>
      </c>
      <c r="I739" s="91">
        <v>123</v>
      </c>
      <c r="J739" s="91">
        <v>341656</v>
      </c>
      <c r="K739" s="91">
        <v>457862</v>
      </c>
      <c r="L739" s="91">
        <v>799518</v>
      </c>
      <c r="M739" s="9" t="s">
        <v>304</v>
      </c>
    </row>
    <row r="740" spans="2:13" ht="12.75">
      <c r="B740" t="s">
        <v>251</v>
      </c>
      <c r="C740" t="s">
        <v>256</v>
      </c>
      <c r="D740">
        <v>672048</v>
      </c>
      <c r="E740" t="s">
        <v>112</v>
      </c>
      <c r="F740" t="s">
        <v>115</v>
      </c>
      <c r="G740" s="91">
        <v>222</v>
      </c>
      <c r="H740" s="91">
        <v>239</v>
      </c>
      <c r="I740" s="91">
        <v>461</v>
      </c>
      <c r="J740" s="91">
        <v>1142321</v>
      </c>
      <c r="K740" s="91">
        <v>1353145</v>
      </c>
      <c r="L740" s="91">
        <v>2495466</v>
      </c>
      <c r="M740" s="9" t="s">
        <v>304</v>
      </c>
    </row>
    <row r="741" spans="2:13" ht="12.75">
      <c r="B741" t="s">
        <v>251</v>
      </c>
      <c r="C741" t="s">
        <v>256</v>
      </c>
      <c r="D741">
        <v>259085</v>
      </c>
      <c r="E741" t="s">
        <v>708</v>
      </c>
      <c r="F741" t="s">
        <v>714</v>
      </c>
      <c r="G741" s="91">
        <v>30</v>
      </c>
      <c r="H741" s="91">
        <v>30</v>
      </c>
      <c r="I741" s="91">
        <v>60</v>
      </c>
      <c r="J741" s="91">
        <v>141254</v>
      </c>
      <c r="K741" s="91">
        <v>205166</v>
      </c>
      <c r="L741" s="91">
        <v>346420</v>
      </c>
      <c r="M741" s="9" t="s">
        <v>304</v>
      </c>
    </row>
    <row r="742" spans="2:13" ht="12.75">
      <c r="B742" t="s">
        <v>251</v>
      </c>
      <c r="C742" t="s">
        <v>256</v>
      </c>
      <c r="D742">
        <v>209262</v>
      </c>
      <c r="E742" t="s">
        <v>993</v>
      </c>
      <c r="F742" t="s">
        <v>999</v>
      </c>
      <c r="G742" s="91">
        <v>8</v>
      </c>
      <c r="H742" s="91">
        <v>5</v>
      </c>
      <c r="I742" s="91">
        <v>13</v>
      </c>
      <c r="J742" s="91">
        <v>112235</v>
      </c>
      <c r="K742" s="91">
        <v>91737</v>
      </c>
      <c r="L742" s="91">
        <v>203972</v>
      </c>
      <c r="M742" s="9" t="s">
        <v>304</v>
      </c>
    </row>
    <row r="743" spans="2:13" ht="12.75">
      <c r="B743" t="s">
        <v>251</v>
      </c>
      <c r="C743" t="s">
        <v>256</v>
      </c>
      <c r="D743">
        <v>173435</v>
      </c>
      <c r="E743" t="s">
        <v>993</v>
      </c>
      <c r="F743" t="s">
        <v>998</v>
      </c>
      <c r="G743" s="91">
        <v>36</v>
      </c>
      <c r="H743" s="91">
        <v>45</v>
      </c>
      <c r="I743" s="91">
        <v>81</v>
      </c>
      <c r="J743" s="91">
        <v>396291</v>
      </c>
      <c r="K743" s="91">
        <v>570181</v>
      </c>
      <c r="L743" s="91">
        <v>966473</v>
      </c>
      <c r="M743" s="9" t="s">
        <v>304</v>
      </c>
    </row>
    <row r="744" spans="2:13" ht="12.75">
      <c r="B744" t="s">
        <v>251</v>
      </c>
      <c r="C744" t="s">
        <v>256</v>
      </c>
      <c r="D744">
        <v>316752</v>
      </c>
      <c r="E744" t="s">
        <v>993</v>
      </c>
      <c r="F744" t="s">
        <v>997</v>
      </c>
      <c r="G744" s="91">
        <v>4</v>
      </c>
      <c r="H744" s="91">
        <v>10</v>
      </c>
      <c r="I744" s="91">
        <v>14</v>
      </c>
      <c r="J744" s="91">
        <v>15925</v>
      </c>
      <c r="K744" s="91">
        <v>62895</v>
      </c>
      <c r="L744" s="91">
        <v>78820</v>
      </c>
      <c r="M744" s="9" t="s">
        <v>304</v>
      </c>
    </row>
    <row r="745" spans="2:14" ht="12.75">
      <c r="B745" t="s">
        <v>251</v>
      </c>
      <c r="C745" t="s">
        <v>256</v>
      </c>
      <c r="D745">
        <v>352583</v>
      </c>
      <c r="E745" t="s">
        <v>993</v>
      </c>
      <c r="F745" t="s">
        <v>996</v>
      </c>
      <c r="G745" s="91">
        <v>13</v>
      </c>
      <c r="H745" s="91">
        <v>21</v>
      </c>
      <c r="I745" s="91">
        <v>34</v>
      </c>
      <c r="J745" s="91">
        <v>72804</v>
      </c>
      <c r="K745" s="91">
        <v>203233</v>
      </c>
      <c r="L745" s="91">
        <v>276037</v>
      </c>
      <c r="M745" s="9" t="s">
        <v>304</v>
      </c>
      <c r="N745" s="1"/>
    </row>
    <row r="746" spans="2:14" ht="12.75">
      <c r="B746"/>
      <c r="C746"/>
      <c r="D746"/>
      <c r="E746"/>
      <c r="F746"/>
      <c r="G746" s="82"/>
      <c r="H746" s="82"/>
      <c r="I746" s="82"/>
      <c r="J746" s="82"/>
      <c r="K746" s="82"/>
      <c r="L746" s="82"/>
      <c r="N746" s="1"/>
    </row>
    <row r="747" spans="2:14" ht="12.75">
      <c r="B747"/>
      <c r="C747"/>
      <c r="D747"/>
      <c r="E747"/>
      <c r="F747"/>
      <c r="G747" s="82"/>
      <c r="H747" s="82"/>
      <c r="I747" s="82"/>
      <c r="J747" s="82"/>
      <c r="K747" s="82"/>
      <c r="L747" s="82"/>
      <c r="N747" s="1"/>
    </row>
    <row r="748" spans="2:12" ht="12.75">
      <c r="B748"/>
      <c r="C748"/>
      <c r="D748"/>
      <c r="E748"/>
      <c r="F748"/>
      <c r="G748" s="82"/>
      <c r="H748" s="82"/>
      <c r="I748" s="82"/>
      <c r="J748" s="82"/>
      <c r="K748" s="82"/>
      <c r="L748" s="82"/>
    </row>
    <row r="749" spans="2:12" ht="12.75">
      <c r="B749"/>
      <c r="C749"/>
      <c r="D749"/>
      <c r="E749"/>
      <c r="F749"/>
      <c r="G749" s="82"/>
      <c r="H749" s="82"/>
      <c r="I749" s="82"/>
      <c r="J749" s="82"/>
      <c r="K749" s="82"/>
      <c r="L749" s="82"/>
    </row>
  </sheetData>
  <mergeCells count="2">
    <mergeCell ref="G16:I16"/>
    <mergeCell ref="J16:L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S1370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.28125" style="0" customWidth="1"/>
    <col min="2" max="2" width="7.8515625" style="11" customWidth="1"/>
    <col min="3" max="3" width="54.8515625" style="11" bestFit="1" customWidth="1"/>
    <col min="4" max="4" width="61.28125" style="0" bestFit="1" customWidth="1"/>
    <col min="5" max="5" width="44.8515625" style="0" customWidth="1"/>
    <col min="6" max="10" width="5.28125" style="22" customWidth="1"/>
    <col min="11" max="11" width="10.7109375" style="22" bestFit="1" customWidth="1"/>
    <col min="12" max="12" width="5.57421875" style="23" bestFit="1" customWidth="1"/>
    <col min="13" max="14" width="8.00390625" style="21" customWidth="1"/>
    <col min="15" max="15" width="6.28125" style="11" customWidth="1"/>
    <col min="16" max="16" width="8.7109375" style="24" customWidth="1"/>
    <col min="17" max="17" width="10.421875" style="11" customWidth="1"/>
    <col min="18" max="19" width="9.140625" style="22" customWidth="1"/>
    <col min="20" max="30" width="9.140625" style="12" customWidth="1"/>
  </cols>
  <sheetData>
    <row r="1" spans="2:19" s="43" customFormat="1" ht="12.75">
      <c r="B1" s="42"/>
      <c r="C1" s="42"/>
      <c r="F1" s="44"/>
      <c r="G1" s="44"/>
      <c r="H1" s="44"/>
      <c r="I1" s="44"/>
      <c r="J1" s="44"/>
      <c r="K1" s="44"/>
      <c r="L1" s="45"/>
      <c r="M1" s="46"/>
      <c r="N1" s="46"/>
      <c r="O1" s="42"/>
      <c r="P1" s="46"/>
      <c r="Q1" s="42"/>
      <c r="R1" s="44"/>
      <c r="S1" s="44"/>
    </row>
    <row r="2" spans="2:19" s="43" customFormat="1" ht="18">
      <c r="B2" s="29" t="s">
        <v>321</v>
      </c>
      <c r="C2" s="47"/>
      <c r="F2" s="44"/>
      <c r="G2" s="44"/>
      <c r="H2" s="44"/>
      <c r="I2" s="44"/>
      <c r="J2" s="44"/>
      <c r="K2" s="44"/>
      <c r="L2" s="45"/>
      <c r="M2" s="46"/>
      <c r="N2" s="46"/>
      <c r="O2" s="42"/>
      <c r="P2" s="46"/>
      <c r="Q2" s="42"/>
      <c r="R2" s="44"/>
      <c r="S2" s="44"/>
    </row>
    <row r="3" spans="2:19" s="43" customFormat="1" ht="12.75">
      <c r="B3" s="51"/>
      <c r="C3" s="48"/>
      <c r="F3" s="44"/>
      <c r="G3" s="44"/>
      <c r="H3" s="44"/>
      <c r="I3" s="44"/>
      <c r="J3" s="44"/>
      <c r="K3" s="44"/>
      <c r="L3" s="45"/>
      <c r="M3" s="46"/>
      <c r="N3" s="46"/>
      <c r="O3" s="42"/>
      <c r="P3" s="46"/>
      <c r="Q3" s="42"/>
      <c r="R3" s="44"/>
      <c r="S3" s="44"/>
    </row>
    <row r="4" spans="2:19" s="43" customFormat="1" ht="12.75">
      <c r="B4" s="34" t="s">
        <v>78</v>
      </c>
      <c r="C4" s="48"/>
      <c r="F4" s="44"/>
      <c r="G4" s="44"/>
      <c r="H4" s="44"/>
      <c r="I4" s="44"/>
      <c r="J4" s="44"/>
      <c r="K4" s="44"/>
      <c r="L4" s="45"/>
      <c r="M4" s="49"/>
      <c r="N4" s="49"/>
      <c r="O4" s="42"/>
      <c r="P4" s="46"/>
      <c r="Q4" s="42"/>
      <c r="R4" s="44"/>
      <c r="S4" s="44"/>
    </row>
    <row r="5" spans="2:19" s="43" customFormat="1" ht="12.75">
      <c r="B5" s="34" t="s">
        <v>79</v>
      </c>
      <c r="C5" s="48"/>
      <c r="F5" s="44"/>
      <c r="G5" s="44"/>
      <c r="H5" s="44"/>
      <c r="I5" s="44"/>
      <c r="J5" s="44"/>
      <c r="K5" s="44"/>
      <c r="L5" s="45"/>
      <c r="M5" s="49"/>
      <c r="N5" s="49"/>
      <c r="O5" s="42"/>
      <c r="P5" s="46"/>
      <c r="Q5" s="42"/>
      <c r="R5" s="44"/>
      <c r="S5" s="44"/>
    </row>
    <row r="6" spans="2:19" s="43" customFormat="1" ht="12.75">
      <c r="B6" s="57" t="s">
        <v>80</v>
      </c>
      <c r="F6" s="44"/>
      <c r="G6" s="44"/>
      <c r="H6" s="44"/>
      <c r="I6" s="44"/>
      <c r="J6" s="44"/>
      <c r="K6" s="44"/>
      <c r="L6" s="45"/>
      <c r="M6" s="46"/>
      <c r="N6" s="46"/>
      <c r="O6" s="42"/>
      <c r="P6" s="46"/>
      <c r="Q6" s="42"/>
      <c r="R6" s="44"/>
      <c r="S6" s="44"/>
    </row>
    <row r="7" spans="2:19" s="43" customFormat="1" ht="12.75">
      <c r="B7" s="57" t="s">
        <v>81</v>
      </c>
      <c r="F7" s="44"/>
      <c r="G7" s="44"/>
      <c r="H7" s="44"/>
      <c r="I7" s="44"/>
      <c r="J7" s="44"/>
      <c r="K7" s="44"/>
      <c r="L7" s="45"/>
      <c r="M7" s="46"/>
      <c r="N7" s="46"/>
      <c r="O7" s="42"/>
      <c r="P7" s="46"/>
      <c r="Q7" s="42"/>
      <c r="R7" s="44"/>
      <c r="S7" s="44"/>
    </row>
    <row r="8" spans="2:19" s="43" customFormat="1" ht="12.75">
      <c r="B8" s="57" t="s">
        <v>82</v>
      </c>
      <c r="C8" s="48"/>
      <c r="F8" s="44"/>
      <c r="G8" s="44"/>
      <c r="H8" s="44"/>
      <c r="I8" s="44"/>
      <c r="J8" s="44"/>
      <c r="K8" s="44"/>
      <c r="L8" s="45"/>
      <c r="M8" s="46"/>
      <c r="N8" s="46"/>
      <c r="O8" s="42"/>
      <c r="P8" s="46"/>
      <c r="Q8" s="42"/>
      <c r="R8" s="44"/>
      <c r="S8" s="44"/>
    </row>
    <row r="9" spans="2:19" s="43" customFormat="1" ht="12.75">
      <c r="B9" s="57" t="s">
        <v>83</v>
      </c>
      <c r="C9" s="48"/>
      <c r="F9" s="44"/>
      <c r="G9" s="44"/>
      <c r="H9" s="44"/>
      <c r="I9" s="44"/>
      <c r="J9" s="44"/>
      <c r="K9" s="44"/>
      <c r="L9" s="45"/>
      <c r="M9" s="46"/>
      <c r="N9" s="46"/>
      <c r="O9" s="42"/>
      <c r="P9" s="46"/>
      <c r="Q9" s="42"/>
      <c r="R9" s="44"/>
      <c r="S9" s="44"/>
    </row>
    <row r="10" spans="2:19" s="43" customFormat="1" ht="12.75">
      <c r="B10" s="57" t="s">
        <v>84</v>
      </c>
      <c r="C10" s="48"/>
      <c r="F10" s="44"/>
      <c r="G10" s="44"/>
      <c r="H10" s="44"/>
      <c r="I10" s="44"/>
      <c r="J10" s="44"/>
      <c r="K10" s="44"/>
      <c r="L10" s="45"/>
      <c r="M10" s="46"/>
      <c r="N10" s="46"/>
      <c r="O10" s="42"/>
      <c r="P10" s="46"/>
      <c r="Q10" s="42"/>
      <c r="R10" s="44"/>
      <c r="S10" s="44"/>
    </row>
    <row r="11" spans="2:19" s="43" customFormat="1" ht="12.75">
      <c r="B11" s="50"/>
      <c r="C11" s="48"/>
      <c r="F11" s="44"/>
      <c r="G11" s="44"/>
      <c r="H11" s="44"/>
      <c r="I11" s="44"/>
      <c r="J11" s="44"/>
      <c r="K11" s="44"/>
      <c r="L11" s="45"/>
      <c r="M11" s="46"/>
      <c r="N11" s="46"/>
      <c r="O11" s="42"/>
      <c r="P11" s="46"/>
      <c r="Q11" s="42"/>
      <c r="R11" s="44"/>
      <c r="S11" s="44"/>
    </row>
    <row r="12" spans="3:19" s="43" customFormat="1" ht="12.75" customHeight="1">
      <c r="C12" s="48"/>
      <c r="F12" s="44"/>
      <c r="G12" s="44"/>
      <c r="H12" s="44"/>
      <c r="I12" s="44"/>
      <c r="J12" s="44"/>
      <c r="K12" s="44"/>
      <c r="L12" s="45"/>
      <c r="M12" s="46"/>
      <c r="N12" s="46"/>
      <c r="O12" s="42"/>
      <c r="P12" s="46"/>
      <c r="Q12" s="42"/>
      <c r="R12" s="44"/>
      <c r="S12" s="44"/>
    </row>
    <row r="13" spans="2:19" s="43" customFormat="1" ht="12.75" customHeight="1">
      <c r="B13" s="42"/>
      <c r="C13" s="42"/>
      <c r="F13" s="44"/>
      <c r="G13" s="44"/>
      <c r="H13" s="44"/>
      <c r="I13" s="44"/>
      <c r="J13" s="44"/>
      <c r="K13" s="44"/>
      <c r="L13" s="45"/>
      <c r="M13" s="46"/>
      <c r="N13" s="46"/>
      <c r="O13" s="42"/>
      <c r="P13" s="46"/>
      <c r="Q13" s="42"/>
      <c r="R13" s="44"/>
      <c r="S13" s="44"/>
    </row>
    <row r="14" spans="2:19" s="43" customFormat="1" ht="12.75" customHeight="1">
      <c r="B14" s="42"/>
      <c r="C14" s="42"/>
      <c r="F14" s="44"/>
      <c r="G14" s="44"/>
      <c r="H14" s="44"/>
      <c r="I14" s="44"/>
      <c r="J14" s="44"/>
      <c r="K14" s="44"/>
      <c r="L14" s="45"/>
      <c r="M14" s="46"/>
      <c r="N14" s="46"/>
      <c r="O14" s="42"/>
      <c r="P14" s="46"/>
      <c r="Q14" s="42"/>
      <c r="R14" s="44"/>
      <c r="S14" s="44"/>
    </row>
    <row r="15" spans="2:19" s="43" customFormat="1" ht="12.75" customHeight="1">
      <c r="B15" s="44"/>
      <c r="C15" s="44"/>
      <c r="F15" s="44"/>
      <c r="G15" s="44"/>
      <c r="H15" s="44"/>
      <c r="I15" s="44"/>
      <c r="J15" s="44"/>
      <c r="K15" s="44"/>
      <c r="L15" s="45"/>
      <c r="M15" s="46"/>
      <c r="N15" s="46"/>
      <c r="O15" s="42"/>
      <c r="P15" s="46"/>
      <c r="Q15" s="42"/>
      <c r="R15" s="44"/>
      <c r="S15" s="44"/>
    </row>
    <row r="16" spans="2:19" s="53" customFormat="1" ht="12.75" customHeight="1">
      <c r="B16" s="83"/>
      <c r="C16" s="52"/>
      <c r="F16" s="95" t="s">
        <v>543</v>
      </c>
      <c r="G16" s="95"/>
      <c r="H16" s="95"/>
      <c r="I16" s="95"/>
      <c r="J16" s="95"/>
      <c r="K16" s="54" t="s">
        <v>509</v>
      </c>
      <c r="L16" s="56" t="s">
        <v>265</v>
      </c>
      <c r="M16" s="96" t="s">
        <v>871</v>
      </c>
      <c r="N16" s="97"/>
      <c r="O16" s="52"/>
      <c r="P16" s="69" t="s">
        <v>544</v>
      </c>
      <c r="Q16" s="56" t="s">
        <v>547</v>
      </c>
      <c r="R16" s="84" t="s">
        <v>766</v>
      </c>
      <c r="S16" s="54" t="s">
        <v>768</v>
      </c>
    </row>
    <row r="17" spans="2:19" s="53" customFormat="1" ht="12.75">
      <c r="B17" s="37" t="s">
        <v>297</v>
      </c>
      <c r="C17" s="41" t="s">
        <v>296</v>
      </c>
      <c r="D17" s="55" t="s">
        <v>266</v>
      </c>
      <c r="E17" s="55" t="s">
        <v>267</v>
      </c>
      <c r="F17" s="84">
        <f ca="1">TODAY()-(5*365)</f>
        <v>37664</v>
      </c>
      <c r="G17" s="84">
        <f ca="1">TODAY()-(4*365)</f>
        <v>38029</v>
      </c>
      <c r="H17" s="84">
        <f ca="1">TODAY()-(3*365)</f>
        <v>38394</v>
      </c>
      <c r="I17" s="84">
        <f ca="1">TODAY()-(2*365)</f>
        <v>38759</v>
      </c>
      <c r="J17" s="84">
        <f ca="1">TODAY()-(1*365)</f>
        <v>39124</v>
      </c>
      <c r="K17" s="54" t="s">
        <v>606</v>
      </c>
      <c r="L17" s="56">
        <v>2006</v>
      </c>
      <c r="M17" s="69" t="s">
        <v>512</v>
      </c>
      <c r="N17" s="69" t="s">
        <v>511</v>
      </c>
      <c r="O17" s="56" t="s">
        <v>268</v>
      </c>
      <c r="P17" s="69" t="s">
        <v>545</v>
      </c>
      <c r="Q17" s="56" t="s">
        <v>546</v>
      </c>
      <c r="R17" s="84" t="s">
        <v>767</v>
      </c>
      <c r="S17" s="54" t="s">
        <v>259</v>
      </c>
    </row>
    <row r="18" spans="2:19" ht="12.75">
      <c r="B18" s="10">
        <v>101121</v>
      </c>
      <c r="C18" t="s">
        <v>61</v>
      </c>
      <c r="D18" t="s">
        <v>69</v>
      </c>
      <c r="E18" t="s">
        <v>237</v>
      </c>
      <c r="F18" s="1"/>
      <c r="G18" s="1"/>
      <c r="H18" s="1"/>
      <c r="I18" s="1"/>
      <c r="J18" s="1">
        <v>119.24389999999998</v>
      </c>
      <c r="K18" s="1"/>
      <c r="L18" s="1">
        <v>26.765400000000007</v>
      </c>
      <c r="M18" s="92">
        <v>2.13</v>
      </c>
      <c r="N18" s="92">
        <v>2.8</v>
      </c>
      <c r="O18" s="92"/>
      <c r="P18" s="1"/>
      <c r="Q18" s="9" t="s">
        <v>548</v>
      </c>
      <c r="R18" s="85">
        <v>38317</v>
      </c>
      <c r="S18" s="85" t="s">
        <v>259</v>
      </c>
    </row>
    <row r="19" spans="2:19" ht="12.75">
      <c r="B19" s="10">
        <v>102954</v>
      </c>
      <c r="C19" t="s">
        <v>622</v>
      </c>
      <c r="D19" t="s">
        <v>306</v>
      </c>
      <c r="E19" t="s">
        <v>234</v>
      </c>
      <c r="F19" s="1"/>
      <c r="G19" s="1">
        <v>-14.403500000000003</v>
      </c>
      <c r="H19" s="1">
        <v>35.85659999999999</v>
      </c>
      <c r="I19" s="1">
        <v>4.608799999999991</v>
      </c>
      <c r="J19" s="1">
        <v>35.608</v>
      </c>
      <c r="K19" s="1"/>
      <c r="L19" s="1">
        <v>6.139300000000003</v>
      </c>
      <c r="M19" s="92">
        <v>1.5</v>
      </c>
      <c r="N19" s="92">
        <v>1.87</v>
      </c>
      <c r="O19" s="92">
        <v>17.296952</v>
      </c>
      <c r="P19" s="92">
        <v>1.350165</v>
      </c>
      <c r="Q19" s="9" t="s">
        <v>549</v>
      </c>
      <c r="R19" s="85">
        <v>38133</v>
      </c>
      <c r="S19" s="85" t="s">
        <v>259</v>
      </c>
    </row>
    <row r="20" spans="2:19" ht="12.75">
      <c r="B20" s="10">
        <v>103010</v>
      </c>
      <c r="C20" t="s">
        <v>513</v>
      </c>
      <c r="D20" t="s">
        <v>948</v>
      </c>
      <c r="E20" t="s">
        <v>256</v>
      </c>
      <c r="F20" s="1">
        <v>20.603700000000003</v>
      </c>
      <c r="G20" s="1">
        <v>-9.6225</v>
      </c>
      <c r="H20" s="1">
        <v>5.3225999999999996</v>
      </c>
      <c r="I20" s="1">
        <v>-2.193900000000004</v>
      </c>
      <c r="J20" s="1">
        <v>33.1539</v>
      </c>
      <c r="K20" s="1">
        <v>8.37583885279205</v>
      </c>
      <c r="L20" s="1">
        <v>3.170600000000001</v>
      </c>
      <c r="M20" s="92">
        <v>2.25</v>
      </c>
      <c r="N20" s="92">
        <v>2.86</v>
      </c>
      <c r="O20" s="92">
        <v>12.519263</v>
      </c>
      <c r="P20" s="92">
        <v>0.757159</v>
      </c>
      <c r="Q20" s="9" t="s">
        <v>549</v>
      </c>
      <c r="R20" s="85">
        <v>36999</v>
      </c>
      <c r="S20" s="85" t="s">
        <v>259</v>
      </c>
    </row>
    <row r="21" spans="2:19" ht="12.75">
      <c r="B21" s="10">
        <v>103606</v>
      </c>
      <c r="C21" t="s">
        <v>145</v>
      </c>
      <c r="D21" t="s">
        <v>157</v>
      </c>
      <c r="E21" t="s">
        <v>225</v>
      </c>
      <c r="F21" s="1">
        <v>-19.721500000000002</v>
      </c>
      <c r="G21" s="1">
        <v>-25.326800000000006</v>
      </c>
      <c r="H21" s="1">
        <v>34.340900000000005</v>
      </c>
      <c r="I21" s="1">
        <v>13.986999999999995</v>
      </c>
      <c r="J21" s="1">
        <v>50.1263</v>
      </c>
      <c r="K21" s="1">
        <v>6.624467202658257</v>
      </c>
      <c r="L21" s="1">
        <v>8.9561</v>
      </c>
      <c r="M21" s="92">
        <v>1.15</v>
      </c>
      <c r="N21" s="92">
        <v>1.4</v>
      </c>
      <c r="O21" s="92">
        <v>13.55503</v>
      </c>
      <c r="P21" s="92">
        <v>2.493952</v>
      </c>
      <c r="Q21" s="9" t="s">
        <v>550</v>
      </c>
      <c r="R21" s="85">
        <v>37599</v>
      </c>
      <c r="S21" s="85" t="s">
        <v>607</v>
      </c>
    </row>
    <row r="22" spans="2:19" ht="12.75">
      <c r="B22" s="10">
        <v>104257</v>
      </c>
      <c r="C22" t="s">
        <v>24</v>
      </c>
      <c r="D22" t="s">
        <v>44</v>
      </c>
      <c r="E22" t="s">
        <v>234</v>
      </c>
      <c r="F22" s="1">
        <v>5.180399999999996</v>
      </c>
      <c r="G22" s="1">
        <v>-26.0324</v>
      </c>
      <c r="H22" s="1">
        <v>19.7419</v>
      </c>
      <c r="I22" s="1">
        <v>1.0280000000000067</v>
      </c>
      <c r="J22" s="1">
        <v>38.6174</v>
      </c>
      <c r="K22" s="1">
        <v>5.462096130377003</v>
      </c>
      <c r="L22" s="1">
        <v>4.940000000000011</v>
      </c>
      <c r="M22" s="92">
        <v>0.8</v>
      </c>
      <c r="N22" s="92">
        <v>1.41</v>
      </c>
      <c r="O22" s="93">
        <v>17.925687</v>
      </c>
      <c r="P22" s="92">
        <v>1.092484</v>
      </c>
      <c r="Q22" s="9" t="s">
        <v>550</v>
      </c>
      <c r="R22" s="85">
        <v>36712</v>
      </c>
      <c r="S22" s="85" t="s">
        <v>607</v>
      </c>
    </row>
    <row r="23" spans="2:19" ht="12.75">
      <c r="B23" s="10">
        <v>104786</v>
      </c>
      <c r="C23" t="s">
        <v>646</v>
      </c>
      <c r="D23" t="s">
        <v>652</v>
      </c>
      <c r="E23" t="s">
        <v>253</v>
      </c>
      <c r="F23" s="1"/>
      <c r="G23" s="1"/>
      <c r="H23" s="1"/>
      <c r="I23" s="1">
        <v>6.2550000000000106</v>
      </c>
      <c r="J23" s="1">
        <v>4.2186999999999975</v>
      </c>
      <c r="K23" s="1"/>
      <c r="L23" s="1">
        <v>0.6990000000000052</v>
      </c>
      <c r="M23" s="92">
        <v>0.86</v>
      </c>
      <c r="N23" s="92">
        <v>1.013</v>
      </c>
      <c r="O23" s="92"/>
      <c r="P23" s="92"/>
      <c r="Q23" s="9" t="s">
        <v>550</v>
      </c>
      <c r="R23" s="85">
        <v>38009</v>
      </c>
      <c r="S23" s="85" t="s">
        <v>607</v>
      </c>
    </row>
    <row r="24" spans="2:19" ht="12.75">
      <c r="B24" s="10">
        <v>104844</v>
      </c>
      <c r="C24" t="s">
        <v>164</v>
      </c>
      <c r="D24" t="s">
        <v>165</v>
      </c>
      <c r="E24" t="s">
        <v>224</v>
      </c>
      <c r="F24" s="1">
        <v>-9.8796</v>
      </c>
      <c r="G24" s="1">
        <v>-38.1643</v>
      </c>
      <c r="H24" s="1">
        <v>30.3806</v>
      </c>
      <c r="I24" s="1">
        <v>13.263800000000003</v>
      </c>
      <c r="J24" s="1">
        <v>36.3237</v>
      </c>
      <c r="K24" s="1">
        <v>2.3263709833148294</v>
      </c>
      <c r="L24" s="1">
        <v>6.790800000000008</v>
      </c>
      <c r="M24" s="92">
        <v>0.42</v>
      </c>
      <c r="N24" s="92">
        <v>0.722</v>
      </c>
      <c r="O24" s="93">
        <v>11.554165</v>
      </c>
      <c r="P24" s="92">
        <v>2.246113</v>
      </c>
      <c r="Q24" s="9" t="s">
        <v>550</v>
      </c>
      <c r="R24" s="85">
        <v>36712</v>
      </c>
      <c r="S24" s="85" t="s">
        <v>607</v>
      </c>
    </row>
    <row r="25" spans="2:19" ht="12.75">
      <c r="B25" s="10">
        <v>105379</v>
      </c>
      <c r="C25" t="s">
        <v>623</v>
      </c>
      <c r="D25" t="s">
        <v>213</v>
      </c>
      <c r="E25" t="s">
        <v>237</v>
      </c>
      <c r="F25" s="1">
        <v>-15.1895</v>
      </c>
      <c r="G25" s="1">
        <v>16.593100000000007</v>
      </c>
      <c r="H25" s="1">
        <v>16.6512</v>
      </c>
      <c r="I25" s="1">
        <v>61.561</v>
      </c>
      <c r="J25" s="1">
        <v>57.95859999999999</v>
      </c>
      <c r="K25" s="1">
        <v>24.10186224936064</v>
      </c>
      <c r="L25" s="1">
        <v>14.8447</v>
      </c>
      <c r="M25" s="92">
        <v>1.02</v>
      </c>
      <c r="N25" s="92">
        <v>1.22</v>
      </c>
      <c r="O25" s="93">
        <v>17.526622</v>
      </c>
      <c r="P25" s="92">
        <v>2.400505</v>
      </c>
      <c r="Q25" s="9" t="s">
        <v>548</v>
      </c>
      <c r="R25" s="85">
        <v>38327</v>
      </c>
      <c r="S25" s="85" t="s">
        <v>259</v>
      </c>
    </row>
    <row r="26" spans="2:19" ht="12.75">
      <c r="B26" s="10">
        <v>107201</v>
      </c>
      <c r="C26" t="s">
        <v>624</v>
      </c>
      <c r="D26" t="s">
        <v>579</v>
      </c>
      <c r="E26" t="s">
        <v>233</v>
      </c>
      <c r="F26" s="1"/>
      <c r="G26" s="1"/>
      <c r="H26" s="1"/>
      <c r="I26" s="1"/>
      <c r="J26" s="1">
        <v>27.752</v>
      </c>
      <c r="K26" s="1"/>
      <c r="L26" s="1">
        <v>0.8496999999999977</v>
      </c>
      <c r="M26" s="92">
        <v>1.69</v>
      </c>
      <c r="N26" s="92">
        <v>2.12</v>
      </c>
      <c r="O26" s="92"/>
      <c r="P26" s="92"/>
      <c r="Q26" s="9" t="s">
        <v>549</v>
      </c>
      <c r="R26" s="85">
        <v>38153</v>
      </c>
      <c r="S26" s="85" t="s">
        <v>259</v>
      </c>
    </row>
    <row r="27" spans="2:19" ht="12.75">
      <c r="B27" s="10">
        <v>107797</v>
      </c>
      <c r="C27" t="s">
        <v>861</v>
      </c>
      <c r="D27" t="s">
        <v>12</v>
      </c>
      <c r="E27" t="s">
        <v>235</v>
      </c>
      <c r="F27" s="1">
        <v>-10.182899999999995</v>
      </c>
      <c r="G27" s="1">
        <v>-32.618</v>
      </c>
      <c r="H27" s="1">
        <v>10.340799999999994</v>
      </c>
      <c r="I27" s="1">
        <v>3.55970000000001</v>
      </c>
      <c r="J27" s="1">
        <v>34.206500000000005</v>
      </c>
      <c r="K27" s="1">
        <v>-1.4808451266275613</v>
      </c>
      <c r="L27" s="1">
        <v>4.91410000000001</v>
      </c>
      <c r="M27" s="92">
        <v>2.19</v>
      </c>
      <c r="N27" s="92">
        <v>2.788</v>
      </c>
      <c r="O27" s="92">
        <v>11.594002</v>
      </c>
      <c r="P27" s="92">
        <v>1.457178</v>
      </c>
      <c r="Q27" s="9" t="s">
        <v>549</v>
      </c>
      <c r="R27" s="85">
        <v>38590</v>
      </c>
      <c r="S27" s="85" t="s">
        <v>259</v>
      </c>
    </row>
    <row r="28" spans="2:19" ht="12.75">
      <c r="B28" s="10">
        <v>108506</v>
      </c>
      <c r="C28" t="s">
        <v>967</v>
      </c>
      <c r="D28" t="s">
        <v>969</v>
      </c>
      <c r="E28" t="s">
        <v>229</v>
      </c>
      <c r="F28" s="1">
        <v>-10.848100000000006</v>
      </c>
      <c r="G28" s="1">
        <v>-33.542300000000004</v>
      </c>
      <c r="H28" s="1">
        <v>10.314899999999994</v>
      </c>
      <c r="I28" s="1">
        <v>3.8564000000000043</v>
      </c>
      <c r="J28" s="1">
        <v>31.133999999999993</v>
      </c>
      <c r="K28" s="1">
        <v>-2.300637070869904</v>
      </c>
      <c r="L28" s="1">
        <v>6.143900000000002</v>
      </c>
      <c r="M28" s="92">
        <v>0.56</v>
      </c>
      <c r="N28" s="92">
        <v>1.52</v>
      </c>
      <c r="O28" s="92">
        <v>8.735771</v>
      </c>
      <c r="P28" s="92">
        <v>1.974746</v>
      </c>
      <c r="Q28" s="9" t="s">
        <v>550</v>
      </c>
      <c r="R28" s="85">
        <v>36712</v>
      </c>
      <c r="S28" s="85" t="s">
        <v>607</v>
      </c>
    </row>
    <row r="29" spans="2:19" ht="12.75">
      <c r="B29" s="10">
        <v>109090</v>
      </c>
      <c r="C29" t="s">
        <v>639</v>
      </c>
      <c r="D29" t="s">
        <v>269</v>
      </c>
      <c r="E29" t="s">
        <v>240</v>
      </c>
      <c r="F29" s="1">
        <v>-30.338299999999997</v>
      </c>
      <c r="G29" s="1">
        <v>-51.78739999999999</v>
      </c>
      <c r="H29" s="1">
        <v>18.67920000000001</v>
      </c>
      <c r="I29" s="1">
        <v>-10.988100000000001</v>
      </c>
      <c r="J29" s="1">
        <v>19.3951</v>
      </c>
      <c r="K29" s="1">
        <v>-15.784358478769711</v>
      </c>
      <c r="L29" s="1">
        <v>1.834200000000008</v>
      </c>
      <c r="M29" s="92">
        <v>1.2</v>
      </c>
      <c r="N29" s="92">
        <v>1.49</v>
      </c>
      <c r="O29" s="92">
        <v>17.347182</v>
      </c>
      <c r="P29" s="92">
        <v>0.490375</v>
      </c>
      <c r="Q29" s="9" t="s">
        <v>550</v>
      </c>
      <c r="R29" s="85">
        <v>36712</v>
      </c>
      <c r="S29" s="85" t="s">
        <v>607</v>
      </c>
    </row>
    <row r="30" spans="2:19" ht="12.75">
      <c r="B30" s="10">
        <v>110924</v>
      </c>
      <c r="C30" t="s">
        <v>514</v>
      </c>
      <c r="D30" t="s">
        <v>138</v>
      </c>
      <c r="E30" t="s">
        <v>235</v>
      </c>
      <c r="F30" s="1">
        <v>-10.465999999999998</v>
      </c>
      <c r="G30" s="1">
        <v>-26.965300000000003</v>
      </c>
      <c r="H30" s="1">
        <v>18.716899999999992</v>
      </c>
      <c r="I30" s="1">
        <v>10.0975</v>
      </c>
      <c r="J30" s="1">
        <v>25.060100000000006</v>
      </c>
      <c r="K30" s="1">
        <v>1.3410040342544338</v>
      </c>
      <c r="L30" s="1">
        <v>3.5606000000000027</v>
      </c>
      <c r="M30" s="92">
        <v>0.14</v>
      </c>
      <c r="N30" s="92">
        <v>0.5</v>
      </c>
      <c r="O30" s="92">
        <v>7.220227</v>
      </c>
      <c r="P30" s="92">
        <v>2.316036</v>
      </c>
      <c r="Q30" s="9" t="s">
        <v>550</v>
      </c>
      <c r="R30" s="85">
        <v>36712</v>
      </c>
      <c r="S30" s="85" t="s">
        <v>607</v>
      </c>
    </row>
    <row r="31" spans="2:19" ht="12.75">
      <c r="B31" s="10">
        <v>111518</v>
      </c>
      <c r="C31" t="s">
        <v>309</v>
      </c>
      <c r="D31" t="s">
        <v>315</v>
      </c>
      <c r="E31" t="s">
        <v>256</v>
      </c>
      <c r="F31" s="1">
        <v>10.914500000000004</v>
      </c>
      <c r="G31" s="1">
        <v>10.051999999999994</v>
      </c>
      <c r="H31" s="1">
        <v>-3.3657999999999966</v>
      </c>
      <c r="I31" s="1">
        <v>-7.229699999999994</v>
      </c>
      <c r="J31" s="1">
        <v>10.628499999999995</v>
      </c>
      <c r="K31" s="1">
        <v>3.895950630630951</v>
      </c>
      <c r="L31" s="1">
        <v>0.5703999999999931</v>
      </c>
      <c r="M31" s="92">
        <v>0.55</v>
      </c>
      <c r="N31" s="92">
        <v>0.6</v>
      </c>
      <c r="O31" s="92">
        <v>8.596861</v>
      </c>
      <c r="P31" s="92">
        <v>-0.118947</v>
      </c>
      <c r="Q31" s="9" t="s">
        <v>551</v>
      </c>
      <c r="R31" s="85">
        <v>37180</v>
      </c>
      <c r="S31" s="85" t="s">
        <v>259</v>
      </c>
    </row>
    <row r="32" spans="2:19" ht="12.75">
      <c r="B32" s="10">
        <v>112755</v>
      </c>
      <c r="C32" t="s">
        <v>450</v>
      </c>
      <c r="D32" t="s">
        <v>451</v>
      </c>
      <c r="E32" t="s">
        <v>253</v>
      </c>
      <c r="F32" s="1">
        <v>3.693600000000008</v>
      </c>
      <c r="G32" s="1">
        <v>5.332500000000007</v>
      </c>
      <c r="H32" s="1">
        <v>5.836700000000006</v>
      </c>
      <c r="I32" s="1">
        <v>5.882999999999994</v>
      </c>
      <c r="J32" s="1">
        <v>4.64389999999999</v>
      </c>
      <c r="K32" s="1">
        <v>5.074699793580062</v>
      </c>
      <c r="L32" s="1">
        <v>0.6307000000000063</v>
      </c>
      <c r="M32" s="92">
        <v>0.64</v>
      </c>
      <c r="N32" s="92">
        <v>0.716</v>
      </c>
      <c r="O32" s="92">
        <v>1.152507</v>
      </c>
      <c r="P32" s="92">
        <v>2.32295</v>
      </c>
      <c r="Q32" s="9" t="s">
        <v>550</v>
      </c>
      <c r="R32" s="85">
        <v>36712</v>
      </c>
      <c r="S32" s="85" t="s">
        <v>607</v>
      </c>
    </row>
    <row r="33" spans="2:19" ht="12.75">
      <c r="B33" s="10">
        <v>113340</v>
      </c>
      <c r="C33" t="s">
        <v>112</v>
      </c>
      <c r="D33" t="s">
        <v>124</v>
      </c>
      <c r="E33" t="s">
        <v>235</v>
      </c>
      <c r="F33" s="1">
        <v>-9.431000000000001</v>
      </c>
      <c r="G33" s="1">
        <v>-41.2694</v>
      </c>
      <c r="H33" s="1">
        <v>11.698600000000003</v>
      </c>
      <c r="I33" s="1">
        <v>4.532599999999998</v>
      </c>
      <c r="J33" s="1">
        <v>31.620500000000007</v>
      </c>
      <c r="K33" s="1">
        <v>-3.950876557271066</v>
      </c>
      <c r="L33" s="1">
        <v>3.243700000000005</v>
      </c>
      <c r="M33" s="92">
        <v>1.17</v>
      </c>
      <c r="N33" s="92">
        <v>1.9</v>
      </c>
      <c r="O33" s="92">
        <v>11.786952</v>
      </c>
      <c r="P33" s="92">
        <v>1.332425</v>
      </c>
      <c r="Q33" s="9" t="s">
        <v>549</v>
      </c>
      <c r="R33" s="85">
        <v>36712</v>
      </c>
      <c r="S33" s="85" t="s">
        <v>259</v>
      </c>
    </row>
    <row r="34" spans="2:19" ht="12.75">
      <c r="B34" s="10">
        <v>114462</v>
      </c>
      <c r="C34" t="s">
        <v>392</v>
      </c>
      <c r="D34" t="s">
        <v>608</v>
      </c>
      <c r="E34" t="s">
        <v>246</v>
      </c>
      <c r="F34" s="1"/>
      <c r="G34" s="1"/>
      <c r="H34" s="1">
        <v>11.090800000000002</v>
      </c>
      <c r="I34" s="1">
        <v>8.6797</v>
      </c>
      <c r="J34" s="1">
        <v>17.64859999999999</v>
      </c>
      <c r="K34" s="1"/>
      <c r="L34" s="1">
        <v>2.7133000000000074</v>
      </c>
      <c r="M34" s="92">
        <v>1.87</v>
      </c>
      <c r="N34" s="92">
        <v>2.36</v>
      </c>
      <c r="O34" s="92">
        <v>5.418201</v>
      </c>
      <c r="P34" s="92">
        <v>2.20339</v>
      </c>
      <c r="Q34" s="9" t="s">
        <v>548</v>
      </c>
      <c r="R34" s="85">
        <v>38735</v>
      </c>
      <c r="S34" s="85" t="s">
        <v>259</v>
      </c>
    </row>
    <row r="35" spans="2:19" ht="12.75">
      <c r="B35" s="10">
        <v>115766</v>
      </c>
      <c r="C35" t="s">
        <v>515</v>
      </c>
      <c r="D35" t="s">
        <v>713</v>
      </c>
      <c r="E35" t="s">
        <v>229</v>
      </c>
      <c r="F35" s="1">
        <v>-14.7231</v>
      </c>
      <c r="G35" s="1">
        <v>-34.191</v>
      </c>
      <c r="H35" s="1">
        <v>15.600100000000005</v>
      </c>
      <c r="I35" s="1">
        <v>13.182699999999992</v>
      </c>
      <c r="J35" s="1">
        <v>37.11489999999999</v>
      </c>
      <c r="K35" s="1">
        <v>0.1354655728064369</v>
      </c>
      <c r="L35" s="1">
        <v>13.854499999999991</v>
      </c>
      <c r="M35" s="92">
        <v>1.5</v>
      </c>
      <c r="N35" s="92">
        <v>1.87</v>
      </c>
      <c r="O35" s="92">
        <v>8.96752</v>
      </c>
      <c r="P35" s="92">
        <v>2.833309</v>
      </c>
      <c r="Q35" s="9" t="s">
        <v>548</v>
      </c>
      <c r="R35" s="85">
        <v>37208</v>
      </c>
      <c r="S35" s="85" t="s">
        <v>259</v>
      </c>
    </row>
    <row r="36" spans="2:19" ht="12.75">
      <c r="B36" s="10">
        <v>116293</v>
      </c>
      <c r="C36" t="s">
        <v>190</v>
      </c>
      <c r="D36" t="s">
        <v>609</v>
      </c>
      <c r="E36" t="s">
        <v>231</v>
      </c>
      <c r="F36" s="1"/>
      <c r="G36" s="1"/>
      <c r="H36" s="1"/>
      <c r="I36" s="1"/>
      <c r="J36" s="1">
        <v>50.7903</v>
      </c>
      <c r="K36" s="1"/>
      <c r="L36" s="1">
        <v>15.283500000000005</v>
      </c>
      <c r="M36" s="92">
        <v>1.58</v>
      </c>
      <c r="N36" s="92">
        <v>1.97</v>
      </c>
      <c r="O36" s="92"/>
      <c r="P36" s="92"/>
      <c r="Q36" s="9" t="s">
        <v>548</v>
      </c>
      <c r="R36" s="85">
        <v>38691</v>
      </c>
      <c r="S36" s="85" t="s">
        <v>259</v>
      </c>
    </row>
    <row r="37" spans="2:19" ht="12.75">
      <c r="B37" s="10">
        <v>117002</v>
      </c>
      <c r="C37" t="s">
        <v>16</v>
      </c>
      <c r="D37" t="s">
        <v>270</v>
      </c>
      <c r="E37" t="s">
        <v>245</v>
      </c>
      <c r="F37" s="1">
        <v>-8.857899999999997</v>
      </c>
      <c r="G37" s="1">
        <v>-25.634400000000003</v>
      </c>
      <c r="H37" s="1">
        <v>14.09800000000001</v>
      </c>
      <c r="I37" s="1">
        <v>9.328099999999996</v>
      </c>
      <c r="J37" s="1">
        <v>25.5587</v>
      </c>
      <c r="K37" s="1">
        <v>1.202106426118088</v>
      </c>
      <c r="L37" s="1">
        <v>3.4423000000000092</v>
      </c>
      <c r="M37" s="92">
        <v>0.41</v>
      </c>
      <c r="N37" s="92">
        <v>0.6</v>
      </c>
      <c r="O37" s="92">
        <v>7.014113</v>
      </c>
      <c r="P37" s="92">
        <v>2.14052</v>
      </c>
      <c r="Q37" s="9" t="s">
        <v>550</v>
      </c>
      <c r="R37" s="85">
        <v>36712</v>
      </c>
      <c r="S37" s="85" t="s">
        <v>607</v>
      </c>
    </row>
    <row r="38" spans="2:19" ht="12.75">
      <c r="B38" s="10">
        <v>118182</v>
      </c>
      <c r="C38" t="s">
        <v>694</v>
      </c>
      <c r="D38" t="s">
        <v>696</v>
      </c>
      <c r="E38" t="s">
        <v>234</v>
      </c>
      <c r="F38" s="1"/>
      <c r="G38" s="1"/>
      <c r="H38" s="1">
        <v>42.426199999999994</v>
      </c>
      <c r="I38" s="1">
        <v>-4.739899999999997</v>
      </c>
      <c r="J38" s="1">
        <v>8.214699999999997</v>
      </c>
      <c r="K38" s="1"/>
      <c r="L38" s="1">
        <v>6.561900000000009</v>
      </c>
      <c r="M38" s="92">
        <v>2.58</v>
      </c>
      <c r="N38" s="92">
        <v>3.3</v>
      </c>
      <c r="O38" s="92">
        <v>16.130936</v>
      </c>
      <c r="P38" s="92">
        <v>0.832974</v>
      </c>
      <c r="Q38" s="9" t="s">
        <v>548</v>
      </c>
      <c r="R38" s="85">
        <v>37490</v>
      </c>
      <c r="S38" s="85" t="s">
        <v>259</v>
      </c>
    </row>
    <row r="39" spans="2:19" ht="12.75">
      <c r="B39" s="10">
        <v>120014</v>
      </c>
      <c r="C39" t="s">
        <v>516</v>
      </c>
      <c r="D39" t="s">
        <v>144</v>
      </c>
      <c r="E39" t="s">
        <v>235</v>
      </c>
      <c r="F39" s="1">
        <v>7.853500000000002</v>
      </c>
      <c r="G39" s="1">
        <v>-16.021300000000004</v>
      </c>
      <c r="H39" s="1">
        <v>43.1473</v>
      </c>
      <c r="I39" s="1">
        <v>32.33809999999999</v>
      </c>
      <c r="J39" s="1">
        <v>60.17300000000001</v>
      </c>
      <c r="K39" s="1">
        <v>22.408662121570956</v>
      </c>
      <c r="L39" s="1">
        <v>12.043800000000005</v>
      </c>
      <c r="M39" s="92">
        <v>3.55</v>
      </c>
      <c r="N39" s="92">
        <v>4.598</v>
      </c>
      <c r="O39" s="92">
        <v>12.984838</v>
      </c>
      <c r="P39" s="92">
        <v>3.330058</v>
      </c>
      <c r="Q39" s="9" t="s">
        <v>551</v>
      </c>
      <c r="R39" s="85">
        <v>37267</v>
      </c>
      <c r="S39" s="85" t="s">
        <v>259</v>
      </c>
    </row>
    <row r="40" spans="2:19" ht="12.75">
      <c r="B40" s="10">
        <v>121780</v>
      </c>
      <c r="C40" t="s">
        <v>378</v>
      </c>
      <c r="D40" t="s">
        <v>387</v>
      </c>
      <c r="E40" t="s">
        <v>245</v>
      </c>
      <c r="F40" s="1">
        <v>-4.541499999999998</v>
      </c>
      <c r="G40" s="1">
        <v>-12.486799999999999</v>
      </c>
      <c r="H40" s="1">
        <v>8.509900000000004</v>
      </c>
      <c r="I40" s="1">
        <v>7.01989999999999</v>
      </c>
      <c r="J40" s="1">
        <v>12.278199999999995</v>
      </c>
      <c r="K40" s="1">
        <v>1.724017327145555</v>
      </c>
      <c r="L40" s="1">
        <v>1.4421999999999935</v>
      </c>
      <c r="M40" s="92">
        <v>0.7</v>
      </c>
      <c r="N40" s="92">
        <v>0.8</v>
      </c>
      <c r="O40" s="92">
        <v>3.37646</v>
      </c>
      <c r="P40" s="92">
        <v>2.184708</v>
      </c>
      <c r="Q40" s="9" t="s">
        <v>550</v>
      </c>
      <c r="R40" s="85">
        <v>38065</v>
      </c>
      <c r="S40" s="85" t="s">
        <v>607</v>
      </c>
    </row>
    <row r="41" spans="2:19" ht="12.75">
      <c r="B41" s="10">
        <v>121848</v>
      </c>
      <c r="C41" t="s">
        <v>378</v>
      </c>
      <c r="D41" t="s">
        <v>390</v>
      </c>
      <c r="E41" t="s">
        <v>224</v>
      </c>
      <c r="F41" s="1">
        <v>-14.417899999999994</v>
      </c>
      <c r="G41" s="1">
        <v>-42.320100000000004</v>
      </c>
      <c r="H41" s="1">
        <v>27.065</v>
      </c>
      <c r="I41" s="1">
        <v>17.678100000000008</v>
      </c>
      <c r="J41" s="1">
        <v>30.9604</v>
      </c>
      <c r="K41" s="1">
        <v>-0.6760908892046835</v>
      </c>
      <c r="L41" s="1">
        <v>5.320600000000009</v>
      </c>
      <c r="M41" s="92">
        <v>0.78</v>
      </c>
      <c r="N41" s="92">
        <v>0.9</v>
      </c>
      <c r="O41" s="92">
        <v>10.603615</v>
      </c>
      <c r="P41" s="92">
        <v>2.302609</v>
      </c>
      <c r="Q41" s="9" t="s">
        <v>550</v>
      </c>
      <c r="R41" s="85">
        <v>36712</v>
      </c>
      <c r="S41" s="85" t="s">
        <v>607</v>
      </c>
    </row>
    <row r="42" spans="2:19" ht="12.75">
      <c r="B42" s="10">
        <v>122432</v>
      </c>
      <c r="C42" t="s">
        <v>517</v>
      </c>
      <c r="D42" t="s">
        <v>88</v>
      </c>
      <c r="E42" t="s">
        <v>229</v>
      </c>
      <c r="F42" s="1">
        <v>-10.718099999999996</v>
      </c>
      <c r="G42" s="1">
        <v>-34.7587</v>
      </c>
      <c r="H42" s="1">
        <v>13.2579</v>
      </c>
      <c r="I42" s="1">
        <v>13.949600000000007</v>
      </c>
      <c r="J42" s="1">
        <v>38.310599999999994</v>
      </c>
      <c r="K42" s="1">
        <v>0.7823686132717445</v>
      </c>
      <c r="L42" s="1">
        <v>9.582399999999991</v>
      </c>
      <c r="M42" s="92">
        <v>0.92</v>
      </c>
      <c r="N42" s="92">
        <v>1.395</v>
      </c>
      <c r="O42" s="92">
        <v>8.173548</v>
      </c>
      <c r="P42" s="92">
        <v>2.811662</v>
      </c>
      <c r="Q42" s="9" t="s">
        <v>550</v>
      </c>
      <c r="R42" s="85">
        <v>37509</v>
      </c>
      <c r="S42" s="85" t="s">
        <v>607</v>
      </c>
    </row>
    <row r="43" spans="2:19" ht="12.75">
      <c r="B43" s="10">
        <v>123612</v>
      </c>
      <c r="C43" t="s">
        <v>625</v>
      </c>
      <c r="D43" t="s">
        <v>926</v>
      </c>
      <c r="E43" t="s">
        <v>238</v>
      </c>
      <c r="F43" s="1">
        <v>-25.5798</v>
      </c>
      <c r="G43" s="1">
        <v>-22.786399999999997</v>
      </c>
      <c r="H43" s="1">
        <v>11.25799999999999</v>
      </c>
      <c r="I43" s="1">
        <v>-1.466500000000004</v>
      </c>
      <c r="J43" s="1">
        <v>54.387699999999995</v>
      </c>
      <c r="K43" s="1">
        <v>-0.5551039843190164</v>
      </c>
      <c r="L43" s="1">
        <v>-6.213199999999997</v>
      </c>
      <c r="M43" s="92">
        <v>1.41</v>
      </c>
      <c r="N43" s="92">
        <v>1.75</v>
      </c>
      <c r="O43" s="92">
        <v>18.771274</v>
      </c>
      <c r="P43" s="92">
        <v>0.892689</v>
      </c>
      <c r="Q43" s="9" t="s">
        <v>549</v>
      </c>
      <c r="R43" s="85">
        <v>37972</v>
      </c>
      <c r="S43" s="85" t="s">
        <v>259</v>
      </c>
    </row>
    <row r="44" spans="2:19" ht="12.75">
      <c r="B44" s="10">
        <v>123679</v>
      </c>
      <c r="C44" t="s">
        <v>769</v>
      </c>
      <c r="D44" t="s">
        <v>778</v>
      </c>
      <c r="E44" t="s">
        <v>235</v>
      </c>
      <c r="F44" s="1">
        <v>-12.266399999999999</v>
      </c>
      <c r="G44" s="1">
        <v>-38.3512</v>
      </c>
      <c r="H44" s="1">
        <v>6.533699999999998</v>
      </c>
      <c r="I44" s="1">
        <v>-1.2731999999999966</v>
      </c>
      <c r="J44" s="1">
        <v>33.65610000000001</v>
      </c>
      <c r="K44" s="1">
        <v>-5.332635501814487</v>
      </c>
      <c r="L44" s="1">
        <v>2.7881000000000045</v>
      </c>
      <c r="M44" s="92">
        <v>0.76</v>
      </c>
      <c r="N44" s="92">
        <v>1.605</v>
      </c>
      <c r="O44" s="92">
        <v>11.033856</v>
      </c>
      <c r="P44" s="92">
        <v>1.180746</v>
      </c>
      <c r="Q44" s="9" t="s">
        <v>550</v>
      </c>
      <c r="R44" s="85">
        <v>36712</v>
      </c>
      <c r="S44" s="85" t="s">
        <v>607</v>
      </c>
    </row>
    <row r="45" spans="2:19" ht="12.75">
      <c r="B45" s="10">
        <v>126094</v>
      </c>
      <c r="C45" t="s">
        <v>897</v>
      </c>
      <c r="D45" t="s">
        <v>620</v>
      </c>
      <c r="E45" t="s">
        <v>240</v>
      </c>
      <c r="F45" s="1">
        <v>-56.9399</v>
      </c>
      <c r="G45" s="1">
        <v>-53.05800000000001</v>
      </c>
      <c r="H45" s="1">
        <v>46.1444</v>
      </c>
      <c r="I45" s="1">
        <v>9.882300000000011</v>
      </c>
      <c r="J45" s="1">
        <v>27.674500000000002</v>
      </c>
      <c r="K45" s="1">
        <v>-16.152495450900204</v>
      </c>
      <c r="L45" s="1">
        <v>-1.0943999999999954</v>
      </c>
      <c r="M45" s="92">
        <v>1.19</v>
      </c>
      <c r="N45" s="92">
        <v>1.52</v>
      </c>
      <c r="O45" s="92">
        <v>22.986739</v>
      </c>
      <c r="P45" s="92">
        <v>1.033421</v>
      </c>
      <c r="Q45" s="9" t="s">
        <v>550</v>
      </c>
      <c r="R45" s="85">
        <v>36752</v>
      </c>
      <c r="S45" s="85" t="s">
        <v>607</v>
      </c>
    </row>
    <row r="46" spans="2:19" ht="12.75">
      <c r="B46" s="10">
        <v>127860</v>
      </c>
      <c r="C46" t="s">
        <v>624</v>
      </c>
      <c r="D46" t="s">
        <v>488</v>
      </c>
      <c r="E46" t="s">
        <v>235</v>
      </c>
      <c r="F46" s="1">
        <v>-12.528499999999998</v>
      </c>
      <c r="G46" s="1">
        <v>-37.468999999999994</v>
      </c>
      <c r="H46" s="1">
        <v>8.160199999999996</v>
      </c>
      <c r="I46" s="1">
        <v>-1.2108000000000008</v>
      </c>
      <c r="J46" s="1">
        <v>26.46790000000001</v>
      </c>
      <c r="K46" s="1">
        <v>-5.866579225974422</v>
      </c>
      <c r="L46" s="1">
        <v>2.091200000000004</v>
      </c>
      <c r="M46" s="92">
        <v>1.68</v>
      </c>
      <c r="N46" s="92">
        <v>2.1</v>
      </c>
      <c r="O46" s="92">
        <v>9.332983</v>
      </c>
      <c r="P46" s="92">
        <v>1.225325</v>
      </c>
      <c r="Q46" s="9" t="s">
        <v>548</v>
      </c>
      <c r="R46" s="85">
        <v>37974</v>
      </c>
      <c r="S46" s="85" t="s">
        <v>259</v>
      </c>
    </row>
    <row r="47" spans="2:19" ht="12.75">
      <c r="B47" s="10">
        <v>127928</v>
      </c>
      <c r="C47" t="s">
        <v>796</v>
      </c>
      <c r="D47" t="s">
        <v>807</v>
      </c>
      <c r="E47" t="s">
        <v>246</v>
      </c>
      <c r="F47" s="1">
        <v>5.388499999999996</v>
      </c>
      <c r="G47" s="1">
        <v>-2.305299999999999</v>
      </c>
      <c r="H47" s="1">
        <v>1.6815000000000024</v>
      </c>
      <c r="I47" s="1">
        <v>0.1646999999999954</v>
      </c>
      <c r="J47" s="1">
        <v>19.180500000000002</v>
      </c>
      <c r="K47" s="1">
        <v>4.559913132579063</v>
      </c>
      <c r="L47" s="1">
        <v>-0.9067999999999965</v>
      </c>
      <c r="M47" s="92">
        <v>0.91</v>
      </c>
      <c r="N47" s="92">
        <v>1.084</v>
      </c>
      <c r="O47" s="92">
        <v>5.213819</v>
      </c>
      <c r="P47" s="92">
        <v>0.732394</v>
      </c>
      <c r="Q47" s="9" t="s">
        <v>548</v>
      </c>
      <c r="R47" s="85">
        <v>36712</v>
      </c>
      <c r="S47" s="85" t="s">
        <v>259</v>
      </c>
    </row>
    <row r="48" spans="2:19" ht="12.75">
      <c r="B48" s="10">
        <v>129692</v>
      </c>
      <c r="C48" t="s">
        <v>518</v>
      </c>
      <c r="D48" t="s">
        <v>817</v>
      </c>
      <c r="E48" t="s">
        <v>239</v>
      </c>
      <c r="F48" s="1">
        <v>-19.225499999999997</v>
      </c>
      <c r="G48" s="1">
        <v>-28.348399999999994</v>
      </c>
      <c r="H48" s="1">
        <v>21.69589999999999</v>
      </c>
      <c r="I48" s="1">
        <v>22.737399999999997</v>
      </c>
      <c r="J48" s="1">
        <v>27.9</v>
      </c>
      <c r="K48" s="1">
        <v>2.029255191462842</v>
      </c>
      <c r="L48" s="1">
        <v>8.161299999999994</v>
      </c>
      <c r="M48" s="92">
        <v>1.27</v>
      </c>
      <c r="N48" s="92">
        <v>1.56</v>
      </c>
      <c r="O48" s="92">
        <v>12.557022</v>
      </c>
      <c r="P48" s="92">
        <v>2.104043</v>
      </c>
      <c r="Q48" s="9" t="s">
        <v>552</v>
      </c>
      <c r="R48" s="85">
        <v>37928</v>
      </c>
      <c r="S48" s="85" t="s">
        <v>259</v>
      </c>
    </row>
    <row r="49" spans="2:19" ht="12.75">
      <c r="B49" s="10">
        <v>132175</v>
      </c>
      <c r="C49" t="s">
        <v>626</v>
      </c>
      <c r="D49" t="s">
        <v>840</v>
      </c>
      <c r="E49" t="s">
        <v>256</v>
      </c>
      <c r="F49" s="1">
        <v>10.425</v>
      </c>
      <c r="G49" s="1">
        <v>5.34619999999999</v>
      </c>
      <c r="H49" s="1">
        <v>1.7716000000000065</v>
      </c>
      <c r="I49" s="1">
        <v>3.226299999999993</v>
      </c>
      <c r="J49" s="1">
        <v>8.343600000000006</v>
      </c>
      <c r="K49" s="1">
        <v>5.774578055028101</v>
      </c>
      <c r="L49" s="1">
        <v>-0.2719000000000027</v>
      </c>
      <c r="M49" s="92">
        <v>0.85</v>
      </c>
      <c r="N49" s="92">
        <v>1</v>
      </c>
      <c r="O49" s="92">
        <v>4.463495</v>
      </c>
      <c r="P49" s="92">
        <v>0.293569</v>
      </c>
      <c r="Q49" s="9" t="s">
        <v>548</v>
      </c>
      <c r="R49" s="85">
        <v>36712</v>
      </c>
      <c r="S49" s="85" t="s">
        <v>259</v>
      </c>
    </row>
    <row r="50" spans="2:19" ht="12.75">
      <c r="B50" s="10">
        <v>133298</v>
      </c>
      <c r="C50" t="s">
        <v>107</v>
      </c>
      <c r="D50" t="s">
        <v>627</v>
      </c>
      <c r="E50" t="s">
        <v>239</v>
      </c>
      <c r="F50" s="1">
        <v>-24.391099999999998</v>
      </c>
      <c r="G50" s="1">
        <v>-19.0466</v>
      </c>
      <c r="H50" s="1">
        <v>21.66619999999999</v>
      </c>
      <c r="I50" s="1">
        <v>23.5687</v>
      </c>
      <c r="J50" s="1">
        <v>33.93520000000001</v>
      </c>
      <c r="K50" s="1">
        <v>4.269246015719785</v>
      </c>
      <c r="L50" s="1">
        <v>12.333900000000009</v>
      </c>
      <c r="M50" s="92">
        <v>0.49</v>
      </c>
      <c r="N50" s="92">
        <v>0.521</v>
      </c>
      <c r="O50" s="92">
        <v>12.51857</v>
      </c>
      <c r="P50" s="92">
        <v>2.312641</v>
      </c>
      <c r="Q50" s="9" t="s">
        <v>548</v>
      </c>
      <c r="R50" s="85">
        <v>38705</v>
      </c>
      <c r="S50" s="85" t="s">
        <v>259</v>
      </c>
    </row>
    <row r="51" spans="2:19" ht="12.75">
      <c r="B51" s="10">
        <v>134593</v>
      </c>
      <c r="C51" t="s">
        <v>668</v>
      </c>
      <c r="D51" t="s">
        <v>670</v>
      </c>
      <c r="E51" t="s">
        <v>252</v>
      </c>
      <c r="F51" s="1">
        <v>4.021600000000003</v>
      </c>
      <c r="G51" s="1">
        <v>4.0383999999999975</v>
      </c>
      <c r="H51" s="1">
        <v>3.0742000000000047</v>
      </c>
      <c r="I51" s="1">
        <v>2.1187999999999985</v>
      </c>
      <c r="J51" s="1">
        <v>1.5419000000000072</v>
      </c>
      <c r="K51" s="1">
        <v>2.954096340626622</v>
      </c>
      <c r="L51" s="1">
        <v>0.33849999999999714</v>
      </c>
      <c r="M51" s="92">
        <v>0.44</v>
      </c>
      <c r="N51" s="92">
        <v>0.45</v>
      </c>
      <c r="O51" s="92">
        <v>0.249415</v>
      </c>
      <c r="P51" s="92">
        <v>0.13371</v>
      </c>
      <c r="Q51" s="9" t="s">
        <v>550</v>
      </c>
      <c r="R51" s="85">
        <v>36998</v>
      </c>
      <c r="S51" s="85" t="s">
        <v>607</v>
      </c>
    </row>
    <row r="52" spans="2:19" ht="12.75">
      <c r="B52" s="10">
        <v>135129</v>
      </c>
      <c r="C52" t="s">
        <v>694</v>
      </c>
      <c r="D52" t="s">
        <v>695</v>
      </c>
      <c r="E52" t="s">
        <v>239</v>
      </c>
      <c r="F52" s="1"/>
      <c r="G52" s="1"/>
      <c r="H52" s="1"/>
      <c r="I52" s="1"/>
      <c r="J52" s="1">
        <v>45.472899999999996</v>
      </c>
      <c r="K52" s="1"/>
      <c r="L52" s="1">
        <v>26.451399999999992</v>
      </c>
      <c r="M52" s="92">
        <v>2.57</v>
      </c>
      <c r="N52" s="92">
        <v>3.29</v>
      </c>
      <c r="O52" s="92"/>
      <c r="P52" s="92"/>
      <c r="Q52" s="9" t="s">
        <v>548</v>
      </c>
      <c r="R52" s="85">
        <v>38518</v>
      </c>
      <c r="S52" s="85" t="s">
        <v>259</v>
      </c>
    </row>
    <row r="53" spans="2:19" ht="12.75">
      <c r="B53" s="10">
        <v>136952</v>
      </c>
      <c r="C53" t="s">
        <v>61</v>
      </c>
      <c r="D53" t="s">
        <v>71</v>
      </c>
      <c r="E53" t="s">
        <v>233</v>
      </c>
      <c r="F53" s="1"/>
      <c r="G53" s="1"/>
      <c r="H53" s="1">
        <v>16.239800000000002</v>
      </c>
      <c r="I53" s="1">
        <v>9.546900000000003</v>
      </c>
      <c r="J53" s="1">
        <v>24.046499999999995</v>
      </c>
      <c r="K53" s="1"/>
      <c r="L53" s="1">
        <v>6.058500000000011</v>
      </c>
      <c r="M53" s="92">
        <v>1.53</v>
      </c>
      <c r="N53" s="92">
        <v>1.9</v>
      </c>
      <c r="O53" s="92">
        <v>14.035501</v>
      </c>
      <c r="P53" s="92">
        <v>1.323474</v>
      </c>
      <c r="Q53" s="9" t="s">
        <v>548</v>
      </c>
      <c r="R53" s="85">
        <v>38317</v>
      </c>
      <c r="S53" s="85" t="s">
        <v>259</v>
      </c>
    </row>
    <row r="54" spans="2:19" ht="12.75">
      <c r="B54" s="10">
        <v>138255</v>
      </c>
      <c r="C54" t="s">
        <v>513</v>
      </c>
      <c r="D54" t="s">
        <v>966</v>
      </c>
      <c r="E54" t="s">
        <v>233</v>
      </c>
      <c r="F54" s="1">
        <v>3.8094000000000072</v>
      </c>
      <c r="G54" s="1">
        <v>-33.7067</v>
      </c>
      <c r="H54" s="1">
        <v>5.789299999999997</v>
      </c>
      <c r="I54" s="1">
        <v>4.910799999999993</v>
      </c>
      <c r="J54" s="1">
        <v>22.887400000000003</v>
      </c>
      <c r="K54" s="1">
        <v>-1.259545165860143</v>
      </c>
      <c r="L54" s="1">
        <v>0.7004999999999928</v>
      </c>
      <c r="M54" s="92">
        <v>2.17</v>
      </c>
      <c r="N54" s="92">
        <v>2.76</v>
      </c>
      <c r="O54" s="92">
        <v>12.641892</v>
      </c>
      <c r="P54" s="92">
        <v>0.971615</v>
      </c>
      <c r="Q54" s="9" t="s">
        <v>548</v>
      </c>
      <c r="R54" s="85">
        <v>36712</v>
      </c>
      <c r="S54" s="85" t="s">
        <v>259</v>
      </c>
    </row>
    <row r="55" spans="2:19" ht="12.75">
      <c r="B55" s="10">
        <v>138784</v>
      </c>
      <c r="C55" t="s">
        <v>622</v>
      </c>
      <c r="D55" t="s">
        <v>307</v>
      </c>
      <c r="E55" t="s">
        <v>234</v>
      </c>
      <c r="F55" s="1"/>
      <c r="G55" s="1">
        <v>-6.123999999999996</v>
      </c>
      <c r="H55" s="1">
        <v>98.9907</v>
      </c>
      <c r="I55" s="1">
        <v>14.857999999999993</v>
      </c>
      <c r="J55" s="1">
        <v>57.417399999999994</v>
      </c>
      <c r="K55" s="1"/>
      <c r="L55" s="1">
        <v>7.620500000000008</v>
      </c>
      <c r="M55" s="92">
        <v>1.67</v>
      </c>
      <c r="N55" s="92">
        <v>2.09</v>
      </c>
      <c r="O55" s="92">
        <v>28.673408</v>
      </c>
      <c r="P55" s="92">
        <v>1.677841</v>
      </c>
      <c r="Q55" s="9" t="s">
        <v>549</v>
      </c>
      <c r="R55" s="85">
        <v>38133</v>
      </c>
      <c r="S55" s="85" t="s">
        <v>259</v>
      </c>
    </row>
    <row r="56" spans="2:19" ht="12.75">
      <c r="B56" s="10">
        <v>140087</v>
      </c>
      <c r="C56" t="s">
        <v>24</v>
      </c>
      <c r="D56" t="s">
        <v>37</v>
      </c>
      <c r="E56" t="s">
        <v>240</v>
      </c>
      <c r="F56" s="1">
        <v>-29.928500000000003</v>
      </c>
      <c r="G56" s="1">
        <v>-48.6583</v>
      </c>
      <c r="H56" s="1">
        <v>15.486200000000006</v>
      </c>
      <c r="I56" s="1">
        <v>-5.7292000000000005</v>
      </c>
      <c r="J56" s="1">
        <v>17.011299999999995</v>
      </c>
      <c r="K56" s="1">
        <v>-14.448160991040005</v>
      </c>
      <c r="L56" s="1">
        <v>2.841899999999997</v>
      </c>
      <c r="M56" s="92">
        <v>0.53</v>
      </c>
      <c r="N56" s="92">
        <v>1.41</v>
      </c>
      <c r="O56" s="92">
        <v>13.876845</v>
      </c>
      <c r="P56" s="92">
        <v>0.644621</v>
      </c>
      <c r="Q56" s="9" t="s">
        <v>550</v>
      </c>
      <c r="R56" s="85">
        <v>36712</v>
      </c>
      <c r="S56" s="85" t="s">
        <v>607</v>
      </c>
    </row>
    <row r="57" spans="2:19" ht="12.75">
      <c r="B57" s="10">
        <v>140673</v>
      </c>
      <c r="C57" t="s">
        <v>164</v>
      </c>
      <c r="D57" t="s">
        <v>166</v>
      </c>
      <c r="E57" t="s">
        <v>232</v>
      </c>
      <c r="F57" s="1">
        <v>-12.378199999999994</v>
      </c>
      <c r="G57" s="1">
        <v>-33.6809</v>
      </c>
      <c r="H57" s="1">
        <v>13.591299999999995</v>
      </c>
      <c r="I57" s="1">
        <v>8.023099999999994</v>
      </c>
      <c r="J57" s="1">
        <v>30.1666</v>
      </c>
      <c r="K57" s="1">
        <v>-1.4804516191167738</v>
      </c>
      <c r="L57" s="1">
        <v>4.978600000000011</v>
      </c>
      <c r="M57" s="92">
        <v>0.21</v>
      </c>
      <c r="N57" s="92">
        <v>0.205</v>
      </c>
      <c r="O57" s="92">
        <v>8.435434</v>
      </c>
      <c r="P57" s="92">
        <v>2.150095</v>
      </c>
      <c r="Q57" s="9" t="s">
        <v>550</v>
      </c>
      <c r="R57" s="85">
        <v>36712</v>
      </c>
      <c r="S57" s="85" t="s">
        <v>607</v>
      </c>
    </row>
    <row r="58" spans="2:19" ht="12.75">
      <c r="B58" s="10">
        <v>141200</v>
      </c>
      <c r="C58" t="s">
        <v>623</v>
      </c>
      <c r="D58" t="s">
        <v>217</v>
      </c>
      <c r="E58" t="s">
        <v>256</v>
      </c>
      <c r="F58" s="1">
        <v>22.666199999999993</v>
      </c>
      <c r="G58" s="1">
        <v>-7.450400000000002</v>
      </c>
      <c r="H58" s="1">
        <v>1.7192000000000096</v>
      </c>
      <c r="I58" s="1">
        <v>1.0826000000000002</v>
      </c>
      <c r="J58" s="1">
        <v>31.43</v>
      </c>
      <c r="K58" s="1">
        <v>8.93681187549582</v>
      </c>
      <c r="L58" s="1">
        <v>2.644500000000005</v>
      </c>
      <c r="M58" s="92">
        <v>1.06</v>
      </c>
      <c r="N58" s="92">
        <v>1.28</v>
      </c>
      <c r="O58" s="92">
        <v>11.029007</v>
      </c>
      <c r="P58" s="92">
        <v>0.787612</v>
      </c>
      <c r="Q58" s="9" t="s">
        <v>549</v>
      </c>
      <c r="R58" s="85">
        <v>38327</v>
      </c>
      <c r="S58" s="85" t="s">
        <v>259</v>
      </c>
    </row>
    <row r="59" spans="2:19" ht="12.75">
      <c r="B59" s="10">
        <v>143032</v>
      </c>
      <c r="C59" t="s">
        <v>624</v>
      </c>
      <c r="D59" t="s">
        <v>578</v>
      </c>
      <c r="E59" t="s">
        <v>233</v>
      </c>
      <c r="F59" s="1"/>
      <c r="G59" s="1"/>
      <c r="H59" s="1"/>
      <c r="I59" s="1"/>
      <c r="J59" s="1">
        <v>22.3808</v>
      </c>
      <c r="K59" s="1"/>
      <c r="L59" s="1">
        <v>1.0551999999999895</v>
      </c>
      <c r="M59" s="92">
        <v>1.77</v>
      </c>
      <c r="N59" s="92">
        <v>2.23</v>
      </c>
      <c r="O59" s="92"/>
      <c r="P59" s="92"/>
      <c r="Q59" s="9" t="s">
        <v>549</v>
      </c>
      <c r="R59" s="85">
        <v>38153</v>
      </c>
      <c r="S59" s="85" t="s">
        <v>259</v>
      </c>
    </row>
    <row r="60" spans="2:19" ht="12.75">
      <c r="B60" s="10">
        <v>143628</v>
      </c>
      <c r="C60" t="s">
        <v>861</v>
      </c>
      <c r="D60" t="s">
        <v>863</v>
      </c>
      <c r="E60" t="s">
        <v>236</v>
      </c>
      <c r="F60" s="1">
        <v>-1.9522999999999957</v>
      </c>
      <c r="G60" s="1">
        <v>-32.631699999999995</v>
      </c>
      <c r="H60" s="1">
        <v>22.6637</v>
      </c>
      <c r="I60" s="1">
        <v>11.312100000000003</v>
      </c>
      <c r="J60" s="1">
        <v>55.5674</v>
      </c>
      <c r="K60" s="1">
        <v>7.007447752723106</v>
      </c>
      <c r="L60" s="1">
        <v>12.285799999999991</v>
      </c>
      <c r="M60" s="92">
        <v>2.13</v>
      </c>
      <c r="N60" s="92">
        <v>2.707</v>
      </c>
      <c r="O60" s="92">
        <v>16.88126</v>
      </c>
      <c r="P60" s="92">
        <v>1.810866</v>
      </c>
      <c r="Q60" s="9" t="s">
        <v>549</v>
      </c>
      <c r="R60" s="85">
        <v>38590</v>
      </c>
      <c r="S60" s="85" t="s">
        <v>259</v>
      </c>
    </row>
    <row r="61" spans="2:19" ht="12.75">
      <c r="B61" s="10">
        <v>144337</v>
      </c>
      <c r="C61" t="s">
        <v>967</v>
      </c>
      <c r="D61" t="s">
        <v>987</v>
      </c>
      <c r="E61" t="s">
        <v>242</v>
      </c>
      <c r="F61" s="1">
        <v>-11.730700000000006</v>
      </c>
      <c r="G61" s="1">
        <v>-44.744099999999996</v>
      </c>
      <c r="H61" s="1">
        <v>14.821700000000003</v>
      </c>
      <c r="I61" s="1">
        <v>-6.596100000000005</v>
      </c>
      <c r="J61" s="1">
        <v>42.44619999999999</v>
      </c>
      <c r="K61" s="1">
        <v>-5.714341602812977</v>
      </c>
      <c r="L61" s="1">
        <v>2.8021000000000074</v>
      </c>
      <c r="M61" s="92">
        <v>0.5</v>
      </c>
      <c r="N61" s="92">
        <v>1.52</v>
      </c>
      <c r="O61" s="92">
        <v>13.467734</v>
      </c>
      <c r="P61" s="92">
        <v>1.132779</v>
      </c>
      <c r="Q61" s="9" t="s">
        <v>550</v>
      </c>
      <c r="R61" s="85">
        <v>36712</v>
      </c>
      <c r="S61" s="85" t="s">
        <v>607</v>
      </c>
    </row>
    <row r="62" spans="2:19" ht="12.75">
      <c r="B62" s="10">
        <v>144923</v>
      </c>
      <c r="C62" t="s">
        <v>639</v>
      </c>
      <c r="D62" t="s">
        <v>271</v>
      </c>
      <c r="E62" t="s">
        <v>229</v>
      </c>
      <c r="F62" s="1">
        <v>-19.364400000000003</v>
      </c>
      <c r="G62" s="1">
        <v>-33.5143</v>
      </c>
      <c r="H62" s="1">
        <v>11.143199999999997</v>
      </c>
      <c r="I62" s="1">
        <v>7.517299999999993</v>
      </c>
      <c r="J62" s="1">
        <v>28.738299999999995</v>
      </c>
      <c r="K62" s="1">
        <v>-3.780118709205582</v>
      </c>
      <c r="L62" s="1">
        <v>8.088600000000001</v>
      </c>
      <c r="M62" s="92">
        <v>1.23</v>
      </c>
      <c r="N62" s="92">
        <v>1.5</v>
      </c>
      <c r="O62" s="92">
        <v>8.35472</v>
      </c>
      <c r="P62" s="92">
        <v>2.114806</v>
      </c>
      <c r="Q62" s="9" t="s">
        <v>550</v>
      </c>
      <c r="R62" s="85">
        <v>36712</v>
      </c>
      <c r="S62" s="85" t="s">
        <v>607</v>
      </c>
    </row>
    <row r="63" spans="2:19" ht="12.75">
      <c r="B63" s="10">
        <v>146753</v>
      </c>
      <c r="C63" t="s">
        <v>514</v>
      </c>
      <c r="D63" t="s">
        <v>139</v>
      </c>
      <c r="E63" t="s">
        <v>235</v>
      </c>
      <c r="F63" s="1">
        <v>-12.484499999999999</v>
      </c>
      <c r="G63" s="1">
        <v>-30.6296</v>
      </c>
      <c r="H63" s="1">
        <v>19.599100000000004</v>
      </c>
      <c r="I63" s="1">
        <v>9.621400000000001</v>
      </c>
      <c r="J63" s="1">
        <v>27.647200000000005</v>
      </c>
      <c r="K63" s="1">
        <v>0.3179722618278591</v>
      </c>
      <c r="L63" s="1">
        <v>4.114499999999999</v>
      </c>
      <c r="M63" s="92">
        <v>0.3</v>
      </c>
      <c r="N63" s="92">
        <v>0.5</v>
      </c>
      <c r="O63" s="92">
        <v>8.075514</v>
      </c>
      <c r="P63" s="92">
        <v>2.246075</v>
      </c>
      <c r="Q63" s="9" t="s">
        <v>550</v>
      </c>
      <c r="R63" s="85">
        <v>36712</v>
      </c>
      <c r="S63" s="85" t="s">
        <v>607</v>
      </c>
    </row>
    <row r="64" spans="2:19" ht="12.75">
      <c r="B64" s="10">
        <v>147348</v>
      </c>
      <c r="C64" t="s">
        <v>309</v>
      </c>
      <c r="D64" t="s">
        <v>310</v>
      </c>
      <c r="E64" t="s">
        <v>239</v>
      </c>
      <c r="F64" s="1">
        <v>-13.385499999999995</v>
      </c>
      <c r="G64" s="1">
        <v>-21.362099999999995</v>
      </c>
      <c r="H64" s="1">
        <v>33.176399999999994</v>
      </c>
      <c r="I64" s="1">
        <v>14.196300000000006</v>
      </c>
      <c r="J64" s="1">
        <v>75.041</v>
      </c>
      <c r="K64" s="1">
        <v>12.638879064888098</v>
      </c>
      <c r="L64" s="1">
        <v>17.079</v>
      </c>
      <c r="M64" s="92">
        <v>1.23</v>
      </c>
      <c r="N64" s="92">
        <v>1.5</v>
      </c>
      <c r="O64" s="92">
        <v>18.201429</v>
      </c>
      <c r="P64" s="92">
        <v>2.281301</v>
      </c>
      <c r="Q64" s="9" t="s">
        <v>551</v>
      </c>
      <c r="R64" s="85">
        <v>37180</v>
      </c>
      <c r="S64" s="85" t="s">
        <v>259</v>
      </c>
    </row>
    <row r="65" spans="2:19" ht="12.75">
      <c r="B65" s="10">
        <v>148585</v>
      </c>
      <c r="C65" t="s">
        <v>450</v>
      </c>
      <c r="D65" t="s">
        <v>452</v>
      </c>
      <c r="E65" t="s">
        <v>229</v>
      </c>
      <c r="F65" s="1">
        <v>-15.271100000000004</v>
      </c>
      <c r="G65" s="1">
        <v>-36.9462</v>
      </c>
      <c r="H65" s="1">
        <v>20.54480000000001</v>
      </c>
      <c r="I65" s="1">
        <v>6.375500000000001</v>
      </c>
      <c r="J65" s="1">
        <v>39.344</v>
      </c>
      <c r="K65" s="1">
        <v>-0.9249636631514346</v>
      </c>
      <c r="L65" s="1">
        <v>10.694500000000007</v>
      </c>
      <c r="M65" s="92">
        <v>1.18</v>
      </c>
      <c r="N65" s="92">
        <v>1.44</v>
      </c>
      <c r="O65" s="92">
        <v>10.735597</v>
      </c>
      <c r="P65" s="92">
        <v>2.345263</v>
      </c>
      <c r="Q65" s="9" t="s">
        <v>550</v>
      </c>
      <c r="R65" s="85">
        <v>36712</v>
      </c>
      <c r="S65" s="85" t="s">
        <v>607</v>
      </c>
    </row>
    <row r="66" spans="2:19" ht="12.75">
      <c r="B66" s="10">
        <v>150292</v>
      </c>
      <c r="C66" t="s">
        <v>392</v>
      </c>
      <c r="D66" t="s">
        <v>610</v>
      </c>
      <c r="E66" t="s">
        <v>246</v>
      </c>
      <c r="F66" s="1"/>
      <c r="G66" s="1"/>
      <c r="H66" s="1">
        <v>14.156400000000001</v>
      </c>
      <c r="I66" s="1">
        <v>10.574700000000004</v>
      </c>
      <c r="J66" s="1">
        <v>23.307999999999996</v>
      </c>
      <c r="K66" s="1"/>
      <c r="L66" s="1">
        <v>3.6170000000000035</v>
      </c>
      <c r="M66" s="92">
        <v>1.99</v>
      </c>
      <c r="N66" s="92">
        <v>2.52</v>
      </c>
      <c r="O66" s="92">
        <v>6.956609</v>
      </c>
      <c r="P66" s="92">
        <v>2.359788</v>
      </c>
      <c r="Q66" s="9" t="s">
        <v>548</v>
      </c>
      <c r="R66" s="85">
        <v>38735</v>
      </c>
      <c r="S66" s="85" t="s">
        <v>259</v>
      </c>
    </row>
    <row r="67" spans="2:19" ht="12.75">
      <c r="B67" s="10">
        <v>151597</v>
      </c>
      <c r="C67" t="s">
        <v>515</v>
      </c>
      <c r="D67" t="s">
        <v>710</v>
      </c>
      <c r="E67" t="s">
        <v>246</v>
      </c>
      <c r="F67" s="1">
        <v>-2.144199999999996</v>
      </c>
      <c r="G67" s="1">
        <v>-18.154099999999996</v>
      </c>
      <c r="H67" s="1">
        <v>10.180900000000005</v>
      </c>
      <c r="I67" s="1">
        <v>10.000800000000009</v>
      </c>
      <c r="J67" s="1">
        <v>25.59830000000001</v>
      </c>
      <c r="K67" s="1">
        <v>4.043243859232404</v>
      </c>
      <c r="L67" s="1">
        <v>5.2669999999999995</v>
      </c>
      <c r="M67" s="92">
        <v>1.36</v>
      </c>
      <c r="N67" s="92">
        <v>1.68</v>
      </c>
      <c r="O67" s="92">
        <v>6.957302</v>
      </c>
      <c r="P67" s="92">
        <v>2.182446</v>
      </c>
      <c r="Q67" s="9" t="s">
        <v>548</v>
      </c>
      <c r="R67" s="85">
        <v>37208</v>
      </c>
      <c r="S67" s="85" t="s">
        <v>259</v>
      </c>
    </row>
    <row r="68" spans="2:19" ht="12.75">
      <c r="B68" s="10">
        <v>152181</v>
      </c>
      <c r="C68" t="s">
        <v>519</v>
      </c>
      <c r="D68" t="s">
        <v>272</v>
      </c>
      <c r="E68" t="s">
        <v>224</v>
      </c>
      <c r="F68"/>
      <c r="G68" s="1"/>
      <c r="H68" s="1">
        <v>75</v>
      </c>
      <c r="I68" s="1">
        <v>12.914399999999993</v>
      </c>
      <c r="J68" s="1">
        <v>34.9389</v>
      </c>
      <c r="K68"/>
      <c r="L68" s="1">
        <v>11.853899999999996</v>
      </c>
      <c r="M68" s="92">
        <v>0.97</v>
      </c>
      <c r="N68" s="92">
        <v>1.27</v>
      </c>
      <c r="O68" s="92">
        <v>14.592874</v>
      </c>
      <c r="P68" s="92">
        <v>2.518454</v>
      </c>
      <c r="Q68" s="9" t="s">
        <v>550</v>
      </c>
      <c r="R68" s="85">
        <v>37610</v>
      </c>
      <c r="S68" s="85" t="s">
        <v>607</v>
      </c>
    </row>
    <row r="69" spans="2:19" ht="12.75">
      <c r="B69" s="10">
        <v>152835</v>
      </c>
      <c r="C69" t="s">
        <v>16</v>
      </c>
      <c r="D69" t="s">
        <v>273</v>
      </c>
      <c r="E69" t="s">
        <v>227</v>
      </c>
      <c r="F69" s="1">
        <v>-13.141199999999998</v>
      </c>
      <c r="G69" s="1">
        <v>-36.00020000000001</v>
      </c>
      <c r="H69" s="1">
        <v>18.2504</v>
      </c>
      <c r="I69" s="1">
        <v>10.34440000000001</v>
      </c>
      <c r="J69" s="1">
        <v>34.49379999999999</v>
      </c>
      <c r="K69" s="1">
        <v>-0.493941372837825</v>
      </c>
      <c r="L69" s="1">
        <v>4.596700000000009</v>
      </c>
      <c r="M69" s="92">
        <v>0.41</v>
      </c>
      <c r="N69" s="92">
        <v>0.6</v>
      </c>
      <c r="O69" s="92">
        <v>9.603529</v>
      </c>
      <c r="P69" s="92">
        <v>2.099637</v>
      </c>
      <c r="Q69" s="9" t="s">
        <v>550</v>
      </c>
      <c r="R69" s="85">
        <v>36712</v>
      </c>
      <c r="S69" s="85" t="s">
        <v>607</v>
      </c>
    </row>
    <row r="70" spans="2:19" ht="12.75">
      <c r="B70" s="10">
        <v>155259</v>
      </c>
      <c r="C70" t="s">
        <v>520</v>
      </c>
      <c r="D70" t="s">
        <v>411</v>
      </c>
      <c r="E70" t="s">
        <v>229</v>
      </c>
      <c r="F70" s="1">
        <v>-19.7098</v>
      </c>
      <c r="G70" s="1">
        <v>-32.041</v>
      </c>
      <c r="H70" s="1">
        <v>8.27389999999999</v>
      </c>
      <c r="I70" s="1">
        <v>6.675399999999998</v>
      </c>
      <c r="J70" s="1">
        <v>37.88689999999999</v>
      </c>
      <c r="K70" s="1">
        <v>-2.769142143069092</v>
      </c>
      <c r="L70" s="1">
        <v>11.434799999999989</v>
      </c>
      <c r="M70" s="92">
        <v>1.4</v>
      </c>
      <c r="N70" s="92">
        <v>1.73</v>
      </c>
      <c r="O70" s="92">
        <v>9.995665</v>
      </c>
      <c r="P70" s="92">
        <v>2.199718</v>
      </c>
      <c r="Q70" s="9" t="s">
        <v>549</v>
      </c>
      <c r="R70" s="85">
        <v>36712</v>
      </c>
      <c r="S70" s="85" t="s">
        <v>259</v>
      </c>
    </row>
    <row r="71" spans="2:19" ht="12.75">
      <c r="B71" s="10">
        <v>155788</v>
      </c>
      <c r="C71" t="s">
        <v>513</v>
      </c>
      <c r="D71" t="s">
        <v>952</v>
      </c>
      <c r="E71" t="s">
        <v>229</v>
      </c>
      <c r="F71" s="1">
        <v>-10.405</v>
      </c>
      <c r="G71" s="1">
        <v>-31.5087</v>
      </c>
      <c r="H71" s="1">
        <v>4.5215000000000005</v>
      </c>
      <c r="I71" s="1">
        <v>2.241000000000004</v>
      </c>
      <c r="J71" s="1">
        <v>28.568499999999997</v>
      </c>
      <c r="K71" s="1">
        <v>-3.355554971645247</v>
      </c>
      <c r="L71" s="1">
        <v>5.506999999999995</v>
      </c>
      <c r="M71" s="92">
        <v>2.12</v>
      </c>
      <c r="N71" s="92">
        <v>2.69</v>
      </c>
      <c r="O71" s="92">
        <v>8.826185</v>
      </c>
      <c r="P71" s="92">
        <v>1.659315</v>
      </c>
      <c r="Q71" s="9" t="s">
        <v>548</v>
      </c>
      <c r="R71" s="85">
        <v>38239</v>
      </c>
      <c r="S71" s="85" t="s">
        <v>259</v>
      </c>
    </row>
    <row r="72" spans="2:19" ht="12.75">
      <c r="B72" s="10">
        <v>155846</v>
      </c>
      <c r="C72" t="s">
        <v>642</v>
      </c>
      <c r="D72" t="s">
        <v>644</v>
      </c>
      <c r="E72" t="s">
        <v>228</v>
      </c>
      <c r="F72" s="1">
        <v>-14.360799999999996</v>
      </c>
      <c r="G72" s="1">
        <v>-31.6686</v>
      </c>
      <c r="H72" s="1">
        <v>25.978199999999994</v>
      </c>
      <c r="I72" s="1">
        <v>16.282299999999992</v>
      </c>
      <c r="J72" s="1">
        <v>41.85060000000001</v>
      </c>
      <c r="K72" s="1">
        <v>3.9888132476738836</v>
      </c>
      <c r="L72" s="1">
        <v>8.614900000000002</v>
      </c>
      <c r="M72" s="92">
        <v>1.6</v>
      </c>
      <c r="N72" s="92">
        <v>2</v>
      </c>
      <c r="O72" s="92">
        <v>12.416726</v>
      </c>
      <c r="P72" s="92">
        <v>2.307272</v>
      </c>
      <c r="Q72" s="9" t="s">
        <v>551</v>
      </c>
      <c r="R72" s="85">
        <v>37271</v>
      </c>
      <c r="S72" s="85" t="s">
        <v>259</v>
      </c>
    </row>
    <row r="73" spans="2:19" ht="12.75">
      <c r="B73" s="10">
        <v>157677</v>
      </c>
      <c r="C73" t="s">
        <v>611</v>
      </c>
      <c r="D73" t="s">
        <v>691</v>
      </c>
      <c r="E73" t="s">
        <v>240</v>
      </c>
      <c r="F73" s="1">
        <v>-41.332899999999995</v>
      </c>
      <c r="G73" s="1">
        <v>-46.0364</v>
      </c>
      <c r="H73" s="1">
        <v>53.966300000000004</v>
      </c>
      <c r="I73" s="1">
        <v>13.988700000000009</v>
      </c>
      <c r="J73" s="1">
        <v>27.196200000000005</v>
      </c>
      <c r="K73" s="1">
        <v>-6.706490788476128</v>
      </c>
      <c r="L73" s="1">
        <v>3.611300000000006</v>
      </c>
      <c r="M73" s="92">
        <v>0.95</v>
      </c>
      <c r="N73" s="92">
        <v>1.13</v>
      </c>
      <c r="O73" s="92">
        <v>18.195194</v>
      </c>
      <c r="P73" s="92">
        <v>1.655525</v>
      </c>
      <c r="Q73" s="9" t="s">
        <v>548</v>
      </c>
      <c r="R73" s="85">
        <v>36712</v>
      </c>
      <c r="S73" s="85" t="s">
        <v>259</v>
      </c>
    </row>
    <row r="74" spans="2:19" ht="12.75">
      <c r="B74" s="10">
        <v>158261</v>
      </c>
      <c r="C74" t="s">
        <v>517</v>
      </c>
      <c r="D74" t="s">
        <v>102</v>
      </c>
      <c r="E74" t="s">
        <v>224</v>
      </c>
      <c r="F74" s="1">
        <v>-11.420200000000003</v>
      </c>
      <c r="G74" s="1">
        <v>-39.1637</v>
      </c>
      <c r="H74" s="1">
        <v>34.46739999999999</v>
      </c>
      <c r="I74" s="1">
        <v>16.976900000000008</v>
      </c>
      <c r="J74" s="1">
        <v>29.621999999999993</v>
      </c>
      <c r="K74" s="1">
        <v>1.9010512522554146</v>
      </c>
      <c r="L74" s="1">
        <v>5.7711999999999986</v>
      </c>
      <c r="M74" s="92">
        <v>0.82</v>
      </c>
      <c r="N74" s="92">
        <v>1.296</v>
      </c>
      <c r="O74" s="92">
        <v>10.677054</v>
      </c>
      <c r="P74" s="92">
        <v>2.403463</v>
      </c>
      <c r="Q74" s="9" t="s">
        <v>550</v>
      </c>
      <c r="R74" s="85">
        <v>37509</v>
      </c>
      <c r="S74" s="85" t="s">
        <v>607</v>
      </c>
    </row>
    <row r="75" spans="2:19" ht="12.75">
      <c r="B75" s="10">
        <v>159442</v>
      </c>
      <c r="C75" t="s">
        <v>625</v>
      </c>
      <c r="D75" t="s">
        <v>927</v>
      </c>
      <c r="E75" t="s">
        <v>238</v>
      </c>
      <c r="F75" s="1">
        <v>-13.307400000000003</v>
      </c>
      <c r="G75" s="1">
        <v>-27.429899999999996</v>
      </c>
      <c r="H75" s="1">
        <v>29.0625</v>
      </c>
      <c r="I75" s="1">
        <v>10.6792</v>
      </c>
      <c r="J75" s="1">
        <v>66.3159</v>
      </c>
      <c r="K75" s="1">
        <v>8.369712428122034</v>
      </c>
      <c r="L75" s="1">
        <v>-10.779300000000003</v>
      </c>
      <c r="M75" s="92">
        <v>1.38</v>
      </c>
      <c r="N75" s="92">
        <v>1.71</v>
      </c>
      <c r="O75" s="92">
        <v>22.047968</v>
      </c>
      <c r="P75" s="92">
        <v>1.183309</v>
      </c>
      <c r="Q75" s="9" t="s">
        <v>549</v>
      </c>
      <c r="R75" s="85">
        <v>37972</v>
      </c>
      <c r="S75" s="85" t="s">
        <v>259</v>
      </c>
    </row>
    <row r="76" spans="2:19" ht="12.75">
      <c r="B76" s="10">
        <v>159509</v>
      </c>
      <c r="C76" t="s">
        <v>792</v>
      </c>
      <c r="D76" t="s">
        <v>795</v>
      </c>
      <c r="E76" t="s">
        <v>245</v>
      </c>
      <c r="F76" s="1">
        <v>-18.195099999999996</v>
      </c>
      <c r="G76" s="1">
        <v>-24.658899999999996</v>
      </c>
      <c r="H76" s="1">
        <v>26.36639999999999</v>
      </c>
      <c r="I76" s="1">
        <v>13.854100000000003</v>
      </c>
      <c r="J76" s="1">
        <v>22.7973</v>
      </c>
      <c r="K76" s="1">
        <v>1.717593335922274</v>
      </c>
      <c r="L76" s="1">
        <v>9.411900000000006</v>
      </c>
      <c r="M76" s="92">
        <v>1.01</v>
      </c>
      <c r="N76" s="92">
        <v>1.21</v>
      </c>
      <c r="O76" s="92">
        <v>8.967173</v>
      </c>
      <c r="P76" s="92">
        <v>2.402715</v>
      </c>
      <c r="Q76" s="9" t="s">
        <v>550</v>
      </c>
      <c r="R76" s="85">
        <v>36712</v>
      </c>
      <c r="S76" s="85" t="s">
        <v>259</v>
      </c>
    </row>
    <row r="77" spans="2:19" ht="12.75">
      <c r="B77" s="10">
        <v>161927</v>
      </c>
      <c r="C77" t="s">
        <v>769</v>
      </c>
      <c r="D77" t="s">
        <v>781</v>
      </c>
      <c r="E77" t="s">
        <v>240</v>
      </c>
      <c r="F77" s="1">
        <v>-22.6202</v>
      </c>
      <c r="G77" s="1">
        <v>-50.0764</v>
      </c>
      <c r="H77" s="1">
        <v>21.58770000000001</v>
      </c>
      <c r="I77" s="1">
        <v>-7.727600000000001</v>
      </c>
      <c r="J77" s="1">
        <v>25.777000000000005</v>
      </c>
      <c r="K77" s="1">
        <v>-11.427431698553148</v>
      </c>
      <c r="L77" s="1">
        <v>1.1468000000000034</v>
      </c>
      <c r="M77" s="92">
        <v>0.62</v>
      </c>
      <c r="N77" s="92">
        <v>0.829</v>
      </c>
      <c r="O77" s="92">
        <v>18.06044</v>
      </c>
      <c r="P77" s="92">
        <v>0.698013</v>
      </c>
      <c r="Q77" s="9" t="s">
        <v>549</v>
      </c>
      <c r="R77" s="85">
        <v>36752</v>
      </c>
      <c r="S77" s="85" t="s">
        <v>259</v>
      </c>
    </row>
    <row r="78" spans="2:19" ht="12.75">
      <c r="B78" s="10">
        <v>163691</v>
      </c>
      <c r="C78" t="s">
        <v>624</v>
      </c>
      <c r="D78" t="s">
        <v>487</v>
      </c>
      <c r="E78" t="s">
        <v>242</v>
      </c>
      <c r="F78" s="1">
        <v>13.308900000000001</v>
      </c>
      <c r="G78" s="1">
        <v>-16.776000000000003</v>
      </c>
      <c r="H78" s="1">
        <v>22.671799999999998</v>
      </c>
      <c r="I78" s="1">
        <v>7.249400000000006</v>
      </c>
      <c r="J78" s="1">
        <v>49.80800000000001</v>
      </c>
      <c r="K78" s="1">
        <v>13.197658831369274</v>
      </c>
      <c r="L78" s="1">
        <v>7.055300000000009</v>
      </c>
      <c r="M78" s="92">
        <v>1.68</v>
      </c>
      <c r="N78" s="92">
        <v>2.11</v>
      </c>
      <c r="O78" s="92">
        <v>16.060614</v>
      </c>
      <c r="P78" s="92">
        <v>1.617916</v>
      </c>
      <c r="Q78" s="9" t="s">
        <v>549</v>
      </c>
      <c r="R78" s="85">
        <v>37974</v>
      </c>
      <c r="S78" s="85" t="s">
        <v>259</v>
      </c>
    </row>
    <row r="79" spans="2:19" ht="12.75">
      <c r="B79" s="10">
        <v>165522</v>
      </c>
      <c r="C79" t="s">
        <v>518</v>
      </c>
      <c r="D79" t="s">
        <v>816</v>
      </c>
      <c r="E79" t="s">
        <v>239</v>
      </c>
      <c r="F79" s="1"/>
      <c r="G79" s="1"/>
      <c r="H79" s="1">
        <v>7.319900000000001</v>
      </c>
      <c r="I79" s="1">
        <v>6.705000000000005</v>
      </c>
      <c r="J79" s="1">
        <v>30.2867</v>
      </c>
      <c r="K79" s="1"/>
      <c r="L79" s="1">
        <v>3.5320999999999936</v>
      </c>
      <c r="M79" s="92">
        <v>1.3</v>
      </c>
      <c r="N79" s="92">
        <v>1.6</v>
      </c>
      <c r="O79" s="92">
        <v>8.48601</v>
      </c>
      <c r="P79" s="92">
        <v>1.911772</v>
      </c>
      <c r="Q79" s="9" t="s">
        <v>552</v>
      </c>
      <c r="R79" s="85">
        <v>37928</v>
      </c>
      <c r="S79" s="85" t="s">
        <v>259</v>
      </c>
    </row>
    <row r="80" spans="2:19" ht="12.75">
      <c r="B80" s="10">
        <v>166173</v>
      </c>
      <c r="C80" t="s">
        <v>628</v>
      </c>
      <c r="D80" t="s">
        <v>465</v>
      </c>
      <c r="E80" t="s">
        <v>234</v>
      </c>
      <c r="F80" s="1">
        <v>4.840500000000003</v>
      </c>
      <c r="G80" s="1">
        <v>-25.996399999999998</v>
      </c>
      <c r="H80" s="1">
        <v>21.573500000000003</v>
      </c>
      <c r="I80" s="1">
        <v>-1.715</v>
      </c>
      <c r="J80" s="1">
        <v>44.85600000000001</v>
      </c>
      <c r="K80" s="1">
        <v>6.073992672506456</v>
      </c>
      <c r="L80" s="1">
        <v>7.192799999999999</v>
      </c>
      <c r="M80" s="92">
        <v>1.71</v>
      </c>
      <c r="N80" s="92">
        <v>2.15</v>
      </c>
      <c r="O80" s="92">
        <v>18.524283</v>
      </c>
      <c r="P80" s="92">
        <v>1.153702</v>
      </c>
      <c r="Q80" s="9" t="s">
        <v>549</v>
      </c>
      <c r="R80" s="85">
        <v>37000</v>
      </c>
      <c r="S80" s="85" t="s">
        <v>259</v>
      </c>
    </row>
    <row r="81" spans="2:19" ht="12.75">
      <c r="B81" s="10">
        <v>168005</v>
      </c>
      <c r="C81" t="s">
        <v>626</v>
      </c>
      <c r="D81" t="s">
        <v>842</v>
      </c>
      <c r="E81" t="s">
        <v>229</v>
      </c>
      <c r="F81" s="1">
        <v>-12.265199999999998</v>
      </c>
      <c r="G81" s="1">
        <v>-35.4352</v>
      </c>
      <c r="H81" s="1">
        <v>9.212099999999989</v>
      </c>
      <c r="I81" s="1">
        <v>4.935500000000004</v>
      </c>
      <c r="J81" s="1">
        <v>29.8751</v>
      </c>
      <c r="K81" s="1">
        <v>-3.355452289210048</v>
      </c>
      <c r="L81" s="1">
        <v>4.635199999999995</v>
      </c>
      <c r="M81" s="92">
        <v>1.53</v>
      </c>
      <c r="N81" s="92">
        <v>1.9</v>
      </c>
      <c r="O81" s="92">
        <v>9.049965</v>
      </c>
      <c r="P81" s="92">
        <v>1.838388</v>
      </c>
      <c r="Q81" s="9" t="s">
        <v>548</v>
      </c>
      <c r="R81" s="85">
        <v>36712</v>
      </c>
      <c r="S81" s="85" t="s">
        <v>259</v>
      </c>
    </row>
    <row r="82" spans="2:19" ht="12.75">
      <c r="B82" s="10">
        <v>170423</v>
      </c>
      <c r="C82" t="s">
        <v>668</v>
      </c>
      <c r="D82" t="s">
        <v>671</v>
      </c>
      <c r="E82" t="s">
        <v>224</v>
      </c>
      <c r="F82" s="1">
        <v>-7.262199999999996</v>
      </c>
      <c r="G82" s="1">
        <v>-36.8125</v>
      </c>
      <c r="H82" s="1">
        <v>32.955200000000005</v>
      </c>
      <c r="I82" s="1">
        <v>17.9446</v>
      </c>
      <c r="J82" s="1">
        <v>31.051099999999998</v>
      </c>
      <c r="K82" s="1">
        <v>3.7868675381670602</v>
      </c>
      <c r="L82" s="1">
        <v>8.371700000000004</v>
      </c>
      <c r="M82" s="92">
        <v>1.22</v>
      </c>
      <c r="N82" s="92">
        <v>1.49</v>
      </c>
      <c r="O82" s="92">
        <v>10.716545</v>
      </c>
      <c r="P82" s="92">
        <v>2.459197</v>
      </c>
      <c r="Q82" s="9" t="s">
        <v>550</v>
      </c>
      <c r="R82" s="85">
        <v>36998</v>
      </c>
      <c r="S82" s="85" t="s">
        <v>607</v>
      </c>
    </row>
    <row r="83" spans="2:19" ht="12.75">
      <c r="B83" s="10">
        <v>170951</v>
      </c>
      <c r="C83" t="s">
        <v>858</v>
      </c>
      <c r="D83" t="s">
        <v>762</v>
      </c>
      <c r="E83" t="s">
        <v>228</v>
      </c>
      <c r="F83" s="1">
        <v>-32.100300000000004</v>
      </c>
      <c r="G83" s="1">
        <v>-43.774100000000004</v>
      </c>
      <c r="H83" s="1">
        <v>45.83619999999999</v>
      </c>
      <c r="I83" s="1">
        <v>19.51400000000001</v>
      </c>
      <c r="J83" s="1">
        <v>63.6817</v>
      </c>
      <c r="K83" s="1">
        <v>1.722658996035742</v>
      </c>
      <c r="L83" s="1">
        <v>11.393199999999993</v>
      </c>
      <c r="M83" s="92">
        <v>1.64</v>
      </c>
      <c r="N83" s="92">
        <v>2.05</v>
      </c>
      <c r="O83" s="92">
        <v>17.981112</v>
      </c>
      <c r="P83" s="92">
        <v>2.283681</v>
      </c>
      <c r="Q83" s="9" t="s">
        <v>548</v>
      </c>
      <c r="R83" s="85">
        <v>38517</v>
      </c>
      <c r="S83" s="85" t="s">
        <v>259</v>
      </c>
    </row>
    <row r="84" spans="2:19" ht="12.75">
      <c r="B84" s="10">
        <v>172783</v>
      </c>
      <c r="C84" t="s">
        <v>61</v>
      </c>
      <c r="D84" t="s">
        <v>67</v>
      </c>
      <c r="E84" t="s">
        <v>236</v>
      </c>
      <c r="F84" s="1"/>
      <c r="G84" s="1"/>
      <c r="H84" s="1"/>
      <c r="I84" s="1"/>
      <c r="J84" s="1">
        <v>74.23</v>
      </c>
      <c r="K84" s="1"/>
      <c r="L84" s="1">
        <v>21.506000000000004</v>
      </c>
      <c r="M84" s="92">
        <v>2.2</v>
      </c>
      <c r="N84" s="92">
        <v>2.8</v>
      </c>
      <c r="O84" s="92"/>
      <c r="P84" s="92"/>
      <c r="Q84" s="9" t="s">
        <v>548</v>
      </c>
      <c r="R84" s="85">
        <v>38317</v>
      </c>
      <c r="S84" s="85" t="s">
        <v>259</v>
      </c>
    </row>
    <row r="85" spans="2:19" ht="12.75">
      <c r="B85" s="10">
        <v>173435</v>
      </c>
      <c r="C85" t="s">
        <v>993</v>
      </c>
      <c r="D85" t="s">
        <v>998</v>
      </c>
      <c r="E85" t="s">
        <v>256</v>
      </c>
      <c r="F85" s="1"/>
      <c r="G85" s="1">
        <v>-8.322300000000006</v>
      </c>
      <c r="H85" s="1">
        <v>2.1490999999999927</v>
      </c>
      <c r="I85" s="1">
        <v>0.6134000000000084</v>
      </c>
      <c r="J85" s="1">
        <v>31.247399999999992</v>
      </c>
      <c r="K85" s="1"/>
      <c r="L85" s="1">
        <v>2.701599999999993</v>
      </c>
      <c r="M85" s="92">
        <v>1.48</v>
      </c>
      <c r="N85" s="92">
        <v>1.84</v>
      </c>
      <c r="O85" s="92">
        <v>12.098028</v>
      </c>
      <c r="P85" s="92">
        <v>0.733669</v>
      </c>
      <c r="Q85" s="9" t="s">
        <v>549</v>
      </c>
      <c r="R85" s="85">
        <v>37652</v>
      </c>
      <c r="S85" s="85" t="s">
        <v>259</v>
      </c>
    </row>
    <row r="86" spans="2:19" ht="12.75">
      <c r="B86" s="10">
        <v>174086</v>
      </c>
      <c r="C86" t="s">
        <v>513</v>
      </c>
      <c r="D86" t="s">
        <v>963</v>
      </c>
      <c r="E86" t="s">
        <v>233</v>
      </c>
      <c r="F86" s="1">
        <v>-7.790600000000003</v>
      </c>
      <c r="G86" s="1">
        <v>-41.34179999999999</v>
      </c>
      <c r="H86" s="1">
        <v>2.0777000000000045</v>
      </c>
      <c r="I86" s="1">
        <v>-3.97</v>
      </c>
      <c r="J86" s="1">
        <v>36.09450000000001</v>
      </c>
      <c r="K86" s="1">
        <v>-6.31793364011507</v>
      </c>
      <c r="L86" s="1">
        <v>-1.7858999999999958</v>
      </c>
      <c r="M86" s="92">
        <v>2.21</v>
      </c>
      <c r="N86" s="92">
        <v>2.81</v>
      </c>
      <c r="O86" s="92">
        <v>15.266296</v>
      </c>
      <c r="P86" s="92">
        <v>0.689803</v>
      </c>
      <c r="Q86" s="9" t="s">
        <v>548</v>
      </c>
      <c r="R86" s="85">
        <v>36712</v>
      </c>
      <c r="S86" s="85" t="s">
        <v>259</v>
      </c>
    </row>
    <row r="87" spans="2:19" ht="12.75">
      <c r="B87" s="10">
        <v>174672</v>
      </c>
      <c r="C87" t="s">
        <v>513</v>
      </c>
      <c r="D87" t="s">
        <v>961</v>
      </c>
      <c r="E87" t="s">
        <v>236</v>
      </c>
      <c r="F87" s="1">
        <v>7.747700000000002</v>
      </c>
      <c r="G87" s="1">
        <v>-36.0587</v>
      </c>
      <c r="H87" s="1">
        <v>31.503100000000007</v>
      </c>
      <c r="I87" s="1">
        <v>30.073499999999996</v>
      </c>
      <c r="J87" s="1">
        <v>79.37369999999999</v>
      </c>
      <c r="K87" s="1">
        <v>16.14876885923886</v>
      </c>
      <c r="L87" s="1">
        <v>22.63440000000001</v>
      </c>
      <c r="M87" s="92">
        <v>2.4</v>
      </c>
      <c r="N87" s="92">
        <v>3.06</v>
      </c>
      <c r="O87" s="92">
        <v>21.552601</v>
      </c>
      <c r="P87" s="92">
        <v>2.206605</v>
      </c>
      <c r="Q87" s="9" t="s">
        <v>549</v>
      </c>
      <c r="R87" s="85">
        <v>36999</v>
      </c>
      <c r="S87" s="85" t="s">
        <v>259</v>
      </c>
    </row>
    <row r="88" spans="2:19" ht="12.75">
      <c r="B88" s="10">
        <v>175265</v>
      </c>
      <c r="C88" t="s">
        <v>521</v>
      </c>
      <c r="D88" t="s">
        <v>720</v>
      </c>
      <c r="E88" t="s">
        <v>235</v>
      </c>
      <c r="F88" s="1">
        <v>-7.425599999999999</v>
      </c>
      <c r="G88" s="1">
        <v>-33.104</v>
      </c>
      <c r="H88" s="1">
        <v>28.507400000000004</v>
      </c>
      <c r="I88" s="1">
        <v>3.9333000000000062</v>
      </c>
      <c r="J88" s="1">
        <v>69.2228</v>
      </c>
      <c r="K88" s="1">
        <v>6.956345956339249</v>
      </c>
      <c r="L88" s="1">
        <v>5.546399999999996</v>
      </c>
      <c r="M88" s="92">
        <v>1.3</v>
      </c>
      <c r="N88" s="92">
        <v>1.6</v>
      </c>
      <c r="O88" s="92">
        <v>17.231134</v>
      </c>
      <c r="P88" s="92">
        <v>1.735865</v>
      </c>
      <c r="Q88" s="9" t="s">
        <v>552</v>
      </c>
      <c r="R88" s="85">
        <v>37599</v>
      </c>
      <c r="S88" s="85" t="s">
        <v>259</v>
      </c>
    </row>
    <row r="89" spans="2:19" ht="12.75">
      <c r="B89" s="10">
        <v>175919</v>
      </c>
      <c r="C89" t="s">
        <v>24</v>
      </c>
      <c r="D89" t="s">
        <v>36</v>
      </c>
      <c r="E89" t="s">
        <v>227</v>
      </c>
      <c r="F89" s="1">
        <v>-12.948899999999997</v>
      </c>
      <c r="G89" s="1">
        <v>-35.535399999999996</v>
      </c>
      <c r="H89" s="1">
        <v>18.568800000000007</v>
      </c>
      <c r="I89" s="1">
        <v>10.141500000000004</v>
      </c>
      <c r="J89" s="1">
        <v>31.018499999999992</v>
      </c>
      <c r="K89" s="1">
        <v>-0.8095368832275684</v>
      </c>
      <c r="L89" s="1">
        <v>5.283299999999991</v>
      </c>
      <c r="M89" s="92">
        <v>0.65</v>
      </c>
      <c r="N89" s="92">
        <v>1.43</v>
      </c>
      <c r="O89" s="92">
        <v>9.625006</v>
      </c>
      <c r="P89" s="92">
        <v>2.041253</v>
      </c>
      <c r="Q89" s="9" t="s">
        <v>550</v>
      </c>
      <c r="R89" s="85">
        <v>36712</v>
      </c>
      <c r="S89" s="85" t="s">
        <v>607</v>
      </c>
    </row>
    <row r="90" spans="2:19" ht="12.75">
      <c r="B90" s="10">
        <v>176503</v>
      </c>
      <c r="C90" t="s">
        <v>164</v>
      </c>
      <c r="D90" t="s">
        <v>167</v>
      </c>
      <c r="E90" t="s">
        <v>238</v>
      </c>
      <c r="F90" s="1">
        <v>-23.480400000000003</v>
      </c>
      <c r="G90" s="1">
        <v>-27.3416</v>
      </c>
      <c r="H90" s="1">
        <v>9.458699999999997</v>
      </c>
      <c r="I90" s="1">
        <v>0.862699999999994</v>
      </c>
      <c r="J90" s="1">
        <v>48.404599999999995</v>
      </c>
      <c r="K90" s="1">
        <v>-1.848407159317833</v>
      </c>
      <c r="L90" s="1">
        <v>-0.406200000000001</v>
      </c>
      <c r="M90" s="92">
        <v>0.21</v>
      </c>
      <c r="N90" s="92">
        <v>0.206</v>
      </c>
      <c r="O90" s="92">
        <v>19.691686</v>
      </c>
      <c r="P90" s="92">
        <v>0.92858</v>
      </c>
      <c r="Q90" s="9" t="s">
        <v>550</v>
      </c>
      <c r="R90" s="85">
        <v>36712</v>
      </c>
      <c r="S90" s="85" t="s">
        <v>607</v>
      </c>
    </row>
    <row r="91" spans="2:19" ht="12.75">
      <c r="B91" s="10">
        <v>177030</v>
      </c>
      <c r="C91" t="s">
        <v>623</v>
      </c>
      <c r="D91" t="s">
        <v>212</v>
      </c>
      <c r="E91" t="s">
        <v>255</v>
      </c>
      <c r="F91" s="1">
        <v>4.498000000000002</v>
      </c>
      <c r="G91" s="1">
        <v>-0.4507000000000039</v>
      </c>
      <c r="H91" s="1">
        <v>19.907300000000006</v>
      </c>
      <c r="I91" s="1">
        <v>14.166400000000001</v>
      </c>
      <c r="J91" s="1">
        <v>10.655900000000006</v>
      </c>
      <c r="K91" s="1">
        <v>9.52189230908247</v>
      </c>
      <c r="L91" s="1">
        <v>2.0523999999999987</v>
      </c>
      <c r="M91" s="92">
        <v>0.72</v>
      </c>
      <c r="N91" s="92">
        <v>0.82</v>
      </c>
      <c r="O91" s="92">
        <v>5.047542</v>
      </c>
      <c r="P91" s="92">
        <v>2.216568</v>
      </c>
      <c r="Q91" s="9" t="s">
        <v>548</v>
      </c>
      <c r="R91" s="85">
        <v>38327</v>
      </c>
      <c r="S91" s="85" t="s">
        <v>259</v>
      </c>
    </row>
    <row r="92" spans="2:19" ht="12.75">
      <c r="B92" s="10">
        <v>178335</v>
      </c>
      <c r="C92" t="s">
        <v>522</v>
      </c>
      <c r="D92" t="s">
        <v>786</v>
      </c>
      <c r="E92" t="s">
        <v>253</v>
      </c>
      <c r="F92" s="1">
        <v>2.806099999999989</v>
      </c>
      <c r="G92" s="1">
        <v>7.594400000000001</v>
      </c>
      <c r="H92" s="1">
        <v>3.986299999999998</v>
      </c>
      <c r="I92" s="1">
        <v>7.109999999999994</v>
      </c>
      <c r="J92" s="1">
        <v>4.399200000000003</v>
      </c>
      <c r="K92" s="1">
        <v>5.162856358801582</v>
      </c>
      <c r="L92" s="1">
        <v>-0.046999999999997044</v>
      </c>
      <c r="M92" s="92">
        <v>0.7</v>
      </c>
      <c r="N92" s="92">
        <v>0.8</v>
      </c>
      <c r="O92" s="92">
        <v>3.033514</v>
      </c>
      <c r="P92" s="92">
        <v>0.684337</v>
      </c>
      <c r="Q92" s="9" t="s">
        <v>550</v>
      </c>
      <c r="R92" s="85">
        <v>36712</v>
      </c>
      <c r="S92" s="85" t="s">
        <v>607</v>
      </c>
    </row>
    <row r="93" spans="2:19" ht="12.75">
      <c r="B93" s="10">
        <v>178863</v>
      </c>
      <c r="C93" t="s">
        <v>624</v>
      </c>
      <c r="D93" t="s">
        <v>507</v>
      </c>
      <c r="E93" t="s">
        <v>233</v>
      </c>
      <c r="F93" s="1">
        <v>5.532099999999995</v>
      </c>
      <c r="G93" s="1">
        <v>-33.0027</v>
      </c>
      <c r="H93" s="1">
        <v>20.64109999999999</v>
      </c>
      <c r="I93" s="1">
        <v>-2.4077000000000015</v>
      </c>
      <c r="J93" s="1">
        <v>17.945499999999992</v>
      </c>
      <c r="K93" s="1">
        <v>-0.3661712588454047</v>
      </c>
      <c r="L93" s="1">
        <v>6.735</v>
      </c>
      <c r="M93" s="92">
        <v>1.68</v>
      </c>
      <c r="N93" s="92">
        <v>2.1</v>
      </c>
      <c r="O93" s="92">
        <v>17.11093</v>
      </c>
      <c r="P93" s="92">
        <v>0.964205</v>
      </c>
      <c r="Q93" s="9" t="s">
        <v>549</v>
      </c>
      <c r="R93" s="85">
        <v>38153</v>
      </c>
      <c r="S93" s="85" t="s">
        <v>259</v>
      </c>
    </row>
    <row r="94" spans="2:19" ht="12.75">
      <c r="B94" s="10">
        <v>179457</v>
      </c>
      <c r="C94" t="s">
        <v>861</v>
      </c>
      <c r="D94" t="s">
        <v>862</v>
      </c>
      <c r="E94" t="s">
        <v>234</v>
      </c>
      <c r="F94" s="1">
        <v>-17.620599999999996</v>
      </c>
      <c r="G94" s="1">
        <v>-22.579499999999996</v>
      </c>
      <c r="H94" s="1">
        <v>16.12469999999999</v>
      </c>
      <c r="I94" s="1">
        <v>5.7665999999999995</v>
      </c>
      <c r="J94" s="1">
        <v>45.919700000000006</v>
      </c>
      <c r="K94" s="1">
        <v>2.709906675534901</v>
      </c>
      <c r="L94" s="1">
        <v>0.5994000000000055</v>
      </c>
      <c r="M94" s="92">
        <v>1.97</v>
      </c>
      <c r="N94" s="92">
        <v>2.499</v>
      </c>
      <c r="O94" s="92">
        <v>17.381823</v>
      </c>
      <c r="P94" s="92">
        <v>1.177517</v>
      </c>
      <c r="Q94" s="9" t="s">
        <v>549</v>
      </c>
      <c r="R94" s="85">
        <v>38590</v>
      </c>
      <c r="S94" s="85" t="s">
        <v>259</v>
      </c>
    </row>
    <row r="95" spans="2:19" ht="12.75">
      <c r="B95" s="10">
        <v>180166</v>
      </c>
      <c r="C95" t="s">
        <v>967</v>
      </c>
      <c r="D95" t="s">
        <v>985</v>
      </c>
      <c r="E95" t="s">
        <v>245</v>
      </c>
      <c r="F95" s="1">
        <v>-9.313199999999998</v>
      </c>
      <c r="G95" s="1">
        <v>-34.9054</v>
      </c>
      <c r="H95" s="1">
        <v>15.02190000000001</v>
      </c>
      <c r="I95" s="1">
        <v>6.55349999999999</v>
      </c>
      <c r="J95" s="1">
        <v>28.94699999999999</v>
      </c>
      <c r="K95" s="1">
        <v>-1.3789305005509234</v>
      </c>
      <c r="L95" s="1">
        <v>4.024399999999995</v>
      </c>
      <c r="M95" s="92">
        <v>0.45</v>
      </c>
      <c r="N95" s="92">
        <v>0.5</v>
      </c>
      <c r="O95" s="92">
        <v>8.774916</v>
      </c>
      <c r="P95" s="92">
        <v>1.853121</v>
      </c>
      <c r="Q95" s="9" t="s">
        <v>550</v>
      </c>
      <c r="R95" s="85">
        <v>36712</v>
      </c>
      <c r="S95" s="85" t="s">
        <v>607</v>
      </c>
    </row>
    <row r="96" spans="2:19" ht="12.75">
      <c r="B96" s="10">
        <v>182584</v>
      </c>
      <c r="C96" t="s">
        <v>329</v>
      </c>
      <c r="D96" t="s">
        <v>330</v>
      </c>
      <c r="E96" t="s">
        <v>239</v>
      </c>
      <c r="F96" s="1">
        <v>4.422700000000002</v>
      </c>
      <c r="G96" s="1">
        <v>-6.456399999999995</v>
      </c>
      <c r="H96" s="1">
        <v>27.736800000000006</v>
      </c>
      <c r="I96" s="1">
        <v>19.79470000000001</v>
      </c>
      <c r="J96" s="1">
        <v>41.892799999999994</v>
      </c>
      <c r="K96" s="1">
        <v>16.226349817203676</v>
      </c>
      <c r="L96" s="1">
        <v>10.934899999999992</v>
      </c>
      <c r="M96" s="92">
        <v>1.49</v>
      </c>
      <c r="N96" s="92">
        <v>1.85</v>
      </c>
      <c r="O96" s="92">
        <v>11.241356</v>
      </c>
      <c r="P96" s="92">
        <v>2.638904</v>
      </c>
      <c r="Q96" s="9" t="s">
        <v>548</v>
      </c>
      <c r="R96" s="85">
        <v>36712</v>
      </c>
      <c r="S96" s="85" t="s">
        <v>259</v>
      </c>
    </row>
    <row r="97" spans="2:19" ht="12.75">
      <c r="B97" s="10">
        <v>183178</v>
      </c>
      <c r="C97" t="s">
        <v>309</v>
      </c>
      <c r="D97" t="s">
        <v>314</v>
      </c>
      <c r="E97" t="s">
        <v>239</v>
      </c>
      <c r="F97" s="1">
        <v>-10.972800000000005</v>
      </c>
      <c r="G97" s="1">
        <v>-19.321900000000003</v>
      </c>
      <c r="H97" s="1">
        <v>28.7922</v>
      </c>
      <c r="I97" s="1">
        <v>36.946999999999996</v>
      </c>
      <c r="J97" s="1">
        <v>65.47529999999999</v>
      </c>
      <c r="K97" s="1">
        <v>15.955333056280608</v>
      </c>
      <c r="L97" s="1">
        <v>13.681300000000007</v>
      </c>
      <c r="M97" s="92">
        <v>0.91</v>
      </c>
      <c r="N97" s="92">
        <v>1.2</v>
      </c>
      <c r="O97" s="92">
        <v>16.123315</v>
      </c>
      <c r="P97" s="92">
        <v>2.750001</v>
      </c>
      <c r="Q97" s="9" t="s">
        <v>551</v>
      </c>
      <c r="R97" s="85">
        <v>37180</v>
      </c>
      <c r="S97" s="85" t="s">
        <v>259</v>
      </c>
    </row>
    <row r="98" spans="2:19" ht="12.75">
      <c r="B98" s="10">
        <v>184416</v>
      </c>
      <c r="C98" t="s">
        <v>450</v>
      </c>
      <c r="D98" t="s">
        <v>455</v>
      </c>
      <c r="E98" t="s">
        <v>224</v>
      </c>
      <c r="F98" s="1">
        <v>-3.6463000000000023</v>
      </c>
      <c r="G98" s="1">
        <v>-32.9704</v>
      </c>
      <c r="H98" s="1">
        <v>33.4654</v>
      </c>
      <c r="I98" s="1">
        <v>13.973900000000006</v>
      </c>
      <c r="J98" s="1">
        <v>34.781400000000005</v>
      </c>
      <c r="K98" s="1">
        <v>5.776165126965482</v>
      </c>
      <c r="L98" s="1">
        <v>8.89279999999999</v>
      </c>
      <c r="M98" s="92">
        <v>1.24</v>
      </c>
      <c r="N98" s="92">
        <v>1.522</v>
      </c>
      <c r="O98" s="92">
        <v>8.650208</v>
      </c>
      <c r="P98" s="92">
        <v>3.02229</v>
      </c>
      <c r="Q98" s="9" t="s">
        <v>550</v>
      </c>
      <c r="R98" s="85">
        <v>36712</v>
      </c>
      <c r="S98" s="85" t="s">
        <v>607</v>
      </c>
    </row>
    <row r="99" spans="2:19" ht="12.75">
      <c r="B99" s="10">
        <v>186189</v>
      </c>
      <c r="C99" t="s">
        <v>24</v>
      </c>
      <c r="D99" t="s">
        <v>49</v>
      </c>
      <c r="E99" t="s">
        <v>255</v>
      </c>
      <c r="F99" s="1">
        <v>10.17110000000001</v>
      </c>
      <c r="G99" s="1">
        <v>3.888500000000006</v>
      </c>
      <c r="H99" s="1">
        <v>2.406200000000003</v>
      </c>
      <c r="I99" s="1">
        <v>6.673599999999991</v>
      </c>
      <c r="J99" s="1">
        <v>10.1248</v>
      </c>
      <c r="K99" s="1">
        <v>6.60576705907987</v>
      </c>
      <c r="L99" s="1">
        <v>-0.475800000000004</v>
      </c>
      <c r="M99" s="92">
        <v>0.63</v>
      </c>
      <c r="N99" s="92">
        <v>0.71</v>
      </c>
      <c r="O99" s="92">
        <v>5.044771</v>
      </c>
      <c r="P99" s="92">
        <v>0.605386</v>
      </c>
      <c r="Q99" s="9" t="s">
        <v>550</v>
      </c>
      <c r="R99" s="85">
        <v>37684</v>
      </c>
      <c r="S99" s="85" t="s">
        <v>607</v>
      </c>
    </row>
    <row r="100" spans="2:19" ht="12.75">
      <c r="B100" s="10">
        <v>187427</v>
      </c>
      <c r="C100" t="s">
        <v>515</v>
      </c>
      <c r="D100" t="s">
        <v>712</v>
      </c>
      <c r="E100" t="s">
        <v>255</v>
      </c>
      <c r="F100" s="1">
        <v>8.479499999999994</v>
      </c>
      <c r="G100" s="1">
        <v>5.442300000000011</v>
      </c>
      <c r="H100" s="1">
        <v>3.019700000000003</v>
      </c>
      <c r="I100" s="1">
        <v>3.8270999999999944</v>
      </c>
      <c r="J100" s="1">
        <v>5.957900000000005</v>
      </c>
      <c r="K100" s="1">
        <v>5.328373671103304</v>
      </c>
      <c r="L100" s="1">
        <v>-1.2260000000000049</v>
      </c>
      <c r="M100" s="92">
        <v>0.99</v>
      </c>
      <c r="N100" s="92">
        <v>1.18</v>
      </c>
      <c r="O100" s="92">
        <v>4.209576</v>
      </c>
      <c r="P100" s="92">
        <v>0.168664</v>
      </c>
      <c r="Q100" s="9" t="s">
        <v>548</v>
      </c>
      <c r="R100" s="85">
        <v>37207</v>
      </c>
      <c r="S100" s="85" t="s">
        <v>259</v>
      </c>
    </row>
    <row r="101" spans="2:19" ht="12.75">
      <c r="B101" s="10">
        <v>188664</v>
      </c>
      <c r="C101" t="s">
        <v>523</v>
      </c>
      <c r="D101" t="s">
        <v>743</v>
      </c>
      <c r="E101" t="s">
        <v>252</v>
      </c>
      <c r="F101" s="1">
        <v>4.008100000000003</v>
      </c>
      <c r="G101" s="1">
        <v>4.030200000000006</v>
      </c>
      <c r="H101" s="1">
        <v>3.1226999999999894</v>
      </c>
      <c r="I101" s="1">
        <v>2.243100000000009</v>
      </c>
      <c r="J101" s="1">
        <v>1.6235</v>
      </c>
      <c r="K101" s="1">
        <v>3.001086473412573</v>
      </c>
      <c r="L101" s="1">
        <v>0.27449999999999974</v>
      </c>
      <c r="M101" s="92">
        <v>0.4</v>
      </c>
      <c r="N101" s="92">
        <v>0.4</v>
      </c>
      <c r="O101" s="92">
        <v>0.252879</v>
      </c>
      <c r="P101" s="92">
        <v>-0.899852</v>
      </c>
      <c r="Q101" s="9" t="s">
        <v>550</v>
      </c>
      <c r="R101" s="85">
        <v>36712</v>
      </c>
      <c r="S101" s="85" t="s">
        <v>607</v>
      </c>
    </row>
    <row r="102" spans="2:19" ht="12.75">
      <c r="B102" s="10">
        <v>189258</v>
      </c>
      <c r="C102" t="s">
        <v>1000</v>
      </c>
      <c r="D102" t="s">
        <v>19</v>
      </c>
      <c r="E102" t="s">
        <v>242</v>
      </c>
      <c r="F102" s="1">
        <v>-0.3578999999999999</v>
      </c>
      <c r="G102" s="1">
        <v>-33.4676</v>
      </c>
      <c r="H102" s="1">
        <v>6.556300000000004</v>
      </c>
      <c r="I102" s="1">
        <v>13.578500000000005</v>
      </c>
      <c r="J102" s="1">
        <v>32.6892</v>
      </c>
      <c r="K102" s="1">
        <v>1.2598732956573988</v>
      </c>
      <c r="L102" s="1">
        <v>9.233099999999993</v>
      </c>
      <c r="M102" s="92">
        <v>1.83</v>
      </c>
      <c r="N102" s="92">
        <v>2.3</v>
      </c>
      <c r="O102" s="92">
        <v>9.679739</v>
      </c>
      <c r="P102" s="92">
        <v>2.145065</v>
      </c>
      <c r="Q102" s="9" t="s">
        <v>548</v>
      </c>
      <c r="R102" s="85">
        <v>36773</v>
      </c>
      <c r="S102" s="85" t="s">
        <v>259</v>
      </c>
    </row>
    <row r="103" spans="2:19" ht="12.75">
      <c r="B103" s="10">
        <v>189787</v>
      </c>
      <c r="C103" t="s">
        <v>1000</v>
      </c>
      <c r="D103" t="s">
        <v>3</v>
      </c>
      <c r="E103" t="s">
        <v>238</v>
      </c>
      <c r="F103" s="1"/>
      <c r="G103" s="1"/>
      <c r="H103" s="1"/>
      <c r="I103" s="1"/>
      <c r="J103" s="1">
        <v>75.0135</v>
      </c>
      <c r="K103" s="1"/>
      <c r="L103" s="1">
        <v>-9.442399999999996</v>
      </c>
      <c r="M103" s="92">
        <v>1.82</v>
      </c>
      <c r="N103" s="92">
        <v>2.37</v>
      </c>
      <c r="O103" s="92"/>
      <c r="P103" s="92"/>
      <c r="Q103" s="9" t="s">
        <v>553</v>
      </c>
      <c r="R103" s="85">
        <v>38365</v>
      </c>
      <c r="S103" s="85" t="s">
        <v>259</v>
      </c>
    </row>
    <row r="104" spans="2:19" ht="12.75">
      <c r="B104" s="10">
        <v>191080</v>
      </c>
      <c r="C104" t="s">
        <v>520</v>
      </c>
      <c r="D104" t="s">
        <v>412</v>
      </c>
      <c r="E104" t="s">
        <v>236</v>
      </c>
      <c r="F104" s="1">
        <v>10.748899999999995</v>
      </c>
      <c r="G104" s="1">
        <v>-24.101399999999995</v>
      </c>
      <c r="H104" s="1">
        <v>17.4207</v>
      </c>
      <c r="I104" s="1">
        <v>6.445100000000004</v>
      </c>
      <c r="J104" s="1">
        <v>59.510299999999994</v>
      </c>
      <c r="K104" s="1">
        <v>10.878272650362785</v>
      </c>
      <c r="L104" s="1">
        <v>12.193900000000003</v>
      </c>
      <c r="M104" s="92">
        <v>1.59</v>
      </c>
      <c r="N104" s="92">
        <v>1.98</v>
      </c>
      <c r="O104" s="92">
        <v>18.295306</v>
      </c>
      <c r="P104" s="92">
        <v>1.607066</v>
      </c>
      <c r="Q104" s="9" t="s">
        <v>549</v>
      </c>
      <c r="R104" s="85">
        <v>36712</v>
      </c>
      <c r="S104" s="85" t="s">
        <v>259</v>
      </c>
    </row>
    <row r="105" spans="2:19" ht="12.75">
      <c r="B105" s="10">
        <v>191676</v>
      </c>
      <c r="C105" t="s">
        <v>642</v>
      </c>
      <c r="D105" t="s">
        <v>645</v>
      </c>
      <c r="E105" t="s">
        <v>228</v>
      </c>
      <c r="F105" s="1"/>
      <c r="G105" s="1">
        <v>-43.0285</v>
      </c>
      <c r="H105" s="1">
        <v>64.113</v>
      </c>
      <c r="I105" s="1">
        <v>26.571600000000007</v>
      </c>
      <c r="J105" s="1">
        <v>37.6152</v>
      </c>
      <c r="K105" s="1"/>
      <c r="L105" s="1">
        <v>7.3668999999999984</v>
      </c>
      <c r="M105" s="92">
        <v>1.23</v>
      </c>
      <c r="N105" s="92">
        <v>1.5</v>
      </c>
      <c r="O105" s="92">
        <v>20.557711</v>
      </c>
      <c r="P105" s="92">
        <v>1.932875</v>
      </c>
      <c r="Q105" s="9" t="s">
        <v>551</v>
      </c>
      <c r="R105" s="85">
        <v>37272</v>
      </c>
      <c r="S105" s="85" t="s">
        <v>259</v>
      </c>
    </row>
    <row r="106" spans="2:19" ht="12.75">
      <c r="B106" s="10">
        <v>194092</v>
      </c>
      <c r="C106" t="s">
        <v>517</v>
      </c>
      <c r="D106" t="s">
        <v>103</v>
      </c>
      <c r="E106" t="s">
        <v>240</v>
      </c>
      <c r="F106" s="1">
        <v>-35.37050000000001</v>
      </c>
      <c r="G106" s="1">
        <v>-49.8694</v>
      </c>
      <c r="H106" s="1">
        <v>26.068899999999996</v>
      </c>
      <c r="I106" s="1">
        <v>-8.119500000000002</v>
      </c>
      <c r="J106" s="1">
        <v>24.5325</v>
      </c>
      <c r="K106" s="1">
        <v>-14.112582627270399</v>
      </c>
      <c r="L106" s="1">
        <v>1.2369000000000074</v>
      </c>
      <c r="M106" s="92">
        <v>0.69</v>
      </c>
      <c r="N106" s="92">
        <v>1.5</v>
      </c>
      <c r="O106" s="92">
        <v>17.824881</v>
      </c>
      <c r="P106" s="92">
        <v>0.708274</v>
      </c>
      <c r="Q106" s="9" t="s">
        <v>550</v>
      </c>
      <c r="R106" s="85">
        <v>37509</v>
      </c>
      <c r="S106" s="85" t="s">
        <v>607</v>
      </c>
    </row>
    <row r="107" spans="2:19" ht="12.75">
      <c r="B107" s="10">
        <v>195271</v>
      </c>
      <c r="C107" t="s">
        <v>625</v>
      </c>
      <c r="D107" t="s">
        <v>925</v>
      </c>
      <c r="E107" t="s">
        <v>235</v>
      </c>
      <c r="F107" s="1">
        <v>1.4559999999999906</v>
      </c>
      <c r="G107" s="1">
        <v>-32.818000000000005</v>
      </c>
      <c r="H107" s="1">
        <v>21.235099999999996</v>
      </c>
      <c r="I107" s="1">
        <v>3.433099999999989</v>
      </c>
      <c r="J107" s="1">
        <v>36.41270000000001</v>
      </c>
      <c r="K107" s="1">
        <v>3.1180465226962495</v>
      </c>
      <c r="L107" s="1">
        <v>5.380099999999999</v>
      </c>
      <c r="M107" s="92">
        <v>1.41</v>
      </c>
      <c r="N107" s="92">
        <v>1.75</v>
      </c>
      <c r="O107" s="92">
        <v>13.655142</v>
      </c>
      <c r="P107" s="92">
        <v>1.497878</v>
      </c>
      <c r="Q107" s="9" t="s">
        <v>549</v>
      </c>
      <c r="R107" s="85">
        <v>37972</v>
      </c>
      <c r="S107" s="85" t="s">
        <v>259</v>
      </c>
    </row>
    <row r="108" spans="2:19" ht="12.75">
      <c r="B108" s="10">
        <v>197756</v>
      </c>
      <c r="C108" t="s">
        <v>626</v>
      </c>
      <c r="D108" t="s">
        <v>829</v>
      </c>
      <c r="E108" t="s">
        <v>255</v>
      </c>
      <c r="F108" s="1">
        <v>-8.649600000000001</v>
      </c>
      <c r="G108" s="1">
        <v>-11.947200000000002</v>
      </c>
      <c r="H108" s="1">
        <v>14.785899999999996</v>
      </c>
      <c r="I108" s="1">
        <v>0.38169999999999593</v>
      </c>
      <c r="J108" s="1">
        <v>2.2534000000000054</v>
      </c>
      <c r="K108" s="1">
        <v>-1.0684315626995677</v>
      </c>
      <c r="L108" s="1">
        <v>1.687700000000003</v>
      </c>
      <c r="M108" s="92">
        <v>0.93</v>
      </c>
      <c r="N108" s="92">
        <v>1.1</v>
      </c>
      <c r="O108" s="92">
        <v>7.065728</v>
      </c>
      <c r="P108" s="92">
        <v>0.406377</v>
      </c>
      <c r="Q108" s="9" t="s">
        <v>548</v>
      </c>
      <c r="R108" s="85">
        <v>36782</v>
      </c>
      <c r="S108" s="85" t="s">
        <v>259</v>
      </c>
    </row>
    <row r="109" spans="2:19" ht="12.75">
      <c r="B109" s="10">
        <v>199521</v>
      </c>
      <c r="C109" t="s">
        <v>624</v>
      </c>
      <c r="D109" t="s">
        <v>486</v>
      </c>
      <c r="E109" t="s">
        <v>240</v>
      </c>
      <c r="F109" s="1">
        <v>-2.5778999999999996</v>
      </c>
      <c r="G109" s="1">
        <v>-41.8447</v>
      </c>
      <c r="H109" s="1">
        <v>3.5104000000000024</v>
      </c>
      <c r="I109" s="1">
        <v>-7.9752000000000045</v>
      </c>
      <c r="J109" s="1">
        <v>10.241199999999996</v>
      </c>
      <c r="K109" s="1">
        <v>-9.864490561547756</v>
      </c>
      <c r="L109" s="1">
        <v>1.6167000000000042</v>
      </c>
      <c r="M109" s="92">
        <v>1.68</v>
      </c>
      <c r="N109" s="92">
        <v>2.1</v>
      </c>
      <c r="O109" s="92">
        <v>11.975053</v>
      </c>
      <c r="P109" s="92">
        <v>0.225859</v>
      </c>
      <c r="Q109" s="9" t="s">
        <v>549</v>
      </c>
      <c r="R109" s="85">
        <v>37974</v>
      </c>
      <c r="S109" s="85" t="s">
        <v>259</v>
      </c>
    </row>
    <row r="110" spans="2:19" ht="12.75">
      <c r="B110" s="10">
        <v>201350</v>
      </c>
      <c r="C110" t="s">
        <v>518</v>
      </c>
      <c r="D110" t="s">
        <v>814</v>
      </c>
      <c r="E110" t="s">
        <v>229</v>
      </c>
      <c r="F110" s="1">
        <v>-13.200500000000003</v>
      </c>
      <c r="G110" s="1">
        <v>-34.3946</v>
      </c>
      <c r="H110" s="1">
        <v>14.8814</v>
      </c>
      <c r="I110" s="1">
        <v>12.096499999999999</v>
      </c>
      <c r="J110" s="1">
        <v>32.215900000000005</v>
      </c>
      <c r="K110" s="1">
        <v>-0.616004210255594</v>
      </c>
      <c r="L110" s="1">
        <v>7.498999999999989</v>
      </c>
      <c r="M110" s="92">
        <v>1.28</v>
      </c>
      <c r="N110" s="92">
        <v>1.57</v>
      </c>
      <c r="O110" s="92">
        <v>9.621196</v>
      </c>
      <c r="P110" s="92">
        <v>2.237858</v>
      </c>
      <c r="Q110" s="9" t="s">
        <v>552</v>
      </c>
      <c r="R110" s="85">
        <v>37928</v>
      </c>
      <c r="S110" s="85" t="s">
        <v>259</v>
      </c>
    </row>
    <row r="111" spans="2:19" ht="12.75">
      <c r="B111" s="10">
        <v>202002</v>
      </c>
      <c r="C111" t="s">
        <v>749</v>
      </c>
      <c r="D111" t="s">
        <v>750</v>
      </c>
      <c r="E111" t="s">
        <v>242</v>
      </c>
      <c r="F111" s="1">
        <v>-29.620400000000004</v>
      </c>
      <c r="G111" s="1">
        <v>-42.1064</v>
      </c>
      <c r="H111" s="1">
        <v>23.714600000000008</v>
      </c>
      <c r="I111" s="1">
        <v>4.847200000000007</v>
      </c>
      <c r="J111" s="1">
        <v>31.826299999999996</v>
      </c>
      <c r="K111" s="1">
        <v>-6.972480488576838</v>
      </c>
      <c r="L111" s="1">
        <v>4.106999999999994</v>
      </c>
      <c r="M111" s="92">
        <v>1.66</v>
      </c>
      <c r="N111" s="92">
        <v>2.085</v>
      </c>
      <c r="O111" s="92">
        <v>13.485055</v>
      </c>
      <c r="P111" s="92">
        <v>1.617219</v>
      </c>
      <c r="Q111" s="9" t="s">
        <v>548</v>
      </c>
      <c r="R111" s="85">
        <v>36906</v>
      </c>
      <c r="S111" s="85" t="s">
        <v>259</v>
      </c>
    </row>
    <row r="112" spans="2:19" ht="12.75">
      <c r="B112" s="10">
        <v>203182</v>
      </c>
      <c r="C112" t="s">
        <v>769</v>
      </c>
      <c r="D112" t="s">
        <v>773</v>
      </c>
      <c r="E112" t="s">
        <v>238</v>
      </c>
      <c r="F112" s="1">
        <v>-21.909699999999997</v>
      </c>
      <c r="G112" s="1">
        <v>-27.3826</v>
      </c>
      <c r="H112" s="1">
        <v>10.812400000000011</v>
      </c>
      <c r="I112" s="1">
        <v>0.3762999999999961</v>
      </c>
      <c r="J112" s="1">
        <v>48.415600000000005</v>
      </c>
      <c r="K112" s="1">
        <v>-1.3113117288058973</v>
      </c>
      <c r="L112" s="1">
        <v>-0.6761000000000017</v>
      </c>
      <c r="M112" s="92">
        <v>1.3</v>
      </c>
      <c r="N112" s="92">
        <v>1.598</v>
      </c>
      <c r="O112" s="92">
        <v>19.221261</v>
      </c>
      <c r="P112" s="92">
        <v>0.941716</v>
      </c>
      <c r="Q112" s="9" t="s">
        <v>550</v>
      </c>
      <c r="R112" s="85">
        <v>37753</v>
      </c>
      <c r="S112" s="85" t="s">
        <v>607</v>
      </c>
    </row>
    <row r="113" spans="2:19" ht="12.75">
      <c r="B113" s="10">
        <v>203836</v>
      </c>
      <c r="C113" t="s">
        <v>626</v>
      </c>
      <c r="D113" t="s">
        <v>841</v>
      </c>
      <c r="E113" t="s">
        <v>255</v>
      </c>
      <c r="F113" s="1">
        <v>9.4125</v>
      </c>
      <c r="G113" s="1">
        <v>6.406800000000001</v>
      </c>
      <c r="H113" s="1">
        <v>2.5336000000000025</v>
      </c>
      <c r="I113" s="1">
        <v>5.31600000000001</v>
      </c>
      <c r="J113" s="1">
        <v>9.221699999999998</v>
      </c>
      <c r="K113" s="1">
        <v>6.546984691497149</v>
      </c>
      <c r="L113" s="1">
        <v>-0.8731999999999962</v>
      </c>
      <c r="M113" s="92">
        <v>0.85</v>
      </c>
      <c r="N113" s="92">
        <v>1</v>
      </c>
      <c r="O113" s="92">
        <v>4.719492</v>
      </c>
      <c r="P113" s="92">
        <v>0.443142</v>
      </c>
      <c r="Q113" s="9" t="s">
        <v>548</v>
      </c>
      <c r="R113" s="85">
        <v>36712</v>
      </c>
      <c r="S113" s="85" t="s">
        <v>259</v>
      </c>
    </row>
    <row r="114" spans="2:19" ht="12.75">
      <c r="B114" s="10">
        <v>206250</v>
      </c>
      <c r="C114" t="s">
        <v>897</v>
      </c>
      <c r="D114" t="s">
        <v>913</v>
      </c>
      <c r="E114" t="s">
        <v>236</v>
      </c>
      <c r="F114" s="1">
        <v>2.7754999999999974</v>
      </c>
      <c r="G114" s="1">
        <v>-19.410899999999998</v>
      </c>
      <c r="H114" s="1">
        <v>23.229100000000003</v>
      </c>
      <c r="I114" s="1">
        <v>7.932399999999995</v>
      </c>
      <c r="J114" s="1">
        <v>62.4093</v>
      </c>
      <c r="K114" s="1">
        <v>12.338438231239168</v>
      </c>
      <c r="L114" s="1">
        <v>9.427000000000007</v>
      </c>
      <c r="M114" s="92">
        <v>1.41</v>
      </c>
      <c r="N114" s="92">
        <v>1.74</v>
      </c>
      <c r="O114" s="92">
        <v>16.954699</v>
      </c>
      <c r="P114" s="92">
        <v>1.782803</v>
      </c>
      <c r="Q114" s="9" t="s">
        <v>550</v>
      </c>
      <c r="R114" s="85">
        <v>37004</v>
      </c>
      <c r="S114" s="85" t="s">
        <v>607</v>
      </c>
    </row>
    <row r="115" spans="2:19" ht="12.75">
      <c r="B115" s="10">
        <v>206789</v>
      </c>
      <c r="C115" t="s">
        <v>858</v>
      </c>
      <c r="D115" t="s">
        <v>763</v>
      </c>
      <c r="E115" t="s">
        <v>235</v>
      </c>
      <c r="F115" s="1">
        <v>-3.3914</v>
      </c>
      <c r="G115" s="1">
        <v>-29.075300000000006</v>
      </c>
      <c r="H115" s="1">
        <v>18.627100000000006</v>
      </c>
      <c r="I115" s="1">
        <v>6.570000000000009</v>
      </c>
      <c r="J115" s="1">
        <v>28.29219999999999</v>
      </c>
      <c r="K115" s="1">
        <v>2.133093313300205</v>
      </c>
      <c r="L115" s="1">
        <v>0.48600000000000865</v>
      </c>
      <c r="M115" s="92">
        <v>2.89</v>
      </c>
      <c r="N115" s="92">
        <v>3.72</v>
      </c>
      <c r="O115" s="92">
        <v>11.256945</v>
      </c>
      <c r="P115" s="92">
        <v>1.400751</v>
      </c>
      <c r="Q115" s="9" t="s">
        <v>548</v>
      </c>
      <c r="R115" s="85">
        <v>38517</v>
      </c>
      <c r="S115" s="85" t="s">
        <v>259</v>
      </c>
    </row>
    <row r="116" spans="2:19" ht="12.75">
      <c r="B116" s="10">
        <v>209262</v>
      </c>
      <c r="C116" t="s">
        <v>993</v>
      </c>
      <c r="D116" t="s">
        <v>999</v>
      </c>
      <c r="E116" t="s">
        <v>256</v>
      </c>
      <c r="F116" s="1"/>
      <c r="G116" s="1">
        <v>-7.826699999999997</v>
      </c>
      <c r="H116" s="1">
        <v>-15.663599999999999</v>
      </c>
      <c r="I116" s="1">
        <v>-7.127899999999999</v>
      </c>
      <c r="J116" s="1">
        <v>23.255899999999997</v>
      </c>
      <c r="K116" s="1"/>
      <c r="L116" s="1">
        <v>-2.0947999999999967</v>
      </c>
      <c r="M116" s="92">
        <v>1.06</v>
      </c>
      <c r="N116" s="92">
        <v>1.28</v>
      </c>
      <c r="O116" s="92">
        <v>11.691689</v>
      </c>
      <c r="P116" s="92">
        <v>-0.269341</v>
      </c>
      <c r="Q116" s="9" t="s">
        <v>549</v>
      </c>
      <c r="R116" s="85">
        <v>37652</v>
      </c>
      <c r="S116" s="85" t="s">
        <v>259</v>
      </c>
    </row>
    <row r="117" spans="2:19" ht="12.75">
      <c r="B117" s="10">
        <v>209916</v>
      </c>
      <c r="C117" t="s">
        <v>513</v>
      </c>
      <c r="D117" t="s">
        <v>965</v>
      </c>
      <c r="E117" t="s">
        <v>233</v>
      </c>
      <c r="F117" s="1">
        <v>-4.049400000000003</v>
      </c>
      <c r="G117" s="1">
        <v>-36.8477</v>
      </c>
      <c r="H117" s="1">
        <v>16.9625</v>
      </c>
      <c r="I117" s="1">
        <v>6.779299999999999</v>
      </c>
      <c r="J117" s="1">
        <v>33.029700000000005</v>
      </c>
      <c r="K117" s="1">
        <v>0.13452409827618972</v>
      </c>
      <c r="L117" s="1">
        <v>6.344499999999997</v>
      </c>
      <c r="M117" s="92">
        <v>2.38</v>
      </c>
      <c r="N117" s="92">
        <v>3.04</v>
      </c>
      <c r="O117" s="92">
        <v>16.486006</v>
      </c>
      <c r="P117" s="92">
        <v>1.285393</v>
      </c>
      <c r="Q117" s="9" t="s">
        <v>548</v>
      </c>
      <c r="R117" s="85">
        <v>36712</v>
      </c>
      <c r="S117" s="85" t="s">
        <v>259</v>
      </c>
    </row>
    <row r="118" spans="2:19" ht="12.75">
      <c r="B118" s="10">
        <v>210500</v>
      </c>
      <c r="C118" t="s">
        <v>513</v>
      </c>
      <c r="D118" t="s">
        <v>959</v>
      </c>
      <c r="E118" t="s">
        <v>238</v>
      </c>
      <c r="F118" s="1">
        <v>-17.881199999999996</v>
      </c>
      <c r="G118" s="1">
        <v>-30.431399999999996</v>
      </c>
      <c r="H118" s="1">
        <v>14.366199999999996</v>
      </c>
      <c r="I118" s="1">
        <v>5.777399999999999</v>
      </c>
      <c r="J118" s="1">
        <v>56.65610000000001</v>
      </c>
      <c r="K118" s="1">
        <v>1.6011794486283204</v>
      </c>
      <c r="L118" s="1">
        <v>-6.268799999999997</v>
      </c>
      <c r="M118" s="92">
        <v>2.48</v>
      </c>
      <c r="N118" s="92">
        <v>3.17</v>
      </c>
      <c r="O118" s="92">
        <v>20.284393</v>
      </c>
      <c r="P118" s="92">
        <v>1.057722</v>
      </c>
      <c r="Q118" s="9" t="s">
        <v>553</v>
      </c>
      <c r="R118" s="85">
        <v>36999</v>
      </c>
      <c r="S118" s="85" t="s">
        <v>259</v>
      </c>
    </row>
    <row r="119" spans="2:19" ht="12.75">
      <c r="B119" s="10">
        <v>211094</v>
      </c>
      <c r="C119" t="s">
        <v>521</v>
      </c>
      <c r="D119" t="s">
        <v>719</v>
      </c>
      <c r="E119" t="s">
        <v>235</v>
      </c>
      <c r="F119" s="1">
        <v>-9.487699999999998</v>
      </c>
      <c r="G119" s="1">
        <v>-30.6117</v>
      </c>
      <c r="H119" s="1">
        <v>1.1379999999999946</v>
      </c>
      <c r="I119" s="1">
        <v>-0.2722000000000002</v>
      </c>
      <c r="J119" s="1">
        <v>32.833</v>
      </c>
      <c r="K119" s="1">
        <v>-3.3935583421055626</v>
      </c>
      <c r="L119" s="1">
        <v>3.4321999999999964</v>
      </c>
      <c r="M119" s="92">
        <v>1.44</v>
      </c>
      <c r="N119" s="92">
        <v>1.79</v>
      </c>
      <c r="O119" s="92">
        <v>11.233042</v>
      </c>
      <c r="P119" s="92">
        <v>1.110542</v>
      </c>
      <c r="Q119" s="9" t="s">
        <v>552</v>
      </c>
      <c r="R119" s="85">
        <v>37599</v>
      </c>
      <c r="S119" s="85" t="s">
        <v>259</v>
      </c>
    </row>
    <row r="120" spans="2:19" ht="12.75">
      <c r="B120" s="10">
        <v>211748</v>
      </c>
      <c r="C120" t="s">
        <v>24</v>
      </c>
      <c r="D120" t="s">
        <v>35</v>
      </c>
      <c r="E120" t="s">
        <v>238</v>
      </c>
      <c r="F120" s="1">
        <v>-23.958000000000002</v>
      </c>
      <c r="G120" s="1">
        <v>-28.823500000000003</v>
      </c>
      <c r="H120" s="1">
        <v>5.123999999999995</v>
      </c>
      <c r="I120" s="1">
        <v>1.9417000000000018</v>
      </c>
      <c r="J120" s="1">
        <v>45.873000000000005</v>
      </c>
      <c r="K120" s="1">
        <v>-3.2872428458277203</v>
      </c>
      <c r="L120" s="1">
        <v>-1.958700000000002</v>
      </c>
      <c r="M120" s="92">
        <v>0.86</v>
      </c>
      <c r="N120" s="92">
        <v>1.4</v>
      </c>
      <c r="O120" s="92">
        <v>19.920663</v>
      </c>
      <c r="P120" s="92">
        <v>0.808979</v>
      </c>
      <c r="Q120" s="9" t="s">
        <v>550</v>
      </c>
      <c r="R120" s="85">
        <v>36712</v>
      </c>
      <c r="S120" s="85" t="s">
        <v>607</v>
      </c>
    </row>
    <row r="121" spans="2:19" ht="12.75">
      <c r="B121" s="10">
        <v>212332</v>
      </c>
      <c r="C121" t="s">
        <v>164</v>
      </c>
      <c r="D121" t="s">
        <v>169</v>
      </c>
      <c r="E121" t="s">
        <v>226</v>
      </c>
      <c r="F121" s="1">
        <v>-18.301299999999998</v>
      </c>
      <c r="G121" s="1">
        <v>-39.8158</v>
      </c>
      <c r="H121" s="1">
        <v>30.96350000000001</v>
      </c>
      <c r="I121" s="1">
        <v>19.13640000000001</v>
      </c>
      <c r="J121" s="1">
        <v>33.1561</v>
      </c>
      <c r="K121" s="1">
        <v>0.4270463982213979</v>
      </c>
      <c r="L121" s="1">
        <v>4.981300000000011</v>
      </c>
      <c r="M121" s="92">
        <v>0.23</v>
      </c>
      <c r="N121" s="92">
        <v>0.227</v>
      </c>
      <c r="O121" s="92">
        <v>10.950718</v>
      </c>
      <c r="P121" s="92">
        <v>2.382613</v>
      </c>
      <c r="Q121" s="9" t="s">
        <v>550</v>
      </c>
      <c r="R121" s="85">
        <v>36712</v>
      </c>
      <c r="S121" s="85" t="s">
        <v>607</v>
      </c>
    </row>
    <row r="122" spans="2:19" ht="12.75">
      <c r="B122" s="10">
        <v>212860</v>
      </c>
      <c r="C122" t="s">
        <v>623</v>
      </c>
      <c r="D122" t="s">
        <v>211</v>
      </c>
      <c r="E122" t="s">
        <v>255</v>
      </c>
      <c r="F122" s="1"/>
      <c r="G122" s="1"/>
      <c r="H122" s="1">
        <v>6.225999999999998</v>
      </c>
      <c r="I122" s="1">
        <v>6.008400000000003</v>
      </c>
      <c r="J122" s="1">
        <v>7.909999999999995</v>
      </c>
      <c r="K122" s="1"/>
      <c r="L122" s="1">
        <v>-0.6252999999999953</v>
      </c>
      <c r="M122" s="92">
        <v>0.51</v>
      </c>
      <c r="N122" s="92">
        <v>0.55</v>
      </c>
      <c r="O122" s="92">
        <v>4.252185</v>
      </c>
      <c r="P122" s="92">
        <v>0.711197</v>
      </c>
      <c r="Q122" s="9" t="s">
        <v>548</v>
      </c>
      <c r="R122" s="85">
        <v>38327</v>
      </c>
      <c r="S122" s="85" t="s">
        <v>259</v>
      </c>
    </row>
    <row r="123" spans="2:19" ht="12.75">
      <c r="B123" s="10">
        <v>214163</v>
      </c>
      <c r="C123" t="s">
        <v>522</v>
      </c>
      <c r="D123" t="s">
        <v>785</v>
      </c>
      <c r="E123" t="s">
        <v>252</v>
      </c>
      <c r="F123" s="1">
        <v>3.6446999999999896</v>
      </c>
      <c r="G123" s="1">
        <v>3.8705999999999907</v>
      </c>
      <c r="H123" s="1">
        <v>2.7635999999999994</v>
      </c>
      <c r="I123" s="1">
        <v>1.8672000000000022</v>
      </c>
      <c r="J123" s="1">
        <v>1.2507000000000046</v>
      </c>
      <c r="K123" s="1">
        <v>2.67442762714587</v>
      </c>
      <c r="L123" s="1">
        <v>0.28170000000000694</v>
      </c>
      <c r="M123" s="92">
        <v>0.55</v>
      </c>
      <c r="N123" s="92">
        <v>0.6</v>
      </c>
      <c r="O123" s="92">
        <v>0.23348</v>
      </c>
      <c r="P123" s="92">
        <v>-2.423347</v>
      </c>
      <c r="Q123" s="9" t="s">
        <v>550</v>
      </c>
      <c r="R123" s="85">
        <v>36712</v>
      </c>
      <c r="S123" s="85" t="s">
        <v>607</v>
      </c>
    </row>
    <row r="124" spans="2:19" ht="12.75">
      <c r="B124" s="10">
        <v>214692</v>
      </c>
      <c r="C124" t="s">
        <v>624</v>
      </c>
      <c r="D124" t="s">
        <v>506</v>
      </c>
      <c r="E124" t="s">
        <v>238</v>
      </c>
      <c r="F124" s="1">
        <v>-16.6555</v>
      </c>
      <c r="G124" s="1">
        <v>-34.176399999999994</v>
      </c>
      <c r="H124" s="1">
        <v>25.836499999999994</v>
      </c>
      <c r="I124" s="1">
        <v>19.254199999999997</v>
      </c>
      <c r="J124" s="1">
        <v>76.4011</v>
      </c>
      <c r="K124" s="1">
        <v>7.74770679970791</v>
      </c>
      <c r="L124" s="1">
        <v>-7.298099999999996</v>
      </c>
      <c r="M124" s="92">
        <v>1.56</v>
      </c>
      <c r="N124" s="92">
        <v>2.1</v>
      </c>
      <c r="O124" s="92">
        <v>25.142103</v>
      </c>
      <c r="P124" s="92">
        <v>1.329869</v>
      </c>
      <c r="Q124" s="9" t="s">
        <v>553</v>
      </c>
      <c r="R124" s="85">
        <v>38153</v>
      </c>
      <c r="S124" s="85" t="s">
        <v>259</v>
      </c>
    </row>
    <row r="125" spans="2:19" ht="12.75">
      <c r="B125" s="10">
        <v>215285</v>
      </c>
      <c r="C125" t="s">
        <v>861</v>
      </c>
      <c r="D125" t="s">
        <v>8</v>
      </c>
      <c r="E125" t="s">
        <v>229</v>
      </c>
      <c r="F125" s="1">
        <v>-16.181599999999996</v>
      </c>
      <c r="G125" s="1">
        <v>-32.272800000000004</v>
      </c>
      <c r="H125" s="1">
        <v>14.600600000000007</v>
      </c>
      <c r="I125" s="1">
        <v>14.41460000000001</v>
      </c>
      <c r="J125" s="1">
        <v>32.860200000000006</v>
      </c>
      <c r="K125" s="1">
        <v>-0.22237884634707106</v>
      </c>
      <c r="L125" s="1">
        <v>7.931099999999991</v>
      </c>
      <c r="M125" s="92">
        <v>1.96</v>
      </c>
      <c r="N125" s="92">
        <v>2.483</v>
      </c>
      <c r="O125" s="92">
        <v>9.475011</v>
      </c>
      <c r="P125" s="92">
        <v>2.423388</v>
      </c>
      <c r="Q125" s="9" t="s">
        <v>548</v>
      </c>
      <c r="R125" s="85">
        <v>38590</v>
      </c>
      <c r="S125" s="85" t="s">
        <v>259</v>
      </c>
    </row>
    <row r="126" spans="2:19" ht="12.75">
      <c r="B126" s="10">
        <v>215996</v>
      </c>
      <c r="C126" t="s">
        <v>967</v>
      </c>
      <c r="D126" t="s">
        <v>982</v>
      </c>
      <c r="E126" t="s">
        <v>250</v>
      </c>
      <c r="F126" s="1">
        <v>-11.246999999999996</v>
      </c>
      <c r="G126" s="1">
        <v>-41.620999999999995</v>
      </c>
      <c r="H126" s="1">
        <v>16.05080000000001</v>
      </c>
      <c r="I126" s="1">
        <v>3.416100000000011</v>
      </c>
      <c r="J126" s="1">
        <v>43.08030000000001</v>
      </c>
      <c r="K126" s="1">
        <v>-2.309762383505709</v>
      </c>
      <c r="L126" s="1">
        <v>4.689800000000011</v>
      </c>
      <c r="M126" s="92">
        <v>0.48</v>
      </c>
      <c r="N126" s="92">
        <v>0.5</v>
      </c>
      <c r="O126" s="92">
        <v>11.501164</v>
      </c>
      <c r="P126" s="92">
        <v>1.772657</v>
      </c>
      <c r="Q126" s="9" t="s">
        <v>550</v>
      </c>
      <c r="R126" s="85">
        <v>36712</v>
      </c>
      <c r="S126" s="85" t="s">
        <v>607</v>
      </c>
    </row>
    <row r="127" spans="2:19" ht="12.75">
      <c r="B127" s="10">
        <v>219006</v>
      </c>
      <c r="C127" t="s">
        <v>309</v>
      </c>
      <c r="D127" t="s">
        <v>313</v>
      </c>
      <c r="E127" t="s">
        <v>228</v>
      </c>
      <c r="F127" s="1">
        <v>-15.5061</v>
      </c>
      <c r="G127" s="1">
        <v>-33.1084</v>
      </c>
      <c r="H127" s="1">
        <v>22.645500000000006</v>
      </c>
      <c r="I127" s="1">
        <v>17.78090000000001</v>
      </c>
      <c r="J127" s="1">
        <v>46.17199999999999</v>
      </c>
      <c r="K127" s="1">
        <v>3.599467530853895</v>
      </c>
      <c r="L127" s="1">
        <v>7.625100000000007</v>
      </c>
      <c r="M127" s="92">
        <v>1.23</v>
      </c>
      <c r="N127" s="92">
        <v>1.5</v>
      </c>
      <c r="O127" s="92">
        <v>12.650206</v>
      </c>
      <c r="P127" s="92">
        <v>2.277255</v>
      </c>
      <c r="Q127" s="9" t="s">
        <v>551</v>
      </c>
      <c r="R127" s="85">
        <v>37180</v>
      </c>
      <c r="S127" s="85" t="s">
        <v>259</v>
      </c>
    </row>
    <row r="128" spans="2:19" ht="12.75">
      <c r="B128" s="10">
        <v>220186</v>
      </c>
      <c r="C128" t="s">
        <v>694</v>
      </c>
      <c r="D128" t="s">
        <v>700</v>
      </c>
      <c r="E128" t="s">
        <v>234</v>
      </c>
      <c r="F128" s="1"/>
      <c r="G128" s="1"/>
      <c r="H128" s="1"/>
      <c r="I128" s="1">
        <v>7.292399999999999</v>
      </c>
      <c r="J128" s="1">
        <v>60.1955</v>
      </c>
      <c r="K128" s="1"/>
      <c r="L128" s="1">
        <v>17.62889999999999</v>
      </c>
      <c r="M128" s="92">
        <v>2.58</v>
      </c>
      <c r="N128" s="92">
        <v>3.3</v>
      </c>
      <c r="O128" s="92"/>
      <c r="P128" s="92"/>
      <c r="Q128" s="9" t="s">
        <v>548</v>
      </c>
      <c r="R128" s="85">
        <v>37883</v>
      </c>
      <c r="S128" s="85" t="s">
        <v>259</v>
      </c>
    </row>
    <row r="129" spans="2:19" ht="12.75">
      <c r="B129" s="10">
        <v>220244</v>
      </c>
      <c r="C129" t="s">
        <v>450</v>
      </c>
      <c r="D129" t="s">
        <v>454</v>
      </c>
      <c r="E129" t="s">
        <v>224</v>
      </c>
      <c r="F129" s="1">
        <v>-10.537300000000005</v>
      </c>
      <c r="G129" s="1">
        <v>-36.7099</v>
      </c>
      <c r="H129" s="1">
        <v>47.730500000000006</v>
      </c>
      <c r="I129" s="1">
        <v>16.835200000000007</v>
      </c>
      <c r="J129" s="1">
        <v>38.43289999999999</v>
      </c>
      <c r="K129" s="1">
        <v>6.2312262820497955</v>
      </c>
      <c r="L129" s="1">
        <v>13.949300000000008</v>
      </c>
      <c r="M129" s="92">
        <v>0.66</v>
      </c>
      <c r="N129" s="92">
        <v>1.515</v>
      </c>
      <c r="O129" s="92">
        <v>12.479426</v>
      </c>
      <c r="P129" s="92">
        <v>2.68055</v>
      </c>
      <c r="Q129" s="9" t="s">
        <v>550</v>
      </c>
      <c r="R129" s="85">
        <v>36712</v>
      </c>
      <c r="S129" s="85" t="s">
        <v>607</v>
      </c>
    </row>
    <row r="130" spans="2:19" ht="12.75">
      <c r="B130" s="10">
        <v>223255</v>
      </c>
      <c r="C130" t="s">
        <v>515</v>
      </c>
      <c r="D130" t="s">
        <v>715</v>
      </c>
      <c r="E130" t="s">
        <v>246</v>
      </c>
      <c r="F130" s="1">
        <v>5.58240000000001</v>
      </c>
      <c r="G130" s="1">
        <v>-4.846399999999996</v>
      </c>
      <c r="H130" s="1">
        <v>-1.3001999999999958</v>
      </c>
      <c r="I130" s="1">
        <v>2.462199999999992</v>
      </c>
      <c r="J130" s="1">
        <v>13.434100000000004</v>
      </c>
      <c r="K130" s="1">
        <v>2.8793156037730805</v>
      </c>
      <c r="L130" s="1">
        <v>2.5714000000000015</v>
      </c>
      <c r="M130" s="92">
        <v>1.37</v>
      </c>
      <c r="N130" s="92">
        <v>1.69</v>
      </c>
      <c r="O130" s="92">
        <v>4.489129</v>
      </c>
      <c r="P130" s="92">
        <v>0.896076</v>
      </c>
      <c r="Q130" s="9" t="s">
        <v>554</v>
      </c>
      <c r="R130" s="85">
        <v>37207</v>
      </c>
      <c r="S130" s="85" t="s">
        <v>259</v>
      </c>
    </row>
    <row r="131" spans="2:19" ht="12.75">
      <c r="B131" s="10">
        <v>224493</v>
      </c>
      <c r="C131" t="s">
        <v>523</v>
      </c>
      <c r="D131" t="s">
        <v>742</v>
      </c>
      <c r="E131" t="s">
        <v>245</v>
      </c>
      <c r="F131" s="1">
        <v>-8.020499999999997</v>
      </c>
      <c r="G131" s="1">
        <v>-21.5851</v>
      </c>
      <c r="H131" s="1">
        <v>12.518300000000004</v>
      </c>
      <c r="I131" s="1">
        <v>7.025700000000001</v>
      </c>
      <c r="J131" s="1">
        <v>23.46649999999999</v>
      </c>
      <c r="K131" s="1">
        <v>1.4074828355343794</v>
      </c>
      <c r="L131" s="1">
        <v>4.067299999999996</v>
      </c>
      <c r="M131" s="92">
        <v>0.37</v>
      </c>
      <c r="N131" s="92">
        <v>0.399</v>
      </c>
      <c r="O131" s="92">
        <v>6.21737</v>
      </c>
      <c r="P131" s="92">
        <v>2.19349</v>
      </c>
      <c r="Q131" s="9" t="s">
        <v>550</v>
      </c>
      <c r="R131" s="85">
        <v>36712</v>
      </c>
      <c r="S131" s="85" t="s">
        <v>607</v>
      </c>
    </row>
    <row r="132" spans="2:19" ht="12.75">
      <c r="B132" s="10">
        <v>226910</v>
      </c>
      <c r="C132" t="s">
        <v>520</v>
      </c>
      <c r="D132" t="s">
        <v>413</v>
      </c>
      <c r="E132" t="s">
        <v>235</v>
      </c>
      <c r="F132" s="1">
        <v>-18.3375</v>
      </c>
      <c r="G132" s="1">
        <v>-34.1362</v>
      </c>
      <c r="H132" s="1">
        <v>4.93300000000001</v>
      </c>
      <c r="I132" s="1">
        <v>1.8032999999999966</v>
      </c>
      <c r="J132" s="1">
        <v>28.949599999999997</v>
      </c>
      <c r="K132" s="1">
        <v>-5.821302477598733</v>
      </c>
      <c r="L132" s="1">
        <v>3.9695000000000036</v>
      </c>
      <c r="M132" s="92">
        <v>1.65</v>
      </c>
      <c r="N132" s="92">
        <v>2.06</v>
      </c>
      <c r="O132" s="92">
        <v>11.777945</v>
      </c>
      <c r="P132" s="92">
        <v>1.161188</v>
      </c>
      <c r="Q132" s="9" t="s">
        <v>549</v>
      </c>
      <c r="R132" s="85">
        <v>36712</v>
      </c>
      <c r="S132" s="85" t="s">
        <v>259</v>
      </c>
    </row>
    <row r="133" spans="2:19" ht="12.75">
      <c r="B133" s="10">
        <v>227504</v>
      </c>
      <c r="C133" t="s">
        <v>642</v>
      </c>
      <c r="D133" t="s">
        <v>643</v>
      </c>
      <c r="E133" t="s">
        <v>229</v>
      </c>
      <c r="F133" s="1">
        <v>-15.132599999999996</v>
      </c>
      <c r="G133" s="1">
        <v>-34.1975</v>
      </c>
      <c r="H133" s="1">
        <v>7.627899999999999</v>
      </c>
      <c r="I133" s="1">
        <v>7.749500000000009</v>
      </c>
      <c r="J133" s="1">
        <v>31.161700000000003</v>
      </c>
      <c r="K133" s="1">
        <v>-3.210980212356851</v>
      </c>
      <c r="L133" s="1">
        <v>6.887200000000004</v>
      </c>
      <c r="M133" s="92">
        <v>1.6</v>
      </c>
      <c r="N133" s="92">
        <v>2</v>
      </c>
      <c r="O133" s="92">
        <v>7.910622</v>
      </c>
      <c r="P133" s="92">
        <v>2.24895</v>
      </c>
      <c r="Q133" s="9" t="s">
        <v>551</v>
      </c>
      <c r="R133" s="85">
        <v>37272</v>
      </c>
      <c r="S133" s="85" t="s">
        <v>259</v>
      </c>
    </row>
    <row r="134" spans="2:19" ht="12.75">
      <c r="B134" s="10">
        <v>229922</v>
      </c>
      <c r="C134" t="s">
        <v>517</v>
      </c>
      <c r="D134" t="s">
        <v>96</v>
      </c>
      <c r="E134" t="s">
        <v>241</v>
      </c>
      <c r="F134" s="1">
        <v>-2.2664000000000017</v>
      </c>
      <c r="G134" s="1">
        <v>-37.1667</v>
      </c>
      <c r="H134" s="1">
        <v>-1.590999999999998</v>
      </c>
      <c r="I134" s="1">
        <v>-3.256899999999996</v>
      </c>
      <c r="J134" s="1">
        <v>32.6641</v>
      </c>
      <c r="K134" s="1">
        <v>-4.955191538256654</v>
      </c>
      <c r="L134" s="1">
        <v>-0.5083999999999977</v>
      </c>
      <c r="M134" s="92">
        <v>0.48</v>
      </c>
      <c r="N134" s="92">
        <v>1.496</v>
      </c>
      <c r="O134" s="92">
        <v>10.453273</v>
      </c>
      <c r="P134" s="92">
        <v>0.681326</v>
      </c>
      <c r="Q134" s="9" t="s">
        <v>550</v>
      </c>
      <c r="R134" s="85">
        <v>37509</v>
      </c>
      <c r="S134" s="85" t="s">
        <v>607</v>
      </c>
    </row>
    <row r="135" spans="2:19" ht="12.75">
      <c r="B135" s="10">
        <v>231100</v>
      </c>
      <c r="C135" t="s">
        <v>625</v>
      </c>
      <c r="D135" t="s">
        <v>918</v>
      </c>
      <c r="E135" t="s">
        <v>236</v>
      </c>
      <c r="F135" s="1">
        <v>-1.1395999999999962</v>
      </c>
      <c r="G135" s="1">
        <v>-25.1282</v>
      </c>
      <c r="H135" s="1">
        <v>27.085899999999995</v>
      </c>
      <c r="I135" s="1">
        <v>13.31199999999999</v>
      </c>
      <c r="J135" s="1">
        <v>63.53009999999999</v>
      </c>
      <c r="K135" s="1">
        <v>11.753805981651366</v>
      </c>
      <c r="L135" s="1">
        <v>10.6978</v>
      </c>
      <c r="M135" s="92">
        <v>1.45</v>
      </c>
      <c r="N135" s="92">
        <v>1.8</v>
      </c>
      <c r="O135" s="92">
        <v>16.929757</v>
      </c>
      <c r="P135" s="92">
        <v>1.956344</v>
      </c>
      <c r="Q135" s="9" t="s">
        <v>549</v>
      </c>
      <c r="R135" s="85">
        <v>37972</v>
      </c>
      <c r="S135" s="85" t="s">
        <v>259</v>
      </c>
    </row>
    <row r="136" spans="2:19" ht="12.75">
      <c r="B136" s="10">
        <v>231753</v>
      </c>
      <c r="C136" t="s">
        <v>329</v>
      </c>
      <c r="D136" t="s">
        <v>331</v>
      </c>
      <c r="E136" t="s">
        <v>241</v>
      </c>
      <c r="F136" s="1">
        <v>-6.773300000000004</v>
      </c>
      <c r="G136" s="1">
        <v>-42.2716</v>
      </c>
      <c r="H136" s="1">
        <v>5.433599999999994</v>
      </c>
      <c r="I136" s="1">
        <v>-4.515700000000001</v>
      </c>
      <c r="J136" s="1">
        <v>25.14479999999999</v>
      </c>
      <c r="K136" s="1">
        <v>-7.476782064715937</v>
      </c>
      <c r="L136" s="1">
        <v>1.157600000000003</v>
      </c>
      <c r="M136" s="92">
        <v>1.5</v>
      </c>
      <c r="N136" s="92">
        <v>1.87</v>
      </c>
      <c r="O136" s="92">
        <v>10.244041</v>
      </c>
      <c r="P136" s="92">
        <v>0.823982</v>
      </c>
      <c r="Q136" s="9" t="s">
        <v>548</v>
      </c>
      <c r="R136" s="85">
        <v>37308</v>
      </c>
      <c r="S136" s="85" t="s">
        <v>259</v>
      </c>
    </row>
    <row r="137" spans="2:19" ht="12.75">
      <c r="B137" s="10">
        <v>232991</v>
      </c>
      <c r="C137" t="s">
        <v>524</v>
      </c>
      <c r="D137" t="s">
        <v>325</v>
      </c>
      <c r="E137" t="s">
        <v>236</v>
      </c>
      <c r="F137" s="1">
        <v>3.509999999999991</v>
      </c>
      <c r="G137" s="1">
        <v>-20.226200000000006</v>
      </c>
      <c r="H137" s="1">
        <v>34.87960000000001</v>
      </c>
      <c r="I137" s="1">
        <v>11.547100000000011</v>
      </c>
      <c r="J137" s="1">
        <v>70.17340000000002</v>
      </c>
      <c r="K137" s="1">
        <v>16.15228653147607</v>
      </c>
      <c r="L137" s="1">
        <v>13.148500000000007</v>
      </c>
      <c r="M137" s="92">
        <v>1</v>
      </c>
      <c r="N137" s="92">
        <v>1.204</v>
      </c>
      <c r="O137" s="92">
        <v>18.940322</v>
      </c>
      <c r="P137" s="92">
        <v>1.929737</v>
      </c>
      <c r="Q137" s="9" t="s">
        <v>549</v>
      </c>
      <c r="R137" s="85">
        <v>36712</v>
      </c>
      <c r="S137" s="85" t="s">
        <v>259</v>
      </c>
    </row>
    <row r="138" spans="2:19" ht="12.75">
      <c r="B138" s="10">
        <v>233585</v>
      </c>
      <c r="C138" t="s">
        <v>626</v>
      </c>
      <c r="D138" t="s">
        <v>825</v>
      </c>
      <c r="E138" t="s">
        <v>234</v>
      </c>
      <c r="F138" s="1">
        <v>2.4777999999999967</v>
      </c>
      <c r="G138" s="1">
        <v>-26.410599999999995</v>
      </c>
      <c r="H138" s="1">
        <v>64.7288</v>
      </c>
      <c r="I138" s="1">
        <v>-16.6632</v>
      </c>
      <c r="J138" s="1">
        <v>28.07980000000001</v>
      </c>
      <c r="K138" s="1">
        <v>5.805053277514638</v>
      </c>
      <c r="L138" s="1">
        <v>21.089800000000004</v>
      </c>
      <c r="M138" s="92">
        <v>1.39</v>
      </c>
      <c r="N138" s="92">
        <v>1.9</v>
      </c>
      <c r="O138" s="92">
        <v>26.746675</v>
      </c>
      <c r="P138" s="92">
        <v>0.936783</v>
      </c>
      <c r="Q138" s="9" t="s">
        <v>549</v>
      </c>
      <c r="R138" s="85">
        <v>36782</v>
      </c>
      <c r="S138" s="85" t="s">
        <v>259</v>
      </c>
    </row>
    <row r="139" spans="2:19" ht="12.75">
      <c r="B139" s="10">
        <v>235358</v>
      </c>
      <c r="C139" t="s">
        <v>624</v>
      </c>
      <c r="D139" t="s">
        <v>485</v>
      </c>
      <c r="E139" t="s">
        <v>240</v>
      </c>
      <c r="F139" s="1">
        <v>-57.712999999999994</v>
      </c>
      <c r="G139" s="1">
        <v>-54.0624</v>
      </c>
      <c r="H139" s="1">
        <v>45.045</v>
      </c>
      <c r="I139" s="1">
        <v>17.914099999999998</v>
      </c>
      <c r="J139" s="1">
        <v>26.07090000000001</v>
      </c>
      <c r="K139" s="1">
        <v>-15.974383666374713</v>
      </c>
      <c r="L139" s="1">
        <v>-1.2222999999999984</v>
      </c>
      <c r="M139" s="92">
        <v>1.68</v>
      </c>
      <c r="N139" s="92">
        <v>2.1</v>
      </c>
      <c r="O139" s="92">
        <v>23.573558</v>
      </c>
      <c r="P139" s="92">
        <v>1.118441</v>
      </c>
      <c r="Q139" s="9" t="s">
        <v>549</v>
      </c>
      <c r="R139" s="85">
        <v>37974</v>
      </c>
      <c r="S139" s="85" t="s">
        <v>259</v>
      </c>
    </row>
    <row r="140" spans="2:19" ht="12.75">
      <c r="B140" s="10">
        <v>237180</v>
      </c>
      <c r="C140" t="s">
        <v>518</v>
      </c>
      <c r="D140" t="s">
        <v>812</v>
      </c>
      <c r="E140" t="s">
        <v>255</v>
      </c>
      <c r="F140" s="1">
        <v>14.290800000000004</v>
      </c>
      <c r="G140" s="1">
        <v>4.337199999999997</v>
      </c>
      <c r="H140" s="1">
        <v>2.5295999999999985</v>
      </c>
      <c r="I140" s="1">
        <v>4.079799999999989</v>
      </c>
      <c r="J140" s="1">
        <v>8.673899999999989</v>
      </c>
      <c r="K140" s="1">
        <v>6.698492400543898</v>
      </c>
      <c r="L140" s="1">
        <v>-1.043700000000003</v>
      </c>
      <c r="M140" s="92">
        <v>1.12</v>
      </c>
      <c r="N140" s="92">
        <v>1.36</v>
      </c>
      <c r="O140" s="92">
        <v>5.20412</v>
      </c>
      <c r="P140" s="92">
        <v>0.329488</v>
      </c>
      <c r="Q140" s="9" t="s">
        <v>552</v>
      </c>
      <c r="R140" s="85">
        <v>37928</v>
      </c>
      <c r="S140" s="85" t="s">
        <v>259</v>
      </c>
    </row>
    <row r="141" spans="2:19" ht="12.75">
      <c r="B141" s="10">
        <v>237834</v>
      </c>
      <c r="C141" t="s">
        <v>749</v>
      </c>
      <c r="D141" t="s">
        <v>752</v>
      </c>
      <c r="E141" t="s">
        <v>228</v>
      </c>
      <c r="F141" s="1">
        <v>-12.255700000000003</v>
      </c>
      <c r="G141" s="1">
        <v>-26.788400000000003</v>
      </c>
      <c r="H141" s="1">
        <v>43.35389999999999</v>
      </c>
      <c r="I141" s="1">
        <v>24.9301</v>
      </c>
      <c r="J141" s="1">
        <v>56.7582</v>
      </c>
      <c r="K141" s="1">
        <v>12.517775118010555</v>
      </c>
      <c r="L141" s="1">
        <v>10.959900000000001</v>
      </c>
      <c r="M141" s="92">
        <v>1.66</v>
      </c>
      <c r="N141" s="92">
        <v>2.085</v>
      </c>
      <c r="O141" s="92">
        <v>13.393256</v>
      </c>
      <c r="P141" s="92">
        <v>2.950261</v>
      </c>
      <c r="Q141" s="9" t="s">
        <v>548</v>
      </c>
      <c r="R141" s="85">
        <v>36906</v>
      </c>
      <c r="S141" s="85" t="s">
        <v>259</v>
      </c>
    </row>
    <row r="142" spans="2:19" ht="12.75">
      <c r="B142" s="10">
        <v>239665</v>
      </c>
      <c r="C142" t="s">
        <v>626</v>
      </c>
      <c r="D142" t="s">
        <v>843</v>
      </c>
      <c r="E142" t="s">
        <v>235</v>
      </c>
      <c r="F142" s="1">
        <v>-8.816599999999998</v>
      </c>
      <c r="G142" s="1">
        <v>-39.257</v>
      </c>
      <c r="H142" s="1">
        <v>11.751099999999992</v>
      </c>
      <c r="I142" s="1">
        <v>-2.025600000000005</v>
      </c>
      <c r="J142" s="1">
        <v>40.0975</v>
      </c>
      <c r="K142" s="1">
        <v>-3.20757630746773</v>
      </c>
      <c r="L142" s="1">
        <v>6.8425</v>
      </c>
      <c r="M142" s="92">
        <v>1.53</v>
      </c>
      <c r="N142" s="92">
        <v>1.9</v>
      </c>
      <c r="O142" s="92">
        <v>13.83874</v>
      </c>
      <c r="P142" s="92">
        <v>1.256083</v>
      </c>
      <c r="Q142" s="9" t="s">
        <v>549</v>
      </c>
      <c r="R142" s="85">
        <v>36712</v>
      </c>
      <c r="S142" s="85" t="s">
        <v>259</v>
      </c>
    </row>
    <row r="143" spans="2:19" ht="12.75">
      <c r="B143" s="10">
        <v>241497</v>
      </c>
      <c r="C143" t="s">
        <v>525</v>
      </c>
      <c r="D143" t="s">
        <v>441</v>
      </c>
      <c r="E143" t="s">
        <v>229</v>
      </c>
      <c r="F143" s="1">
        <v>-15.713100000000003</v>
      </c>
      <c r="G143" s="1">
        <v>-24.2946</v>
      </c>
      <c r="H143" s="1">
        <v>10.950799999999994</v>
      </c>
      <c r="I143" s="1">
        <v>24.66980000000001</v>
      </c>
      <c r="J143" s="1">
        <v>39.30089999999999</v>
      </c>
      <c r="K143" s="1">
        <v>4.218906609096473</v>
      </c>
      <c r="L143" s="1">
        <v>9.779599999999999</v>
      </c>
      <c r="M143" s="92">
        <v>1.15</v>
      </c>
      <c r="N143" s="92">
        <v>1.653</v>
      </c>
      <c r="O143" s="92">
        <v>8.870871</v>
      </c>
      <c r="P143" s="92">
        <v>2.96321</v>
      </c>
      <c r="Q143" s="9" t="s">
        <v>548</v>
      </c>
      <c r="R143" s="85">
        <v>36712</v>
      </c>
      <c r="S143" s="85" t="s">
        <v>259</v>
      </c>
    </row>
    <row r="144" spans="2:19" ht="12.75">
      <c r="B144" s="10">
        <v>242081</v>
      </c>
      <c r="C144" t="s">
        <v>897</v>
      </c>
      <c r="D144" t="s">
        <v>902</v>
      </c>
      <c r="E144" t="s">
        <v>253</v>
      </c>
      <c r="F144" s="1">
        <v>3.2334000000000085</v>
      </c>
      <c r="G144" s="1">
        <v>7.44689999999999</v>
      </c>
      <c r="H144" s="1">
        <v>3.8564000000000043</v>
      </c>
      <c r="I144" s="1">
        <v>6.4359000000000055</v>
      </c>
      <c r="J144" s="1">
        <v>3.9768000000000026</v>
      </c>
      <c r="K144" s="1">
        <v>4.977057160795906</v>
      </c>
      <c r="L144" s="1">
        <v>0.01340000000000785</v>
      </c>
      <c r="M144" s="92">
        <v>0.48</v>
      </c>
      <c r="N144" s="92">
        <v>0.51</v>
      </c>
      <c r="O144" s="92">
        <v>2.389191</v>
      </c>
      <c r="P144" s="92">
        <v>0.71481</v>
      </c>
      <c r="Q144" s="9" t="s">
        <v>550</v>
      </c>
      <c r="R144" s="85">
        <v>37004</v>
      </c>
      <c r="S144" s="85" t="s">
        <v>607</v>
      </c>
    </row>
    <row r="145" spans="2:19" ht="12.75">
      <c r="B145" s="10">
        <v>245746</v>
      </c>
      <c r="C145" t="s">
        <v>513</v>
      </c>
      <c r="D145" t="s">
        <v>960</v>
      </c>
      <c r="E145" t="s">
        <v>238</v>
      </c>
      <c r="F145" s="1">
        <v>-23.118499999999997</v>
      </c>
      <c r="G145" s="1">
        <v>-26.1776</v>
      </c>
      <c r="H145" s="1">
        <v>9.486700000000003</v>
      </c>
      <c r="I145" s="1">
        <v>2.3918000000000106</v>
      </c>
      <c r="J145" s="1">
        <v>41.0968</v>
      </c>
      <c r="K145" s="1">
        <v>-2.1342467139491728</v>
      </c>
      <c r="L145" s="1">
        <v>1.4712000000000058</v>
      </c>
      <c r="M145" s="92">
        <v>2.22</v>
      </c>
      <c r="N145" s="92">
        <v>2.82</v>
      </c>
      <c r="O145" s="92">
        <v>18.665272</v>
      </c>
      <c r="P145" s="92">
        <v>0.870494</v>
      </c>
      <c r="Q145" s="9" t="s">
        <v>548</v>
      </c>
      <c r="R145" s="85">
        <v>36712</v>
      </c>
      <c r="S145" s="85" t="s">
        <v>259</v>
      </c>
    </row>
    <row r="146" spans="2:19" ht="12.75">
      <c r="B146" s="10">
        <v>246330</v>
      </c>
      <c r="C146" t="s">
        <v>513</v>
      </c>
      <c r="D146" t="s">
        <v>957</v>
      </c>
      <c r="E146" t="s">
        <v>235</v>
      </c>
      <c r="F146" s="1">
        <v>10.354200000000002</v>
      </c>
      <c r="G146" s="1">
        <v>-12.069799999999997</v>
      </c>
      <c r="H146" s="1">
        <v>4.015100000000005</v>
      </c>
      <c r="I146" s="1">
        <v>2.0904000000000034</v>
      </c>
      <c r="J146" s="1">
        <v>31.81989999999999</v>
      </c>
      <c r="K146" s="1">
        <v>6.315807072853952</v>
      </c>
      <c r="L146" s="1">
        <v>3.629299999999991</v>
      </c>
      <c r="M146" s="92">
        <v>2.18</v>
      </c>
      <c r="N146" s="92">
        <v>2.77</v>
      </c>
      <c r="O146" s="92">
        <v>10.256512</v>
      </c>
      <c r="P146" s="92">
        <v>1.345904</v>
      </c>
      <c r="Q146" s="9" t="s">
        <v>549</v>
      </c>
      <c r="R146" s="85">
        <v>36999</v>
      </c>
      <c r="S146" s="85" t="s">
        <v>259</v>
      </c>
    </row>
    <row r="147" spans="2:19" ht="12.75">
      <c r="B147" s="10">
        <v>246868</v>
      </c>
      <c r="C147" t="s">
        <v>524</v>
      </c>
      <c r="D147" t="s">
        <v>327</v>
      </c>
      <c r="E147" t="s">
        <v>234</v>
      </c>
      <c r="F147" s="1"/>
      <c r="G147" s="1"/>
      <c r="H147" s="1">
        <v>21.05649999999999</v>
      </c>
      <c r="I147" s="1">
        <v>2.756500000000006</v>
      </c>
      <c r="J147" s="1">
        <v>31.010500000000008</v>
      </c>
      <c r="K147" s="1"/>
      <c r="L147" s="1">
        <v>6.80130000000001</v>
      </c>
      <c r="M147" s="92">
        <v>1.6</v>
      </c>
      <c r="N147" s="92">
        <v>2.005</v>
      </c>
      <c r="O147" s="92">
        <v>19.591573</v>
      </c>
      <c r="P147" s="92">
        <v>0.983278</v>
      </c>
      <c r="Q147" s="9" t="s">
        <v>549</v>
      </c>
      <c r="R147" s="85">
        <v>38567</v>
      </c>
      <c r="S147" s="85" t="s">
        <v>259</v>
      </c>
    </row>
    <row r="148" spans="2:19" ht="12.75">
      <c r="B148" s="10">
        <v>247577</v>
      </c>
      <c r="C148" t="s">
        <v>24</v>
      </c>
      <c r="D148" t="s">
        <v>33</v>
      </c>
      <c r="E148" t="s">
        <v>242</v>
      </c>
      <c r="F148" s="1">
        <v>-15.8014</v>
      </c>
      <c r="G148" s="1">
        <v>-31.2164</v>
      </c>
      <c r="H148" s="1">
        <v>12.895900000000005</v>
      </c>
      <c r="I148" s="1">
        <v>4.658300000000004</v>
      </c>
      <c r="J148" s="1">
        <v>33.946999999999996</v>
      </c>
      <c r="K148" s="1">
        <v>-1.7268398055899081</v>
      </c>
      <c r="L148" s="1">
        <v>4.964499999999994</v>
      </c>
      <c r="M148" s="92">
        <v>0.89</v>
      </c>
      <c r="N148" s="92">
        <v>1.41</v>
      </c>
      <c r="O148" s="92">
        <v>11.210526</v>
      </c>
      <c r="P148" s="92">
        <v>1.56727</v>
      </c>
      <c r="Q148" s="9" t="s">
        <v>550</v>
      </c>
      <c r="R148" s="85">
        <v>36712</v>
      </c>
      <c r="S148" s="85" t="s">
        <v>607</v>
      </c>
    </row>
    <row r="149" spans="2:19" ht="12.75">
      <c r="B149" s="10">
        <v>248161</v>
      </c>
      <c r="C149" t="s">
        <v>164</v>
      </c>
      <c r="D149" t="s">
        <v>170</v>
      </c>
      <c r="E149" t="s">
        <v>233</v>
      </c>
      <c r="F149" s="1">
        <v>-1.7882999999999982</v>
      </c>
      <c r="G149" s="1">
        <v>-36.659200000000006</v>
      </c>
      <c r="H149" s="1">
        <v>5.728899999999992</v>
      </c>
      <c r="I149" s="1">
        <v>0.19739999999999203</v>
      </c>
      <c r="J149" s="1">
        <v>24.547399999999996</v>
      </c>
      <c r="K149" s="1">
        <v>-3.8727936675635677</v>
      </c>
      <c r="L149" s="1">
        <v>1.7106999999999983</v>
      </c>
      <c r="M149" s="92">
        <v>0.21</v>
      </c>
      <c r="N149" s="92">
        <v>0.206</v>
      </c>
      <c r="O149" s="92">
        <v>11.807044</v>
      </c>
      <c r="P149" s="92">
        <v>0.889796</v>
      </c>
      <c r="Q149" s="9" t="s">
        <v>550</v>
      </c>
      <c r="R149" s="85">
        <v>36712</v>
      </c>
      <c r="S149" s="85" t="s">
        <v>607</v>
      </c>
    </row>
    <row r="150" spans="2:19" ht="12.75">
      <c r="B150" s="10">
        <v>248690</v>
      </c>
      <c r="C150" t="s">
        <v>623</v>
      </c>
      <c r="D150" t="s">
        <v>219</v>
      </c>
      <c r="E150" t="s">
        <v>256</v>
      </c>
      <c r="F150" s="1">
        <v>14.57440000000001</v>
      </c>
      <c r="G150" s="1">
        <v>-15.342999999999996</v>
      </c>
      <c r="H150" s="1">
        <v>6.24880000000001</v>
      </c>
      <c r="I150" s="1">
        <v>7.7515</v>
      </c>
      <c r="J150" s="1">
        <v>16.3667</v>
      </c>
      <c r="K150" s="1">
        <v>5.260470894928271</v>
      </c>
      <c r="L150" s="1">
        <v>2.4070000000000036</v>
      </c>
      <c r="M150" s="92">
        <v>0.9</v>
      </c>
      <c r="N150" s="92">
        <v>1.06</v>
      </c>
      <c r="O150" s="92">
        <v>8.1299</v>
      </c>
      <c r="P150" s="92">
        <v>0.968078</v>
      </c>
      <c r="Q150" s="9" t="s">
        <v>549</v>
      </c>
      <c r="R150" s="85">
        <v>38327</v>
      </c>
      <c r="S150" s="85" t="s">
        <v>259</v>
      </c>
    </row>
    <row r="151" spans="2:19" ht="12.75">
      <c r="B151" s="10">
        <v>249995</v>
      </c>
      <c r="C151" t="s">
        <v>522</v>
      </c>
      <c r="D151" t="s">
        <v>787</v>
      </c>
      <c r="E151" t="s">
        <v>237</v>
      </c>
      <c r="F151" s="1">
        <v>106.94439999999999</v>
      </c>
      <c r="G151" s="1">
        <v>4.623299999999997</v>
      </c>
      <c r="H151" s="1">
        <v>52.568799999999996</v>
      </c>
      <c r="I151" s="1">
        <v>3.1889999999999974</v>
      </c>
      <c r="J151" s="1">
        <v>110.75840000000001</v>
      </c>
      <c r="K151" s="1">
        <v>48.34510626491031</v>
      </c>
      <c r="L151" s="1">
        <v>29.65469999999999</v>
      </c>
      <c r="M151" s="92">
        <v>0.52</v>
      </c>
      <c r="N151" s="92">
        <v>2.88</v>
      </c>
      <c r="O151" s="92">
        <v>28.834489</v>
      </c>
      <c r="P151" s="92">
        <v>1.686903</v>
      </c>
      <c r="Q151" s="9" t="s">
        <v>550</v>
      </c>
      <c r="R151" s="85">
        <v>36712</v>
      </c>
      <c r="S151" s="85" t="s">
        <v>607</v>
      </c>
    </row>
    <row r="152" spans="2:19" ht="12.75">
      <c r="B152" s="10">
        <v>250522</v>
      </c>
      <c r="C152" t="s">
        <v>624</v>
      </c>
      <c r="D152" t="s">
        <v>482</v>
      </c>
      <c r="E152" t="s">
        <v>229</v>
      </c>
      <c r="F152"/>
      <c r="G152" s="1"/>
      <c r="H152" s="1"/>
      <c r="I152" s="1"/>
      <c r="J152" s="1">
        <v>26.961100000000005</v>
      </c>
      <c r="K152"/>
      <c r="L152" s="1">
        <v>5.62149999999999</v>
      </c>
      <c r="M152" s="92">
        <v>1.75</v>
      </c>
      <c r="N152" s="92">
        <v>2.2</v>
      </c>
      <c r="O152" s="92"/>
      <c r="P152" s="92"/>
      <c r="Q152" s="9" t="s">
        <v>548</v>
      </c>
      <c r="R152" s="85">
        <v>38153</v>
      </c>
      <c r="S152" s="85" t="s">
        <v>259</v>
      </c>
    </row>
    <row r="153" spans="2:19" ht="12.75">
      <c r="B153" s="10">
        <v>251116</v>
      </c>
      <c r="C153" t="s">
        <v>861</v>
      </c>
      <c r="D153" t="s">
        <v>9</v>
      </c>
      <c r="E153" t="s">
        <v>233</v>
      </c>
      <c r="F153" s="1">
        <v>-8.211599999999997</v>
      </c>
      <c r="G153" s="1">
        <v>-36.5399</v>
      </c>
      <c r="H153" s="1">
        <v>5.403899999999995</v>
      </c>
      <c r="I153" s="1">
        <v>-2.642100000000003</v>
      </c>
      <c r="J153" s="1">
        <v>27.197800000000004</v>
      </c>
      <c r="K153" s="1">
        <v>-5.332871094499825</v>
      </c>
      <c r="L153" s="1">
        <v>4.519800000000007</v>
      </c>
      <c r="M153" s="92">
        <v>1.93</v>
      </c>
      <c r="N153" s="92">
        <v>2.445</v>
      </c>
      <c r="O153" s="92">
        <v>12.980335</v>
      </c>
      <c r="P153" s="92">
        <v>0.855179</v>
      </c>
      <c r="Q153" s="9" t="s">
        <v>549</v>
      </c>
      <c r="R153" s="85">
        <v>38590</v>
      </c>
      <c r="S153" s="85" t="s">
        <v>259</v>
      </c>
    </row>
    <row r="154" spans="2:19" ht="12.75">
      <c r="B154" s="10">
        <v>251827</v>
      </c>
      <c r="C154" t="s">
        <v>967</v>
      </c>
      <c r="D154" t="s">
        <v>981</v>
      </c>
      <c r="E154" t="s">
        <v>250</v>
      </c>
      <c r="F154" s="1">
        <v>-8.966300000000004</v>
      </c>
      <c r="G154" s="1">
        <v>-40.7696</v>
      </c>
      <c r="H154" s="1">
        <v>13.001700000000005</v>
      </c>
      <c r="I154" s="1">
        <v>4.658600000000002</v>
      </c>
      <c r="J154" s="1">
        <v>37.52530000000001</v>
      </c>
      <c r="K154" s="1">
        <v>-2.591272077605089</v>
      </c>
      <c r="L154" s="1">
        <v>3.8974000000000064</v>
      </c>
      <c r="M154" s="92">
        <v>0.43</v>
      </c>
      <c r="N154" s="92">
        <v>0.5</v>
      </c>
      <c r="O154" s="92">
        <v>11.016882</v>
      </c>
      <c r="P154" s="92">
        <v>1.644897</v>
      </c>
      <c r="Q154" s="9" t="s">
        <v>550</v>
      </c>
      <c r="R154" s="85">
        <v>36712</v>
      </c>
      <c r="S154" s="85" t="s">
        <v>607</v>
      </c>
    </row>
    <row r="155" spans="2:19" ht="12.75">
      <c r="B155" s="10">
        <v>252411</v>
      </c>
      <c r="C155" t="s">
        <v>639</v>
      </c>
      <c r="D155" t="s">
        <v>274</v>
      </c>
      <c r="E155" t="s">
        <v>235</v>
      </c>
      <c r="F155" s="1">
        <v>-6.626299999999996</v>
      </c>
      <c r="G155" s="1">
        <v>-33.9745</v>
      </c>
      <c r="H155" s="1">
        <v>9.71200000000001</v>
      </c>
      <c r="I155" s="1">
        <v>6.369699999999989</v>
      </c>
      <c r="J155" s="1">
        <v>28.94890000000001</v>
      </c>
      <c r="K155" s="1">
        <v>-1.4888939823028746</v>
      </c>
      <c r="L155" s="1">
        <v>2.4624999999999897</v>
      </c>
      <c r="M155" s="92">
        <v>0.42</v>
      </c>
      <c r="N155" s="92">
        <v>0.5</v>
      </c>
      <c r="O155" s="92">
        <v>9.588287</v>
      </c>
      <c r="P155" s="92">
        <v>1.500115</v>
      </c>
      <c r="Q155" s="9" t="s">
        <v>550</v>
      </c>
      <c r="R155" s="85">
        <v>36712</v>
      </c>
      <c r="S155" s="85" t="s">
        <v>607</v>
      </c>
    </row>
    <row r="156" spans="2:19" ht="12.75">
      <c r="B156" s="10">
        <v>254185</v>
      </c>
      <c r="C156" t="s">
        <v>967</v>
      </c>
      <c r="D156" t="s">
        <v>986</v>
      </c>
      <c r="E156" t="s">
        <v>224</v>
      </c>
      <c r="F156" s="1">
        <v>-17.375700000000005</v>
      </c>
      <c r="G156" s="1">
        <v>-40.7709</v>
      </c>
      <c r="H156" s="1">
        <v>33.38509999999999</v>
      </c>
      <c r="I156" s="1">
        <v>13.906700000000004</v>
      </c>
      <c r="J156" s="1">
        <v>32.6992</v>
      </c>
      <c r="K156" s="1">
        <v>-0.26822145411894427</v>
      </c>
      <c r="L156" s="1">
        <v>6.5519000000000105</v>
      </c>
      <c r="M156" s="92">
        <v>1.17</v>
      </c>
      <c r="N156" s="92">
        <v>1.42</v>
      </c>
      <c r="O156" s="92">
        <v>10.620243</v>
      </c>
      <c r="P156" s="92">
        <v>2.437862</v>
      </c>
      <c r="Q156" s="9" t="s">
        <v>550</v>
      </c>
      <c r="R156" s="85">
        <v>37959</v>
      </c>
      <c r="S156" s="85" t="s">
        <v>607</v>
      </c>
    </row>
    <row r="157" spans="2:19" ht="12.75">
      <c r="B157" s="10">
        <v>259085</v>
      </c>
      <c r="C157" t="s">
        <v>515</v>
      </c>
      <c r="D157" t="s">
        <v>714</v>
      </c>
      <c r="E157" t="s">
        <v>256</v>
      </c>
      <c r="F157" s="1">
        <v>17.736799999999995</v>
      </c>
      <c r="G157" s="1">
        <v>-8.291300000000001</v>
      </c>
      <c r="H157" s="1">
        <v>-14.331099999999996</v>
      </c>
      <c r="I157" s="1">
        <v>-7.755900000000004</v>
      </c>
      <c r="J157" s="1">
        <v>19.310899999999997</v>
      </c>
      <c r="K157" s="1">
        <v>0.35821657768901893</v>
      </c>
      <c r="L157" s="1">
        <v>-0.7828999999999975</v>
      </c>
      <c r="M157" s="92">
        <v>1.01</v>
      </c>
      <c r="N157" s="92">
        <v>1.21</v>
      </c>
      <c r="O157" s="92">
        <v>10.888018</v>
      </c>
      <c r="P157" s="92">
        <v>-0.327995</v>
      </c>
      <c r="Q157" s="9" t="s">
        <v>549</v>
      </c>
      <c r="R157" s="85">
        <v>37207</v>
      </c>
      <c r="S157" s="85" t="s">
        <v>259</v>
      </c>
    </row>
    <row r="158" spans="2:19" ht="12.75">
      <c r="B158" s="10">
        <v>260323</v>
      </c>
      <c r="C158" t="s">
        <v>523</v>
      </c>
      <c r="D158" t="s">
        <v>741</v>
      </c>
      <c r="E158" t="s">
        <v>245</v>
      </c>
      <c r="F158" s="1">
        <v>-3.2275000000000054</v>
      </c>
      <c r="G158" s="1">
        <v>-12.431099999999995</v>
      </c>
      <c r="H158" s="1">
        <v>12.254100000000001</v>
      </c>
      <c r="I158" s="1">
        <v>9.038900000000005</v>
      </c>
      <c r="J158" s="1">
        <v>18.832300000000004</v>
      </c>
      <c r="K158" s="1">
        <v>4.271112304918878</v>
      </c>
      <c r="L158" s="1">
        <v>4.077799999999998</v>
      </c>
      <c r="M158" s="92">
        <v>0.38</v>
      </c>
      <c r="N158" s="92">
        <v>0.4</v>
      </c>
      <c r="O158" s="92">
        <v>4.160732</v>
      </c>
      <c r="P158" s="92">
        <v>2.939803</v>
      </c>
      <c r="Q158" s="9" t="s">
        <v>550</v>
      </c>
      <c r="R158" s="85">
        <v>36712</v>
      </c>
      <c r="S158" s="85" t="s">
        <v>607</v>
      </c>
    </row>
    <row r="159" spans="2:19" ht="12.75">
      <c r="B159" s="10">
        <v>260919</v>
      </c>
      <c r="C159" t="s">
        <v>1000</v>
      </c>
      <c r="D159" t="s">
        <v>1002</v>
      </c>
      <c r="E159" t="s">
        <v>241</v>
      </c>
      <c r="F159" s="1">
        <v>-1.6526999999999958</v>
      </c>
      <c r="G159" s="1">
        <v>-52.539500000000004</v>
      </c>
      <c r="H159" s="1">
        <v>25.037799999999997</v>
      </c>
      <c r="I159" s="1">
        <v>1.8763000000000085</v>
      </c>
      <c r="J159" s="1">
        <v>33.178700000000006</v>
      </c>
      <c r="K159" s="1">
        <v>-4.560357939616488</v>
      </c>
      <c r="L159" s="1">
        <v>7.826500000000003</v>
      </c>
      <c r="M159" s="92">
        <v>1.27</v>
      </c>
      <c r="N159" s="92">
        <v>2.37</v>
      </c>
      <c r="O159" s="92">
        <v>17.67835</v>
      </c>
      <c r="P159" s="92">
        <v>1.215255</v>
      </c>
      <c r="Q159" s="9" t="s">
        <v>549</v>
      </c>
      <c r="R159" s="85">
        <v>36773</v>
      </c>
      <c r="S159" s="85" t="s">
        <v>259</v>
      </c>
    </row>
    <row r="160" spans="2:19" ht="12.75">
      <c r="B160" s="10">
        <v>262741</v>
      </c>
      <c r="C160" t="s">
        <v>520</v>
      </c>
      <c r="D160" t="s">
        <v>414</v>
      </c>
      <c r="E160" t="s">
        <v>242</v>
      </c>
      <c r="F160" s="1">
        <v>-3.610800000000003</v>
      </c>
      <c r="G160" s="1">
        <v>-16.854899999999994</v>
      </c>
      <c r="H160" s="1">
        <v>23.16830000000001</v>
      </c>
      <c r="I160" s="1">
        <v>-5.843299999999996</v>
      </c>
      <c r="J160" s="1">
        <v>67.36439999999999</v>
      </c>
      <c r="K160" s="1">
        <v>9.238482731210773</v>
      </c>
      <c r="L160" s="1">
        <v>9.556999999999993</v>
      </c>
      <c r="M160" s="92">
        <v>1.56</v>
      </c>
      <c r="N160" s="92">
        <v>1.98</v>
      </c>
      <c r="O160" s="92">
        <v>19.404165</v>
      </c>
      <c r="P160" s="92">
        <v>1.422402</v>
      </c>
      <c r="Q160" s="9" t="s">
        <v>549</v>
      </c>
      <c r="R160" s="85">
        <v>36712</v>
      </c>
      <c r="S160" s="85" t="s">
        <v>259</v>
      </c>
    </row>
    <row r="161" spans="2:19" ht="12.75">
      <c r="B161" s="10">
        <v>265751</v>
      </c>
      <c r="C161" t="s">
        <v>517</v>
      </c>
      <c r="D161" t="s">
        <v>94</v>
      </c>
      <c r="E161" t="s">
        <v>240</v>
      </c>
      <c r="F161" s="1">
        <v>-56.25</v>
      </c>
      <c r="G161" s="1">
        <v>-49.439699999999995</v>
      </c>
      <c r="H161" s="1">
        <v>58.91649999999999</v>
      </c>
      <c r="I161" s="1">
        <v>6.12680000000001</v>
      </c>
      <c r="J161" s="1">
        <v>11.66</v>
      </c>
      <c r="K161" s="1">
        <v>-16.06639499076261</v>
      </c>
      <c r="L161" s="1">
        <v>1.5109999999999957</v>
      </c>
      <c r="M161" s="92">
        <v>1.01</v>
      </c>
      <c r="N161" s="92">
        <v>1.503</v>
      </c>
      <c r="O161" s="92">
        <v>21.956515</v>
      </c>
      <c r="P161" s="92">
        <v>1.000433</v>
      </c>
      <c r="Q161" s="9" t="s">
        <v>550</v>
      </c>
      <c r="R161" s="85">
        <v>37509</v>
      </c>
      <c r="S161" s="85" t="s">
        <v>607</v>
      </c>
    </row>
    <row r="162" spans="2:19" ht="12.75">
      <c r="B162" s="10">
        <v>266932</v>
      </c>
      <c r="C162" t="s">
        <v>625</v>
      </c>
      <c r="D162" t="s">
        <v>275</v>
      </c>
      <c r="E162" t="s">
        <v>235</v>
      </c>
      <c r="F162" s="1">
        <v>-10.049200000000003</v>
      </c>
      <c r="G162" s="1">
        <v>-31.175900000000002</v>
      </c>
      <c r="H162" s="1">
        <v>2.01039999999999</v>
      </c>
      <c r="I162" s="1">
        <v>4.176399999999991</v>
      </c>
      <c r="J162" s="1">
        <v>30.169899999999995</v>
      </c>
      <c r="K162" s="1">
        <v>-3.053086348130407</v>
      </c>
      <c r="L162" s="1">
        <v>2.9716000000000076</v>
      </c>
      <c r="M162" s="92">
        <v>1.23</v>
      </c>
      <c r="N162" s="92">
        <v>1.5</v>
      </c>
      <c r="O162" s="92">
        <v>9.638516</v>
      </c>
      <c r="P162" s="92">
        <v>1.305641</v>
      </c>
      <c r="Q162" s="9" t="s">
        <v>549</v>
      </c>
      <c r="R162" s="85">
        <v>37972</v>
      </c>
      <c r="S162" s="85" t="s">
        <v>259</v>
      </c>
    </row>
    <row r="163" spans="2:19" ht="12.75">
      <c r="B163" s="10">
        <v>266999</v>
      </c>
      <c r="C163" t="s">
        <v>757</v>
      </c>
      <c r="D163" t="s">
        <v>759</v>
      </c>
      <c r="E163" t="s">
        <v>235</v>
      </c>
      <c r="F163" s="1">
        <v>-1.6025</v>
      </c>
      <c r="G163" s="1">
        <v>-33.9989</v>
      </c>
      <c r="H163" s="1">
        <v>-1.603600000000005</v>
      </c>
      <c r="I163" s="1">
        <v>6.519199999999992</v>
      </c>
      <c r="J163" s="1">
        <v>35.13280000000001</v>
      </c>
      <c r="K163" s="1">
        <v>-1.657640537380245</v>
      </c>
      <c r="L163" s="1">
        <v>7.265699999999997</v>
      </c>
      <c r="M163" s="92">
        <v>2.43</v>
      </c>
      <c r="N163" s="92">
        <v>3.1</v>
      </c>
      <c r="O163" s="92">
        <v>13.167397</v>
      </c>
      <c r="P163" s="92">
        <v>1.162317</v>
      </c>
      <c r="Q163" s="9" t="s">
        <v>549</v>
      </c>
      <c r="R163" s="85">
        <v>36712</v>
      </c>
      <c r="S163" s="85" t="s">
        <v>259</v>
      </c>
    </row>
    <row r="164" spans="2:19" ht="12.75">
      <c r="B164" s="10">
        <v>269357</v>
      </c>
      <c r="C164" t="s">
        <v>339</v>
      </c>
      <c r="D164" t="s">
        <v>341</v>
      </c>
      <c r="E164" t="s">
        <v>225</v>
      </c>
      <c r="F164" s="1"/>
      <c r="G164" s="1"/>
      <c r="H164" s="1"/>
      <c r="I164" s="1"/>
      <c r="J164" s="1">
        <v>47.424299999999995</v>
      </c>
      <c r="K164" s="1"/>
      <c r="L164" s="1">
        <v>12.648799999999994</v>
      </c>
      <c r="M164" s="92">
        <v>0.49</v>
      </c>
      <c r="N164" s="92">
        <v>0.6</v>
      </c>
      <c r="O164" s="92"/>
      <c r="P164" s="92"/>
      <c r="Q164" s="9" t="s">
        <v>550</v>
      </c>
      <c r="R164" s="85">
        <v>38072</v>
      </c>
      <c r="S164" s="85" t="s">
        <v>607</v>
      </c>
    </row>
    <row r="165" spans="2:19" ht="12.75">
      <c r="B165" s="10">
        <v>269415</v>
      </c>
      <c r="C165" t="s">
        <v>626</v>
      </c>
      <c r="D165" t="s">
        <v>826</v>
      </c>
      <c r="E165" t="s">
        <v>237</v>
      </c>
      <c r="F165" s="1">
        <v>-0.03269999999999662</v>
      </c>
      <c r="G165" s="1">
        <v>3.462199999999993</v>
      </c>
      <c r="H165" s="1">
        <v>29.025100000000002</v>
      </c>
      <c r="I165" s="1">
        <v>21.7375</v>
      </c>
      <c r="J165" s="1">
        <v>73.2278</v>
      </c>
      <c r="K165" s="1">
        <v>22.990387235686715</v>
      </c>
      <c r="L165" s="1">
        <v>19.8048</v>
      </c>
      <c r="M165" s="92">
        <v>1.22</v>
      </c>
      <c r="N165" s="92">
        <v>1.95</v>
      </c>
      <c r="O165" s="92">
        <v>21.930535</v>
      </c>
      <c r="P165" s="92">
        <v>1.854476</v>
      </c>
      <c r="Q165" s="9" t="s">
        <v>548</v>
      </c>
      <c r="R165" s="85">
        <v>36782</v>
      </c>
      <c r="S165" s="85" t="s">
        <v>259</v>
      </c>
    </row>
    <row r="166" spans="2:19" ht="12.75">
      <c r="B166" s="10">
        <v>271189</v>
      </c>
      <c r="C166" t="s">
        <v>624</v>
      </c>
      <c r="D166" t="s">
        <v>484</v>
      </c>
      <c r="E166" t="s">
        <v>241</v>
      </c>
      <c r="F166" s="1">
        <v>-0.6072999999999995</v>
      </c>
      <c r="G166" s="1">
        <v>-56.614</v>
      </c>
      <c r="H166" s="1">
        <v>16.97869999999999</v>
      </c>
      <c r="I166" s="1">
        <v>-3.262699999999996</v>
      </c>
      <c r="J166" s="1">
        <v>36.25</v>
      </c>
      <c r="K166" s="1">
        <v>-7.838767782438827</v>
      </c>
      <c r="L166" s="1">
        <v>8.0775</v>
      </c>
      <c r="M166" s="92">
        <v>1.68</v>
      </c>
      <c r="N166" s="92">
        <v>2.1</v>
      </c>
      <c r="O166" s="92">
        <v>20.878833</v>
      </c>
      <c r="P166" s="92">
        <v>0.952777</v>
      </c>
      <c r="Q166" s="9" t="s">
        <v>549</v>
      </c>
      <c r="R166" s="85">
        <v>37974</v>
      </c>
      <c r="S166" s="85" t="s">
        <v>259</v>
      </c>
    </row>
    <row r="167" spans="2:19" ht="12.75">
      <c r="B167" s="10">
        <v>273078</v>
      </c>
      <c r="C167" t="s">
        <v>332</v>
      </c>
      <c r="D167" t="s">
        <v>333</v>
      </c>
      <c r="E167" t="s">
        <v>229</v>
      </c>
      <c r="F167" s="1">
        <v>-9.836100000000004</v>
      </c>
      <c r="G167" s="1">
        <v>-26.8382</v>
      </c>
      <c r="H167" s="1">
        <v>15.95279999999999</v>
      </c>
      <c r="I167" s="1">
        <v>4.968900000000009</v>
      </c>
      <c r="J167" s="1">
        <v>32.3124</v>
      </c>
      <c r="K167" s="1">
        <v>1.2166363896589871</v>
      </c>
      <c r="L167" s="1">
        <v>7.216299999999998</v>
      </c>
      <c r="M167" s="92">
        <v>1.17</v>
      </c>
      <c r="N167" s="92">
        <v>1.43</v>
      </c>
      <c r="O167" s="92">
        <v>7.598853</v>
      </c>
      <c r="P167" s="92">
        <v>2.356466</v>
      </c>
      <c r="Q167" s="9" t="s">
        <v>550</v>
      </c>
      <c r="R167" s="85">
        <v>36712</v>
      </c>
      <c r="S167" s="85" t="s">
        <v>607</v>
      </c>
    </row>
    <row r="168" spans="2:19" ht="12.75">
      <c r="B168" s="10">
        <v>273664</v>
      </c>
      <c r="C168" t="s">
        <v>749</v>
      </c>
      <c r="D168" t="s">
        <v>751</v>
      </c>
      <c r="E168" t="s">
        <v>239</v>
      </c>
      <c r="F168" s="1">
        <v>-10.481799999999996</v>
      </c>
      <c r="G168" s="1">
        <v>-13.2081</v>
      </c>
      <c r="H168" s="1">
        <v>28.489399999999996</v>
      </c>
      <c r="I168" s="1">
        <v>20.6032</v>
      </c>
      <c r="J168" s="1">
        <v>46.91259999999999</v>
      </c>
      <c r="K168" s="1">
        <v>12.081811821308408</v>
      </c>
      <c r="L168" s="1">
        <v>11.900299999999998</v>
      </c>
      <c r="M168" s="92">
        <v>1.66</v>
      </c>
      <c r="N168" s="92">
        <v>2.085</v>
      </c>
      <c r="O168" s="92">
        <v>14.151548</v>
      </c>
      <c r="P168" s="92">
        <v>2.302862</v>
      </c>
      <c r="Q168" s="9" t="s">
        <v>548</v>
      </c>
      <c r="R168" s="85">
        <v>36906</v>
      </c>
      <c r="S168" s="85" t="s">
        <v>259</v>
      </c>
    </row>
    <row r="169" spans="2:19" ht="12.75">
      <c r="B169" s="10">
        <v>275495</v>
      </c>
      <c r="C169" t="s">
        <v>626</v>
      </c>
      <c r="D169" t="s">
        <v>851</v>
      </c>
      <c r="E169" t="s">
        <v>238</v>
      </c>
      <c r="F169" s="1">
        <v>-21.613599999999998</v>
      </c>
      <c r="G169" s="1">
        <v>-26.029400000000003</v>
      </c>
      <c r="H169" s="1">
        <v>16.81109999999999</v>
      </c>
      <c r="I169" s="1">
        <v>3.969299999999998</v>
      </c>
      <c r="J169" s="1">
        <v>46.41230000000001</v>
      </c>
      <c r="K169" s="1">
        <v>0.6128222735768851</v>
      </c>
      <c r="L169" s="1">
        <v>1.5600000000000058</v>
      </c>
      <c r="M169" s="92">
        <v>1.53</v>
      </c>
      <c r="N169" s="92">
        <v>1.9</v>
      </c>
      <c r="O169" s="92">
        <v>20.560482</v>
      </c>
      <c r="P169" s="92">
        <v>1.015041</v>
      </c>
      <c r="Q169" s="9" t="s">
        <v>553</v>
      </c>
      <c r="R169" s="85">
        <v>36712</v>
      </c>
      <c r="S169" s="85" t="s">
        <v>259</v>
      </c>
    </row>
    <row r="170" spans="2:19" ht="12.75">
      <c r="B170" s="10">
        <v>277327</v>
      </c>
      <c r="C170" t="s">
        <v>525</v>
      </c>
      <c r="D170" t="s">
        <v>448</v>
      </c>
      <c r="E170" t="s">
        <v>242</v>
      </c>
      <c r="F170" s="1">
        <v>-34.324600000000004</v>
      </c>
      <c r="G170" s="1">
        <v>-42.61319999999999</v>
      </c>
      <c r="H170" s="1">
        <v>21.5981</v>
      </c>
      <c r="I170" s="1">
        <v>5.719000000000007</v>
      </c>
      <c r="J170" s="1">
        <v>23.276999999999994</v>
      </c>
      <c r="K170" s="1">
        <v>-9.794020740552567</v>
      </c>
      <c r="L170" s="1">
        <v>9.746800000000011</v>
      </c>
      <c r="M170" s="92">
        <v>1.62</v>
      </c>
      <c r="N170" s="92">
        <v>2.05</v>
      </c>
      <c r="O170" s="92">
        <v>13.21624</v>
      </c>
      <c r="P170" s="92">
        <v>1.379336</v>
      </c>
      <c r="Q170" s="9" t="s">
        <v>548</v>
      </c>
      <c r="R170" s="85">
        <v>36712</v>
      </c>
      <c r="S170" s="85" t="s">
        <v>259</v>
      </c>
    </row>
    <row r="171" spans="2:19" ht="12.75">
      <c r="B171" s="10">
        <v>280867</v>
      </c>
      <c r="C171" t="s">
        <v>988</v>
      </c>
      <c r="D171" t="s">
        <v>592</v>
      </c>
      <c r="E171" t="s">
        <v>229</v>
      </c>
      <c r="F171" s="1">
        <v>-13.978299999999999</v>
      </c>
      <c r="G171" s="1">
        <v>-36.0649</v>
      </c>
      <c r="H171" s="1">
        <v>9.696100000000008</v>
      </c>
      <c r="I171" s="1">
        <v>9.870500000000003</v>
      </c>
      <c r="J171" s="1">
        <v>50.46219999999999</v>
      </c>
      <c r="K171" s="1">
        <v>-0.053080488360324196</v>
      </c>
      <c r="L171" s="1">
        <v>15.95709999999999</v>
      </c>
      <c r="M171" s="92">
        <v>1.6</v>
      </c>
      <c r="N171" s="92">
        <v>2</v>
      </c>
      <c r="O171" s="92">
        <v>12.043296</v>
      </c>
      <c r="P171" s="92">
        <v>2.175567</v>
      </c>
      <c r="Q171" s="9" t="s">
        <v>551</v>
      </c>
      <c r="R171" s="85">
        <v>38719</v>
      </c>
      <c r="S171" s="85" t="s">
        <v>259</v>
      </c>
    </row>
    <row r="172" spans="2:19" ht="12.75">
      <c r="B172" s="10">
        <v>280925</v>
      </c>
      <c r="C172" t="s">
        <v>993</v>
      </c>
      <c r="D172" t="s">
        <v>994</v>
      </c>
      <c r="E172" t="s">
        <v>255</v>
      </c>
      <c r="F172" s="1"/>
      <c r="G172" s="1">
        <v>6.081899999999996</v>
      </c>
      <c r="H172" s="1">
        <v>2.781100000000003</v>
      </c>
      <c r="I172" s="1">
        <v>5.075600000000002</v>
      </c>
      <c r="J172" s="1">
        <v>8.7113</v>
      </c>
      <c r="K172" s="1"/>
      <c r="L172" s="1">
        <v>-0.9113999999999955</v>
      </c>
      <c r="M172" s="92">
        <v>1.06</v>
      </c>
      <c r="N172" s="92">
        <v>1.28</v>
      </c>
      <c r="O172" s="92">
        <v>4.729192</v>
      </c>
      <c r="P172" s="92">
        <v>0.380694</v>
      </c>
      <c r="Q172" s="9" t="s">
        <v>548</v>
      </c>
      <c r="R172" s="85">
        <v>37652</v>
      </c>
      <c r="S172" s="85" t="s">
        <v>259</v>
      </c>
    </row>
    <row r="173" spans="2:19" ht="12.75">
      <c r="B173" s="10">
        <v>281576</v>
      </c>
      <c r="C173" t="s">
        <v>513</v>
      </c>
      <c r="D173" t="s">
        <v>958</v>
      </c>
      <c r="E173" t="s">
        <v>235</v>
      </c>
      <c r="F173" s="1">
        <v>0.7158999999999915</v>
      </c>
      <c r="G173" s="1">
        <v>-31.605700000000002</v>
      </c>
      <c r="H173" s="1">
        <v>5.5275</v>
      </c>
      <c r="I173" s="1">
        <v>2.305899999999994</v>
      </c>
      <c r="J173" s="1">
        <v>25.405100000000004</v>
      </c>
      <c r="K173" s="1">
        <v>-1.385700262013012</v>
      </c>
      <c r="L173" s="1">
        <v>1.6218000000000066</v>
      </c>
      <c r="M173" s="92">
        <v>2.14</v>
      </c>
      <c r="N173" s="92">
        <v>2.77</v>
      </c>
      <c r="O173" s="92">
        <v>10.500731</v>
      </c>
      <c r="P173" s="92">
        <v>1.243616</v>
      </c>
      <c r="Q173" s="9" t="s">
        <v>548</v>
      </c>
      <c r="R173" s="85">
        <v>36712</v>
      </c>
      <c r="S173" s="85" t="s">
        <v>259</v>
      </c>
    </row>
    <row r="174" spans="2:19" ht="12.75">
      <c r="B174" s="10">
        <v>282699</v>
      </c>
      <c r="C174" t="s">
        <v>524</v>
      </c>
      <c r="D174" t="s">
        <v>328</v>
      </c>
      <c r="E174" t="s">
        <v>238</v>
      </c>
      <c r="F174" s="1"/>
      <c r="G174" s="1"/>
      <c r="H174" s="1"/>
      <c r="I174" s="1">
        <v>0.3625999999999907</v>
      </c>
      <c r="J174" s="1">
        <v>71.97640000000001</v>
      </c>
      <c r="K174" s="1"/>
      <c r="L174" s="1">
        <v>-3.856700000000002</v>
      </c>
      <c r="M174" s="92">
        <v>1.56</v>
      </c>
      <c r="N174" s="92">
        <v>1.95</v>
      </c>
      <c r="O174" s="92"/>
      <c r="P174" s="92"/>
      <c r="Q174" s="9" t="s">
        <v>549</v>
      </c>
      <c r="R174" s="85">
        <v>38567</v>
      </c>
      <c r="S174" s="85" t="s">
        <v>259</v>
      </c>
    </row>
    <row r="175" spans="2:19" ht="12.75">
      <c r="B175" s="10">
        <v>283408</v>
      </c>
      <c r="C175" t="s">
        <v>24</v>
      </c>
      <c r="D175" t="s">
        <v>27</v>
      </c>
      <c r="E175" t="s">
        <v>242</v>
      </c>
      <c r="F175" s="1">
        <v>-31.979000000000003</v>
      </c>
      <c r="G175" s="1">
        <v>-49.218300000000006</v>
      </c>
      <c r="H175" s="1">
        <v>17.88240000000001</v>
      </c>
      <c r="I175" s="1">
        <v>-9.679499999999997</v>
      </c>
      <c r="J175" s="1">
        <v>23.173</v>
      </c>
      <c r="K175" s="1">
        <v>-14.646720233911125</v>
      </c>
      <c r="L175" s="1">
        <v>2.5587000000000026</v>
      </c>
      <c r="M175" s="92">
        <v>0.33</v>
      </c>
      <c r="N175" s="92">
        <v>1.41</v>
      </c>
      <c r="O175" s="92">
        <v>14.752223</v>
      </c>
      <c r="P175" s="92">
        <v>0.633723</v>
      </c>
      <c r="Q175" s="9" t="s">
        <v>550</v>
      </c>
      <c r="R175" s="85">
        <v>36712</v>
      </c>
      <c r="S175" s="85" t="s">
        <v>607</v>
      </c>
    </row>
    <row r="176" spans="2:19" ht="12.75">
      <c r="B176" s="10">
        <v>283994</v>
      </c>
      <c r="C176" t="s">
        <v>164</v>
      </c>
      <c r="D176" t="s">
        <v>171</v>
      </c>
      <c r="E176" t="s">
        <v>230</v>
      </c>
      <c r="F176" s="1">
        <v>-14.155499999999998</v>
      </c>
      <c r="G176" s="1">
        <v>-36.520799999999994</v>
      </c>
      <c r="H176" s="1">
        <v>20.12609999999999</v>
      </c>
      <c r="I176" s="1">
        <v>9.353600000000007</v>
      </c>
      <c r="J176" s="1">
        <v>30.705699999999993</v>
      </c>
      <c r="K176" s="1">
        <v>-1.3216720452000064</v>
      </c>
      <c r="L176" s="1">
        <v>6.704200000000005</v>
      </c>
      <c r="M176" s="92">
        <v>0.58</v>
      </c>
      <c r="N176" s="92">
        <v>0.707</v>
      </c>
      <c r="O176" s="92">
        <v>10.625785</v>
      </c>
      <c r="P176" s="92">
        <v>1.953895</v>
      </c>
      <c r="Q176" s="9" t="s">
        <v>550</v>
      </c>
      <c r="R176" s="85">
        <v>36712</v>
      </c>
      <c r="S176" s="85" t="s">
        <v>607</v>
      </c>
    </row>
    <row r="177" spans="2:19" ht="12.75">
      <c r="B177" s="10">
        <v>284521</v>
      </c>
      <c r="C177" t="s">
        <v>623</v>
      </c>
      <c r="D177" t="s">
        <v>216</v>
      </c>
      <c r="E177" t="s">
        <v>256</v>
      </c>
      <c r="F177" s="1">
        <v>9.769399999999994</v>
      </c>
      <c r="G177" s="1">
        <v>-2.072700000000005</v>
      </c>
      <c r="H177" s="1">
        <v>-4.517300000000002</v>
      </c>
      <c r="I177" s="1">
        <v>0.954799999999989</v>
      </c>
      <c r="J177" s="1">
        <v>12.821499999999997</v>
      </c>
      <c r="K177" s="1">
        <v>3.1729197046437063</v>
      </c>
      <c r="L177" s="1">
        <v>0.781199999999993</v>
      </c>
      <c r="M177" s="92">
        <v>0.54</v>
      </c>
      <c r="N177" s="92">
        <v>0.59</v>
      </c>
      <c r="O177" s="92">
        <v>6.314364</v>
      </c>
      <c r="P177" s="92">
        <v>0.099825</v>
      </c>
      <c r="Q177" s="9" t="s">
        <v>549</v>
      </c>
      <c r="R177" s="85">
        <v>38327</v>
      </c>
      <c r="S177" s="85" t="s">
        <v>259</v>
      </c>
    </row>
    <row r="178" spans="2:19" ht="12.75">
      <c r="B178" s="10">
        <v>285825</v>
      </c>
      <c r="C178" t="s">
        <v>522</v>
      </c>
      <c r="D178" t="s">
        <v>790</v>
      </c>
      <c r="E178" t="s">
        <v>236</v>
      </c>
      <c r="F178" s="1">
        <v>14.206000000000007</v>
      </c>
      <c r="G178" s="1">
        <v>-19.919699999999995</v>
      </c>
      <c r="H178" s="1">
        <v>22.840400000000006</v>
      </c>
      <c r="I178" s="1">
        <v>11.8166</v>
      </c>
      <c r="J178" s="1">
        <v>64.8359</v>
      </c>
      <c r="K178" s="1">
        <v>15.67054560472152</v>
      </c>
      <c r="L178" s="1">
        <v>7.272699999999999</v>
      </c>
      <c r="M178" s="92">
        <v>1.5</v>
      </c>
      <c r="N178" s="92">
        <v>2.92</v>
      </c>
      <c r="O178" s="92">
        <v>17.663108</v>
      </c>
      <c r="P178" s="92">
        <v>1.722279</v>
      </c>
      <c r="Q178" s="9" t="s">
        <v>550</v>
      </c>
      <c r="R178" s="85">
        <v>36712</v>
      </c>
      <c r="S178" s="85" t="s">
        <v>607</v>
      </c>
    </row>
    <row r="179" spans="2:19" ht="12.75">
      <c r="B179" s="10">
        <v>286351</v>
      </c>
      <c r="C179" t="s">
        <v>624</v>
      </c>
      <c r="D179" t="s">
        <v>481</v>
      </c>
      <c r="E179" t="s">
        <v>236</v>
      </c>
      <c r="F179" s="1">
        <v>4.840500000000003</v>
      </c>
      <c r="G179" s="1">
        <v>-25.7584</v>
      </c>
      <c r="H179" s="1">
        <v>19.6348</v>
      </c>
      <c r="I179" s="1">
        <v>11.928899999999999</v>
      </c>
      <c r="J179" s="1">
        <v>55.08550000000001</v>
      </c>
      <c r="K179" s="1">
        <v>10.080266653168678</v>
      </c>
      <c r="L179" s="1">
        <v>9.769199999999989</v>
      </c>
      <c r="M179" s="92">
        <v>1.74</v>
      </c>
      <c r="N179" s="92">
        <v>2.19</v>
      </c>
      <c r="O179" s="92">
        <v>17.415771</v>
      </c>
      <c r="P179" s="92">
        <v>1.672676</v>
      </c>
      <c r="Q179" s="9" t="s">
        <v>549</v>
      </c>
      <c r="R179" s="85">
        <v>38153</v>
      </c>
      <c r="S179" s="85" t="s">
        <v>259</v>
      </c>
    </row>
    <row r="180" spans="2:19" ht="12.75">
      <c r="B180" s="10">
        <v>286948</v>
      </c>
      <c r="C180" t="s">
        <v>134</v>
      </c>
      <c r="D180" t="s">
        <v>13</v>
      </c>
      <c r="E180" t="s">
        <v>237</v>
      </c>
      <c r="F180" s="1"/>
      <c r="G180" s="1"/>
      <c r="H180" s="1"/>
      <c r="I180" s="1"/>
      <c r="J180" s="1"/>
      <c r="K180" s="1"/>
      <c r="L180" s="1">
        <v>23.741100000000003</v>
      </c>
      <c r="M180" s="92">
        <v>1.5</v>
      </c>
      <c r="N180" s="92">
        <v>2.3</v>
      </c>
      <c r="O180" s="92"/>
      <c r="P180" s="92"/>
      <c r="Q180" s="9" t="s">
        <v>550</v>
      </c>
      <c r="R180" s="85">
        <v>38587</v>
      </c>
      <c r="S180" s="85" t="s">
        <v>607</v>
      </c>
    </row>
    <row r="181" spans="2:19" ht="12.75">
      <c r="B181" s="10">
        <v>287656</v>
      </c>
      <c r="C181" t="s">
        <v>967</v>
      </c>
      <c r="D181" t="s">
        <v>980</v>
      </c>
      <c r="E181" t="s">
        <v>250</v>
      </c>
      <c r="F181" s="1">
        <v>-7.589299999999999</v>
      </c>
      <c r="G181" s="1">
        <v>-40.3004</v>
      </c>
      <c r="H181" s="1">
        <v>12.969699999999996</v>
      </c>
      <c r="I181" s="1">
        <v>4.605400000000004</v>
      </c>
      <c r="J181" s="1">
        <v>37.657300000000006</v>
      </c>
      <c r="K181" s="1">
        <v>-2.14076832225929</v>
      </c>
      <c r="L181" s="1">
        <v>4.0025</v>
      </c>
      <c r="M181" s="92">
        <v>0.4</v>
      </c>
      <c r="N181" s="92">
        <v>0.5</v>
      </c>
      <c r="O181" s="92">
        <v>11.025543</v>
      </c>
      <c r="P181" s="92">
        <v>1.648019</v>
      </c>
      <c r="Q181" s="9" t="s">
        <v>550</v>
      </c>
      <c r="R181" s="85">
        <v>36712</v>
      </c>
      <c r="S181" s="85" t="s">
        <v>607</v>
      </c>
    </row>
    <row r="182" spans="2:19" ht="12.75">
      <c r="B182" s="10">
        <v>290072</v>
      </c>
      <c r="C182" t="s">
        <v>337</v>
      </c>
      <c r="D182" t="s">
        <v>338</v>
      </c>
      <c r="E182" t="s">
        <v>226</v>
      </c>
      <c r="F182" s="1">
        <v>-18.7752</v>
      </c>
      <c r="G182" s="1">
        <v>-40.568400000000004</v>
      </c>
      <c r="H182" s="1">
        <v>32.79319999999999</v>
      </c>
      <c r="I182" s="1">
        <v>19.253600000000006</v>
      </c>
      <c r="J182" s="1">
        <v>32.9008</v>
      </c>
      <c r="K182" s="1">
        <v>0.31738450003715446</v>
      </c>
      <c r="L182" s="1">
        <v>5.225400000000002</v>
      </c>
      <c r="M182" s="92">
        <v>0.3</v>
      </c>
      <c r="N182" s="92">
        <v>0.3</v>
      </c>
      <c r="O182" s="92">
        <v>10.788252</v>
      </c>
      <c r="P182" s="92">
        <v>2.443023</v>
      </c>
      <c r="Q182" s="9" t="s">
        <v>550</v>
      </c>
      <c r="R182" s="85">
        <v>36712</v>
      </c>
      <c r="S182" s="85" t="s">
        <v>607</v>
      </c>
    </row>
    <row r="183" spans="2:19" ht="12.75">
      <c r="B183" s="10">
        <v>290668</v>
      </c>
      <c r="C183" t="s">
        <v>309</v>
      </c>
      <c r="D183" t="s">
        <v>311</v>
      </c>
      <c r="E183" t="s">
        <v>235</v>
      </c>
      <c r="F183" s="1">
        <v>-4.181699999999999</v>
      </c>
      <c r="G183" s="1">
        <v>-36.1042</v>
      </c>
      <c r="H183" s="1">
        <v>11.324299999999997</v>
      </c>
      <c r="I183" s="1">
        <v>6.066400000000005</v>
      </c>
      <c r="J183" s="1">
        <v>30.138200000000005</v>
      </c>
      <c r="K183" s="1">
        <v>-1.2132553725261896</v>
      </c>
      <c r="L183" s="1">
        <v>5.458000000000007</v>
      </c>
      <c r="M183" s="92">
        <v>1.3</v>
      </c>
      <c r="N183" s="92">
        <v>1.6</v>
      </c>
      <c r="O183" s="92">
        <v>11.154407</v>
      </c>
      <c r="P183" s="92">
        <v>1.530974</v>
      </c>
      <c r="Q183" s="9" t="s">
        <v>551</v>
      </c>
      <c r="R183" s="85">
        <v>37180</v>
      </c>
      <c r="S183" s="85" t="s">
        <v>259</v>
      </c>
    </row>
    <row r="184" spans="2:19" ht="12.75">
      <c r="B184" s="10">
        <v>291906</v>
      </c>
      <c r="C184" t="s">
        <v>640</v>
      </c>
      <c r="D184" t="s">
        <v>641</v>
      </c>
      <c r="E184" t="s">
        <v>224</v>
      </c>
      <c r="F184" s="1">
        <v>5.678899999999998</v>
      </c>
      <c r="G184" s="1">
        <v>-34.030899999999995</v>
      </c>
      <c r="H184" s="1">
        <v>33.4409</v>
      </c>
      <c r="I184" s="1">
        <v>20.947399999999995</v>
      </c>
      <c r="J184" s="1">
        <v>33.64130000000001</v>
      </c>
      <c r="K184" s="1">
        <v>8.50031694310176</v>
      </c>
      <c r="L184" s="1">
        <v>6.644300000000003</v>
      </c>
      <c r="M184" s="92">
        <v>0.28</v>
      </c>
      <c r="N184" s="92">
        <v>1.23</v>
      </c>
      <c r="O184" s="92">
        <v>13.321549</v>
      </c>
      <c r="P184" s="92">
        <v>2.12666</v>
      </c>
      <c r="Q184" s="9" t="s">
        <v>550</v>
      </c>
      <c r="R184" s="85">
        <v>36712</v>
      </c>
      <c r="S184" s="85" t="s">
        <v>607</v>
      </c>
    </row>
    <row r="185" spans="2:19" ht="12.75">
      <c r="B185" s="10">
        <v>292490</v>
      </c>
      <c r="C185" t="s">
        <v>190</v>
      </c>
      <c r="D185" t="s">
        <v>192</v>
      </c>
      <c r="E185" t="s">
        <v>256</v>
      </c>
      <c r="F185" s="1">
        <v>9.099799999999991</v>
      </c>
      <c r="G185" s="1">
        <v>1.3257000000000074</v>
      </c>
      <c r="H185" s="1">
        <v>-1.825600000000005</v>
      </c>
      <c r="I185" s="1">
        <v>2.367000000000008</v>
      </c>
      <c r="J185" s="1">
        <v>8.866400000000008</v>
      </c>
      <c r="K185" s="1">
        <v>3.8769362702633314</v>
      </c>
      <c r="L185" s="1">
        <v>-0.4893000000000036</v>
      </c>
      <c r="M185" s="92">
        <v>0.99</v>
      </c>
      <c r="N185" s="92">
        <v>1.19</v>
      </c>
      <c r="O185" s="92">
        <v>5.499954</v>
      </c>
      <c r="P185" s="92">
        <v>0.066507</v>
      </c>
      <c r="Q185" s="9" t="s">
        <v>554</v>
      </c>
      <c r="R185" s="85">
        <v>36712</v>
      </c>
      <c r="S185" s="85" t="s">
        <v>259</v>
      </c>
    </row>
    <row r="186" spans="2:19" ht="12.75">
      <c r="B186" s="10">
        <v>294918</v>
      </c>
      <c r="C186" t="s">
        <v>646</v>
      </c>
      <c r="D186" t="s">
        <v>659</v>
      </c>
      <c r="E186" t="s">
        <v>252</v>
      </c>
      <c r="F186" s="1">
        <v>3.6448999999999954</v>
      </c>
      <c r="G186" s="1">
        <v>3.924900000000009</v>
      </c>
      <c r="H186" s="1">
        <v>2.887799999999996</v>
      </c>
      <c r="I186" s="1">
        <v>2.1929000000000087</v>
      </c>
      <c r="J186" s="1">
        <v>1.622100000000004</v>
      </c>
      <c r="K186" s="1">
        <v>2.8508924341093866</v>
      </c>
      <c r="L186" s="1">
        <v>0.3379000000000021</v>
      </c>
      <c r="M186" s="92">
        <v>0.41</v>
      </c>
      <c r="N186" s="92">
        <v>0.418</v>
      </c>
      <c r="O186" s="92">
        <v>0.22482</v>
      </c>
      <c r="P186" s="92">
        <v>0.260697</v>
      </c>
      <c r="Q186" s="9" t="s">
        <v>550</v>
      </c>
      <c r="R186" s="85">
        <v>37202</v>
      </c>
      <c r="S186" s="85" t="s">
        <v>607</v>
      </c>
    </row>
    <row r="187" spans="2:19" ht="12.75">
      <c r="B187" s="10">
        <v>296152</v>
      </c>
      <c r="C187" t="s">
        <v>523</v>
      </c>
      <c r="D187" t="s">
        <v>740</v>
      </c>
      <c r="E187" t="s">
        <v>227</v>
      </c>
      <c r="F187" s="1">
        <v>-10.280299999999997</v>
      </c>
      <c r="G187" s="1">
        <v>-31.8948</v>
      </c>
      <c r="H187" s="1">
        <v>16.283800000000003</v>
      </c>
      <c r="I187" s="1">
        <v>7.898999999999989</v>
      </c>
      <c r="J187" s="1">
        <v>32.68230000000001</v>
      </c>
      <c r="K187" s="1">
        <v>0.3421823647975497</v>
      </c>
      <c r="L187" s="1">
        <v>5.777699999999997</v>
      </c>
      <c r="M187" s="92">
        <v>0.35</v>
      </c>
      <c r="N187" s="92">
        <v>0.399</v>
      </c>
      <c r="O187" s="92">
        <v>9.00805</v>
      </c>
      <c r="P187" s="92">
        <v>2.120664</v>
      </c>
      <c r="Q187" s="9" t="s">
        <v>550</v>
      </c>
      <c r="R187" s="85">
        <v>36712</v>
      </c>
      <c r="S187" s="85" t="s">
        <v>607</v>
      </c>
    </row>
    <row r="188" spans="2:19" ht="12.75">
      <c r="B188" s="10">
        <v>296749</v>
      </c>
      <c r="C188" t="s">
        <v>1000</v>
      </c>
      <c r="D188" t="s">
        <v>5</v>
      </c>
      <c r="E188" t="s">
        <v>240</v>
      </c>
      <c r="F188" s="1">
        <v>-45.6954</v>
      </c>
      <c r="G188" s="1">
        <v>-48.1388</v>
      </c>
      <c r="H188" s="1">
        <v>13.73</v>
      </c>
      <c r="I188" s="1">
        <v>1.0240000000000027</v>
      </c>
      <c r="J188" s="1">
        <v>17.13180000000001</v>
      </c>
      <c r="K188" s="1">
        <v>-17.63727263239282</v>
      </c>
      <c r="L188" s="1">
        <v>4.160699999999995</v>
      </c>
      <c r="M188" s="92">
        <v>1.72</v>
      </c>
      <c r="N188" s="92">
        <v>2.16</v>
      </c>
      <c r="O188" s="92">
        <v>13.495793</v>
      </c>
      <c r="P188" s="92">
        <v>0.956522</v>
      </c>
      <c r="Q188" s="9" t="s">
        <v>549</v>
      </c>
      <c r="R188" s="85">
        <v>36773</v>
      </c>
      <c r="S188" s="85" t="s">
        <v>259</v>
      </c>
    </row>
    <row r="189" spans="2:19" ht="12.75">
      <c r="B189" s="10">
        <v>297861</v>
      </c>
      <c r="C189" t="s">
        <v>112</v>
      </c>
      <c r="D189" t="s">
        <v>612</v>
      </c>
      <c r="E189" t="s">
        <v>242</v>
      </c>
      <c r="F189" s="1"/>
      <c r="G189" s="1"/>
      <c r="H189" s="1"/>
      <c r="I189" s="1"/>
      <c r="J189" s="1"/>
      <c r="K189" s="1"/>
      <c r="L189" s="1"/>
      <c r="M189" s="92">
        <v>1.8</v>
      </c>
      <c r="N189" s="92">
        <v>2.26</v>
      </c>
      <c r="O189" s="92"/>
      <c r="P189" s="92"/>
      <c r="Q189" s="9" t="s">
        <v>549</v>
      </c>
      <c r="R189" s="85">
        <v>38740</v>
      </c>
      <c r="S189" s="85" t="s">
        <v>259</v>
      </c>
    </row>
    <row r="190" spans="2:19" ht="12.75">
      <c r="B190" s="10">
        <v>298570</v>
      </c>
      <c r="C190" t="s">
        <v>520</v>
      </c>
      <c r="D190" t="s">
        <v>416</v>
      </c>
      <c r="E190" t="s">
        <v>256</v>
      </c>
      <c r="F190" s="1">
        <v>12.947799999999997</v>
      </c>
      <c r="G190" s="1">
        <v>-12.813699999999994</v>
      </c>
      <c r="H190" s="1">
        <v>-6.090399999999995</v>
      </c>
      <c r="I190" s="1">
        <v>-3.470300000000004</v>
      </c>
      <c r="J190" s="1">
        <v>23.4092</v>
      </c>
      <c r="K190" s="1">
        <v>1.9550874700226206</v>
      </c>
      <c r="L190" s="1">
        <v>-0.04650000000000487</v>
      </c>
      <c r="M190" s="92">
        <v>1.21</v>
      </c>
      <c r="N190" s="92">
        <v>1.48</v>
      </c>
      <c r="O190" s="92">
        <v>11.333848</v>
      </c>
      <c r="P190" s="92">
        <v>0.242338</v>
      </c>
      <c r="Q190" s="9" t="s">
        <v>549</v>
      </c>
      <c r="R190" s="85">
        <v>36712</v>
      </c>
      <c r="S190" s="85" t="s">
        <v>259</v>
      </c>
    </row>
    <row r="191" spans="2:19" ht="12.75">
      <c r="B191" s="10">
        <v>299693</v>
      </c>
      <c r="C191" t="s">
        <v>625</v>
      </c>
      <c r="D191" t="s">
        <v>539</v>
      </c>
      <c r="E191" t="s">
        <v>238</v>
      </c>
      <c r="F191" s="1"/>
      <c r="G191" s="1"/>
      <c r="H191" s="1"/>
      <c r="I191" s="1"/>
      <c r="J191" s="1"/>
      <c r="K191" s="1"/>
      <c r="L191" s="1">
        <v>-0.07139999999999924</v>
      </c>
      <c r="M191" s="92">
        <v>1.38</v>
      </c>
      <c r="N191" s="92">
        <v>1.7</v>
      </c>
      <c r="O191" s="92"/>
      <c r="P191" s="92"/>
      <c r="Q191" s="9" t="s">
        <v>549</v>
      </c>
      <c r="R191" s="85">
        <v>38699</v>
      </c>
      <c r="S191" s="85" t="s">
        <v>259</v>
      </c>
    </row>
    <row r="192" spans="2:19" ht="12.75">
      <c r="B192" s="10">
        <v>299750</v>
      </c>
      <c r="C192" t="s">
        <v>523</v>
      </c>
      <c r="D192" t="s">
        <v>737</v>
      </c>
      <c r="E192" t="s">
        <v>253</v>
      </c>
      <c r="F192" s="1"/>
      <c r="G192" s="1"/>
      <c r="H192" s="1">
        <v>4.642900000000005</v>
      </c>
      <c r="I192" s="1">
        <v>6.434999999999991</v>
      </c>
      <c r="J192" s="1">
        <v>3.838699999999995</v>
      </c>
      <c r="K192" s="1"/>
      <c r="L192" s="1">
        <v>-0.1998999999999973</v>
      </c>
      <c r="M192" s="92">
        <v>0.4</v>
      </c>
      <c r="N192" s="92">
        <v>0.4</v>
      </c>
      <c r="O192" s="92">
        <v>2.500735</v>
      </c>
      <c r="P192" s="92">
        <v>0.711745</v>
      </c>
      <c r="Q192" s="9" t="s">
        <v>550</v>
      </c>
      <c r="R192" s="85">
        <v>37613</v>
      </c>
      <c r="S192" s="85" t="s">
        <v>607</v>
      </c>
    </row>
    <row r="193" spans="2:19" ht="12.75">
      <c r="B193" s="10">
        <v>300996</v>
      </c>
      <c r="C193" t="s">
        <v>392</v>
      </c>
      <c r="D193" t="s">
        <v>395</v>
      </c>
      <c r="E193" t="s">
        <v>233</v>
      </c>
      <c r="F193" s="1">
        <v>-3.3838000000000035</v>
      </c>
      <c r="G193" s="1">
        <v>-29.737199999999998</v>
      </c>
      <c r="H193" s="1">
        <v>3.1860999999999917</v>
      </c>
      <c r="I193" s="1">
        <v>7.207199999999991</v>
      </c>
      <c r="J193" s="1">
        <v>20.795800000000007</v>
      </c>
      <c r="K193" s="1">
        <v>-1.9303832309106816</v>
      </c>
      <c r="L193" s="1">
        <v>-0.16610000000000236</v>
      </c>
      <c r="M193" s="92">
        <v>0.97</v>
      </c>
      <c r="N193" s="92">
        <v>1.27</v>
      </c>
      <c r="O193" s="92">
        <v>12.6315</v>
      </c>
      <c r="P193" s="92">
        <v>0.826819</v>
      </c>
      <c r="Q193" s="9" t="s">
        <v>549</v>
      </c>
      <c r="R193" s="85">
        <v>36712</v>
      </c>
      <c r="S193" s="85" t="s">
        <v>259</v>
      </c>
    </row>
    <row r="194" spans="2:19" ht="12.75">
      <c r="B194" s="10">
        <v>301580</v>
      </c>
      <c r="C194" t="s">
        <v>517</v>
      </c>
      <c r="D194" t="s">
        <v>85</v>
      </c>
      <c r="E194" t="s">
        <v>227</v>
      </c>
      <c r="F194" s="1">
        <v>-14.388800000000002</v>
      </c>
      <c r="G194" s="1">
        <v>-38.31099999999999</v>
      </c>
      <c r="H194" s="1">
        <v>18.425899999999995</v>
      </c>
      <c r="I194" s="1">
        <v>9.570199999999996</v>
      </c>
      <c r="J194" s="1">
        <v>31.63069999999999</v>
      </c>
      <c r="K194" s="1">
        <v>-2.0404163111277795</v>
      </c>
      <c r="L194" s="1">
        <v>5.1476999999999995</v>
      </c>
      <c r="M194" s="92">
        <v>0.85</v>
      </c>
      <c r="N194" s="92">
        <v>1.42</v>
      </c>
      <c r="O194" s="92">
        <v>9.622581</v>
      </c>
      <c r="P194" s="92">
        <v>2.059055</v>
      </c>
      <c r="Q194" s="9" t="s">
        <v>550</v>
      </c>
      <c r="R194" s="85">
        <v>37509</v>
      </c>
      <c r="S194" s="85" t="s">
        <v>607</v>
      </c>
    </row>
    <row r="195" spans="2:19" ht="12.75">
      <c r="B195" s="10">
        <v>302760</v>
      </c>
      <c r="C195" t="s">
        <v>625</v>
      </c>
      <c r="D195" t="s">
        <v>923</v>
      </c>
      <c r="E195" t="s">
        <v>246</v>
      </c>
      <c r="F195" s="1">
        <v>12.705999999999996</v>
      </c>
      <c r="G195" s="1">
        <v>-24.2625</v>
      </c>
      <c r="H195" s="1">
        <v>9.31010000000001</v>
      </c>
      <c r="I195" s="1">
        <v>2.3419999999999996</v>
      </c>
      <c r="J195" s="1">
        <v>30.886900000000004</v>
      </c>
      <c r="K195" s="1">
        <v>4.561950282639371</v>
      </c>
      <c r="L195" s="1">
        <v>3.2432999999999934</v>
      </c>
      <c r="M195" s="92">
        <v>1.38</v>
      </c>
      <c r="N195" s="92">
        <v>1.7</v>
      </c>
      <c r="O195" s="92">
        <v>9.428245</v>
      </c>
      <c r="P195" s="92">
        <v>1.423562</v>
      </c>
      <c r="Q195" s="9" t="s">
        <v>549</v>
      </c>
      <c r="R195" s="85">
        <v>37972</v>
      </c>
      <c r="S195" s="85" t="s">
        <v>259</v>
      </c>
    </row>
    <row r="196" spans="2:19" ht="12.75">
      <c r="B196" s="10">
        <v>303412</v>
      </c>
      <c r="C196" t="s">
        <v>628</v>
      </c>
      <c r="D196" t="s">
        <v>469</v>
      </c>
      <c r="E196" t="s">
        <v>235</v>
      </c>
      <c r="F196" s="1">
        <v>-15.292399999999995</v>
      </c>
      <c r="G196" s="1">
        <v>-38.4596</v>
      </c>
      <c r="H196" s="1">
        <v>5.448199999999992</v>
      </c>
      <c r="I196" s="1">
        <v>-1.9023000000000012</v>
      </c>
      <c r="J196" s="1">
        <v>30.5574</v>
      </c>
      <c r="K196" s="1">
        <v>-6.7784250201483935</v>
      </c>
      <c r="L196" s="1">
        <v>3.389400000000009</v>
      </c>
      <c r="M196" s="92">
        <v>0.68</v>
      </c>
      <c r="N196" s="92">
        <v>1.7</v>
      </c>
      <c r="O196" s="92">
        <v>11.777599</v>
      </c>
      <c r="P196" s="92">
        <v>0.98563</v>
      </c>
      <c r="Q196" s="9" t="s">
        <v>549</v>
      </c>
      <c r="R196" s="85">
        <v>37308</v>
      </c>
      <c r="S196" s="85" t="s">
        <v>259</v>
      </c>
    </row>
    <row r="197" spans="2:19" ht="12.75">
      <c r="B197" s="10">
        <v>304659</v>
      </c>
      <c r="C197" t="s">
        <v>524</v>
      </c>
      <c r="D197" t="s">
        <v>319</v>
      </c>
      <c r="E197" t="s">
        <v>233</v>
      </c>
      <c r="F197" s="1">
        <v>-1.6159000000000034</v>
      </c>
      <c r="G197" s="1">
        <v>-40.61129999999999</v>
      </c>
      <c r="H197" s="1">
        <v>5.498399999999992</v>
      </c>
      <c r="I197" s="1">
        <v>-4.056899999999997</v>
      </c>
      <c r="J197" s="1">
        <v>25.516399999999994</v>
      </c>
      <c r="K197" s="1">
        <v>-5.785496002832879</v>
      </c>
      <c r="L197" s="1">
        <v>1.9579000000000013</v>
      </c>
      <c r="M197" s="92">
        <v>0.95</v>
      </c>
      <c r="N197" s="92">
        <v>1.134</v>
      </c>
      <c r="O197" s="92">
        <v>14.010559</v>
      </c>
      <c r="P197" s="92">
        <v>0.707667</v>
      </c>
      <c r="Q197" s="9" t="s">
        <v>549</v>
      </c>
      <c r="R197" s="85">
        <v>36712</v>
      </c>
      <c r="S197" s="85" t="s">
        <v>259</v>
      </c>
    </row>
    <row r="198" spans="2:19" ht="12.75">
      <c r="B198" s="10">
        <v>305185</v>
      </c>
      <c r="C198" t="s">
        <v>339</v>
      </c>
      <c r="D198" t="s">
        <v>346</v>
      </c>
      <c r="E198" t="s">
        <v>252</v>
      </c>
      <c r="F198" s="1"/>
      <c r="G198" s="1"/>
      <c r="H198" s="1"/>
      <c r="I198" s="1"/>
      <c r="J198" s="1">
        <v>2.105200000000007</v>
      </c>
      <c r="K198" s="1"/>
      <c r="L198" s="1">
        <v>0.30250000000000554</v>
      </c>
      <c r="M198" s="92">
        <v>0.15</v>
      </c>
      <c r="N198" s="92">
        <v>0.15</v>
      </c>
      <c r="O198" s="92"/>
      <c r="P198" s="92"/>
      <c r="Q198" s="9" t="s">
        <v>550</v>
      </c>
      <c r="R198" s="85">
        <v>38072</v>
      </c>
      <c r="S198" s="85" t="s">
        <v>607</v>
      </c>
    </row>
    <row r="199" spans="2:19" ht="12.75">
      <c r="B199" s="10">
        <v>305243</v>
      </c>
      <c r="C199" t="s">
        <v>626</v>
      </c>
      <c r="D199" t="s">
        <v>827</v>
      </c>
      <c r="E199" t="s">
        <v>236</v>
      </c>
      <c r="F199" s="1">
        <v>2.4427999999999894</v>
      </c>
      <c r="G199" s="1">
        <v>-21.514400000000002</v>
      </c>
      <c r="H199" s="1">
        <v>24.303600000000003</v>
      </c>
      <c r="I199" s="1">
        <v>20.7357</v>
      </c>
      <c r="J199" s="1">
        <v>66.56869999999999</v>
      </c>
      <c r="K199" s="1">
        <v>14.983850003311572</v>
      </c>
      <c r="L199" s="1">
        <v>12.786699999999996</v>
      </c>
      <c r="M199" s="92">
        <v>1.19</v>
      </c>
      <c r="N199" s="92">
        <v>1.9</v>
      </c>
      <c r="O199" s="92">
        <v>16.587158</v>
      </c>
      <c r="P199" s="92">
        <v>2.187234</v>
      </c>
      <c r="Q199" s="9" t="s">
        <v>549</v>
      </c>
      <c r="R199" s="85">
        <v>36782</v>
      </c>
      <c r="S199" s="85" t="s">
        <v>259</v>
      </c>
    </row>
    <row r="200" spans="2:19" ht="12.75">
      <c r="B200" s="10">
        <v>308908</v>
      </c>
      <c r="C200" t="s">
        <v>332</v>
      </c>
      <c r="D200" t="s">
        <v>336</v>
      </c>
      <c r="E200" t="s">
        <v>252</v>
      </c>
      <c r="F200" s="1">
        <v>3.75319999999999</v>
      </c>
      <c r="G200" s="1">
        <v>4.4990000000000085</v>
      </c>
      <c r="H200" s="1">
        <v>3.2796000000000047</v>
      </c>
      <c r="I200" s="1">
        <v>2.236400000000005</v>
      </c>
      <c r="J200" s="1">
        <v>1.4834000000000014</v>
      </c>
      <c r="K200" s="1">
        <v>3.04472104698692</v>
      </c>
      <c r="L200" s="1">
        <v>0.26610000000000245</v>
      </c>
      <c r="M200" s="92">
        <v>0.56</v>
      </c>
      <c r="N200" s="92">
        <v>0.61</v>
      </c>
      <c r="O200" s="92">
        <v>0.27505</v>
      </c>
      <c r="P200" s="92">
        <v>-0.89819</v>
      </c>
      <c r="Q200" s="9" t="s">
        <v>550</v>
      </c>
      <c r="R200" s="85">
        <v>36712</v>
      </c>
      <c r="S200" s="85" t="s">
        <v>607</v>
      </c>
    </row>
    <row r="201" spans="2:19" ht="12.75">
      <c r="B201" s="10">
        <v>309492</v>
      </c>
      <c r="C201" t="s">
        <v>457</v>
      </c>
      <c r="D201" t="s">
        <v>458</v>
      </c>
      <c r="E201" t="s">
        <v>229</v>
      </c>
      <c r="F201" s="1">
        <v>-35.021800000000006</v>
      </c>
      <c r="G201" s="1">
        <v>-33.410799999999995</v>
      </c>
      <c r="H201" s="1">
        <v>20.610400000000006</v>
      </c>
      <c r="I201" s="1">
        <v>13.782300000000003</v>
      </c>
      <c r="J201" s="1">
        <v>28.853799999999996</v>
      </c>
      <c r="K201" s="1">
        <v>-5.213686180845056</v>
      </c>
      <c r="L201" s="1">
        <v>7.0573999999999915</v>
      </c>
      <c r="M201" s="92">
        <v>1.75</v>
      </c>
      <c r="N201" s="92">
        <v>2.2</v>
      </c>
      <c r="O201" s="92">
        <v>10.24127</v>
      </c>
      <c r="P201" s="92">
        <v>2.127828</v>
      </c>
      <c r="Q201" s="9" t="s">
        <v>548</v>
      </c>
      <c r="R201" s="85">
        <v>36928</v>
      </c>
      <c r="S201" s="85" t="s">
        <v>259</v>
      </c>
    </row>
    <row r="202" spans="2:19" ht="12.75">
      <c r="B202" s="10">
        <v>311324</v>
      </c>
      <c r="C202" t="s">
        <v>626</v>
      </c>
      <c r="D202" t="s">
        <v>853</v>
      </c>
      <c r="E202" t="s">
        <v>233</v>
      </c>
      <c r="F202" s="1">
        <v>0.19240000000000368</v>
      </c>
      <c r="G202" s="1">
        <v>-39.4694</v>
      </c>
      <c r="H202" s="1">
        <v>2.715599999999996</v>
      </c>
      <c r="I202" s="1">
        <v>-0.9413000000000005</v>
      </c>
      <c r="J202" s="1">
        <v>20.9047</v>
      </c>
      <c r="K202" s="1">
        <v>-5.690293175335137</v>
      </c>
      <c r="L202" s="1">
        <v>2.1903999999999924</v>
      </c>
      <c r="M202" s="92">
        <v>1.53</v>
      </c>
      <c r="N202" s="92">
        <v>1.9</v>
      </c>
      <c r="O202" s="92">
        <v>12.78877</v>
      </c>
      <c r="P202" s="92">
        <v>0.657857</v>
      </c>
      <c r="Q202" s="9" t="s">
        <v>549</v>
      </c>
      <c r="R202" s="85">
        <v>36712</v>
      </c>
      <c r="S202" s="85" t="s">
        <v>259</v>
      </c>
    </row>
    <row r="203" spans="2:19" ht="12.75">
      <c r="B203" s="10">
        <v>313155</v>
      </c>
      <c r="C203" t="s">
        <v>525</v>
      </c>
      <c r="D203" t="s">
        <v>442</v>
      </c>
      <c r="E203" t="s">
        <v>241</v>
      </c>
      <c r="F203" s="1">
        <v>2.5276999999999994</v>
      </c>
      <c r="G203" s="1">
        <v>-42.750299999999996</v>
      </c>
      <c r="H203" s="1">
        <v>16.077600000000004</v>
      </c>
      <c r="I203" s="1">
        <v>-5.118599999999995</v>
      </c>
      <c r="J203" s="1">
        <v>36.674699999999994</v>
      </c>
      <c r="K203" s="1">
        <v>-2.4457009499437854</v>
      </c>
      <c r="L203" s="1">
        <v>2.921499999999999</v>
      </c>
      <c r="M203" s="92">
        <v>0.43</v>
      </c>
      <c r="N203" s="92">
        <v>1.752</v>
      </c>
      <c r="O203" s="92">
        <v>12.608291</v>
      </c>
      <c r="P203" s="92">
        <v>1.18395</v>
      </c>
      <c r="Q203" s="9" t="s">
        <v>548</v>
      </c>
      <c r="R203" s="85">
        <v>36712</v>
      </c>
      <c r="S203" s="85" t="s">
        <v>259</v>
      </c>
    </row>
    <row r="204" spans="2:19" ht="12.75">
      <c r="B204" s="10">
        <v>313742</v>
      </c>
      <c r="C204" t="s">
        <v>897</v>
      </c>
      <c r="D204" t="s">
        <v>899</v>
      </c>
      <c r="E204" t="s">
        <v>242</v>
      </c>
      <c r="F204" s="1">
        <v>4.212900000000008</v>
      </c>
      <c r="G204" s="1">
        <v>6.9263000000000075</v>
      </c>
      <c r="H204" s="1">
        <v>34.042100000000005</v>
      </c>
      <c r="I204" s="1">
        <v>48.68380000000001</v>
      </c>
      <c r="J204" s="1">
        <v>45.59310000000001</v>
      </c>
      <c r="K204" s="1">
        <v>26.453349607345157</v>
      </c>
      <c r="L204" s="1">
        <v>14.404299999999992</v>
      </c>
      <c r="M204" s="92">
        <v>0.71</v>
      </c>
      <c r="N204" s="92">
        <v>1.31</v>
      </c>
      <c r="O204" s="92">
        <v>14.02684</v>
      </c>
      <c r="P204" s="92">
        <v>2.945231</v>
      </c>
      <c r="Q204" s="9" t="s">
        <v>550</v>
      </c>
      <c r="R204" s="85">
        <v>37004</v>
      </c>
      <c r="S204" s="85" t="s">
        <v>607</v>
      </c>
    </row>
    <row r="205" spans="2:19" ht="12.75">
      <c r="B205" s="10">
        <v>316695</v>
      </c>
      <c r="C205" t="s">
        <v>988</v>
      </c>
      <c r="D205" t="s">
        <v>593</v>
      </c>
      <c r="E205" t="s">
        <v>231</v>
      </c>
      <c r="F205" s="1">
        <v>-24.9954</v>
      </c>
      <c r="G205" s="1">
        <v>-32.8884</v>
      </c>
      <c r="H205" s="1">
        <v>29.806500000000003</v>
      </c>
      <c r="I205" s="1">
        <v>22.424599999999995</v>
      </c>
      <c r="J205" s="1">
        <v>56.857800000000005</v>
      </c>
      <c r="K205" s="1">
        <v>4.643281238709784</v>
      </c>
      <c r="L205" s="1">
        <v>17.105100000000007</v>
      </c>
      <c r="M205" s="92">
        <v>1.6</v>
      </c>
      <c r="N205" s="92">
        <v>2</v>
      </c>
      <c r="O205" s="92">
        <v>13.867492</v>
      </c>
      <c r="P205" s="92">
        <v>2.699574</v>
      </c>
      <c r="Q205" s="9" t="s">
        <v>551</v>
      </c>
      <c r="R205" s="85">
        <v>38719</v>
      </c>
      <c r="S205" s="85" t="s">
        <v>259</v>
      </c>
    </row>
    <row r="206" spans="2:19" ht="12.75">
      <c r="B206" s="10">
        <v>316752</v>
      </c>
      <c r="C206" t="s">
        <v>993</v>
      </c>
      <c r="D206" t="s">
        <v>997</v>
      </c>
      <c r="E206" t="s">
        <v>256</v>
      </c>
      <c r="F206" s="1"/>
      <c r="G206" s="1">
        <v>-2.6395999999999975</v>
      </c>
      <c r="H206" s="1">
        <v>-5.183099999999996</v>
      </c>
      <c r="I206" s="1">
        <v>-1.9113999999999964</v>
      </c>
      <c r="J206" s="1">
        <v>11.7958</v>
      </c>
      <c r="K206" s="1"/>
      <c r="L206" s="1">
        <v>-1.339800000000002</v>
      </c>
      <c r="M206" s="92">
        <v>1.07</v>
      </c>
      <c r="N206" s="92">
        <v>1.29</v>
      </c>
      <c r="O206" s="92">
        <v>7.150945</v>
      </c>
      <c r="P206" s="92">
        <v>-0.185873</v>
      </c>
      <c r="Q206" s="9" t="s">
        <v>549</v>
      </c>
      <c r="R206" s="85">
        <v>37652</v>
      </c>
      <c r="S206" s="85" t="s">
        <v>259</v>
      </c>
    </row>
    <row r="207" spans="2:19" ht="12.75">
      <c r="B207" s="10">
        <v>317404</v>
      </c>
      <c r="C207" t="s">
        <v>513</v>
      </c>
      <c r="D207" t="s">
        <v>955</v>
      </c>
      <c r="E207" t="s">
        <v>229</v>
      </c>
      <c r="F207" s="1">
        <v>-5.702700000000005</v>
      </c>
      <c r="G207" s="1">
        <v>-25.374200000000002</v>
      </c>
      <c r="H207" s="1">
        <v>5.876400000000004</v>
      </c>
      <c r="I207" s="1">
        <v>7.879700000000001</v>
      </c>
      <c r="J207" s="1">
        <v>24.5992</v>
      </c>
      <c r="K207" s="1">
        <v>0.029588344471909167</v>
      </c>
      <c r="L207" s="1">
        <v>3.6780999999999953</v>
      </c>
      <c r="M207" s="92">
        <v>2.25</v>
      </c>
      <c r="N207" s="92">
        <v>2.86</v>
      </c>
      <c r="O207" s="92">
        <v>7.887759</v>
      </c>
      <c r="P207" s="92">
        <v>1.961835</v>
      </c>
      <c r="Q207" s="9" t="s">
        <v>548</v>
      </c>
      <c r="R207" s="85">
        <v>36712</v>
      </c>
      <c r="S207" s="85" t="s">
        <v>259</v>
      </c>
    </row>
    <row r="208" spans="2:19" ht="12.75">
      <c r="B208" s="10">
        <v>317990</v>
      </c>
      <c r="C208" t="s">
        <v>513</v>
      </c>
      <c r="D208" t="s">
        <v>949</v>
      </c>
      <c r="E208" t="s">
        <v>236</v>
      </c>
      <c r="F208" s="1">
        <v>5.310199999999998</v>
      </c>
      <c r="G208" s="1">
        <v>-23.5861</v>
      </c>
      <c r="H208" s="1">
        <v>27.1004</v>
      </c>
      <c r="I208" s="1">
        <v>10.677800000000005</v>
      </c>
      <c r="J208" s="1">
        <v>59.042100000000005</v>
      </c>
      <c r="K208" s="1">
        <v>12.479264540531831</v>
      </c>
      <c r="L208" s="1">
        <v>14.019000000000004</v>
      </c>
      <c r="M208" s="92">
        <v>2.35</v>
      </c>
      <c r="N208" s="92">
        <v>3</v>
      </c>
      <c r="O208" s="92">
        <v>18.318862</v>
      </c>
      <c r="P208" s="92">
        <v>1.773752</v>
      </c>
      <c r="Q208" s="9" t="s">
        <v>550</v>
      </c>
      <c r="R208" s="85">
        <v>36999</v>
      </c>
      <c r="S208" s="85" t="s">
        <v>259</v>
      </c>
    </row>
    <row r="209" spans="2:19" ht="12.75">
      <c r="B209" s="10">
        <v>318527</v>
      </c>
      <c r="C209" t="s">
        <v>694</v>
      </c>
      <c r="D209" t="s">
        <v>701</v>
      </c>
      <c r="E209" t="s">
        <v>238</v>
      </c>
      <c r="F209" s="1"/>
      <c r="G209" s="1"/>
      <c r="H209" s="1"/>
      <c r="I209" s="1"/>
      <c r="J209" s="1"/>
      <c r="K209" s="1"/>
      <c r="L209" s="1">
        <v>-8.7503</v>
      </c>
      <c r="M209" s="92">
        <v>2.7</v>
      </c>
      <c r="N209" s="92">
        <v>3.46</v>
      </c>
      <c r="O209" s="92"/>
      <c r="P209" s="92"/>
      <c r="Q209" s="9" t="s">
        <v>548</v>
      </c>
      <c r="R209" s="85">
        <v>38539</v>
      </c>
      <c r="S209" s="85" t="s">
        <v>259</v>
      </c>
    </row>
    <row r="210" spans="2:19" ht="12.75">
      <c r="B210" s="10">
        <v>319236</v>
      </c>
      <c r="C210" t="s">
        <v>24</v>
      </c>
      <c r="D210" t="s">
        <v>26</v>
      </c>
      <c r="E210" t="s">
        <v>233</v>
      </c>
      <c r="F210" s="1">
        <v>-9.587699999999998</v>
      </c>
      <c r="G210" s="1">
        <v>-39.946000000000005</v>
      </c>
      <c r="H210" s="1">
        <v>4.909399999999997</v>
      </c>
      <c r="I210" s="1">
        <v>-0.7716999999999974</v>
      </c>
      <c r="J210" s="1">
        <v>25.051299999999998</v>
      </c>
      <c r="K210" s="1">
        <v>-6.704322156699638</v>
      </c>
      <c r="L210" s="1">
        <v>2.0194000000000045</v>
      </c>
      <c r="M210" s="92">
        <v>0.86</v>
      </c>
      <c r="N210" s="92">
        <v>1.41</v>
      </c>
      <c r="O210" s="92">
        <v>12.343633</v>
      </c>
      <c r="P210" s="92">
        <v>0.789462</v>
      </c>
      <c r="Q210" s="9" t="s">
        <v>550</v>
      </c>
      <c r="R210" s="85">
        <v>36712</v>
      </c>
      <c r="S210" s="85" t="s">
        <v>607</v>
      </c>
    </row>
    <row r="211" spans="2:19" ht="12.75">
      <c r="B211" s="10">
        <v>319822</v>
      </c>
      <c r="C211" t="s">
        <v>164</v>
      </c>
      <c r="D211" t="s">
        <v>172</v>
      </c>
      <c r="E211" t="s">
        <v>246</v>
      </c>
      <c r="F211" s="1">
        <v>-1.6549000000000036</v>
      </c>
      <c r="G211" s="1">
        <v>-17.577299999999994</v>
      </c>
      <c r="H211" s="1">
        <v>14.106799999999996</v>
      </c>
      <c r="I211" s="1">
        <v>6.777000000000011</v>
      </c>
      <c r="J211" s="1">
        <v>19.58549999999999</v>
      </c>
      <c r="K211" s="1">
        <v>3.384031966391454</v>
      </c>
      <c r="L211" s="1">
        <v>3.9808999999999983</v>
      </c>
      <c r="M211" s="92">
        <v>0.6</v>
      </c>
      <c r="N211" s="92">
        <v>0.7</v>
      </c>
      <c r="O211" s="92">
        <v>7.240319</v>
      </c>
      <c r="P211" s="92">
        <v>1.717301</v>
      </c>
      <c r="Q211" s="9" t="s">
        <v>550</v>
      </c>
      <c r="R211" s="85">
        <v>36712</v>
      </c>
      <c r="S211" s="85" t="s">
        <v>607</v>
      </c>
    </row>
    <row r="212" spans="2:19" ht="12.75">
      <c r="B212" s="10">
        <v>320358</v>
      </c>
      <c r="C212" t="s">
        <v>392</v>
      </c>
      <c r="D212" t="s">
        <v>276</v>
      </c>
      <c r="E212" t="s">
        <v>235</v>
      </c>
      <c r="F212" s="1">
        <v>-13.219400000000004</v>
      </c>
      <c r="G212" s="1">
        <v>-29.827199999999998</v>
      </c>
      <c r="H212" s="1">
        <v>11.293500000000002</v>
      </c>
      <c r="I212" s="1">
        <v>8.059100000000008</v>
      </c>
      <c r="J212" s="1">
        <v>29.7369</v>
      </c>
      <c r="K212" s="1">
        <v>-1.0177723822520024</v>
      </c>
      <c r="L212" s="1">
        <v>3.050599999999992</v>
      </c>
      <c r="M212" s="92">
        <v>1.36</v>
      </c>
      <c r="N212" s="92">
        <v>1.68</v>
      </c>
      <c r="O212" s="92">
        <v>7.73811</v>
      </c>
      <c r="P212" s="92">
        <v>2.094067</v>
      </c>
      <c r="Q212" s="9" t="s">
        <v>548</v>
      </c>
      <c r="R212" s="85">
        <v>38323</v>
      </c>
      <c r="S212" s="85" t="s">
        <v>259</v>
      </c>
    </row>
    <row r="213" spans="2:19" ht="12.75">
      <c r="B213" s="10">
        <v>321653</v>
      </c>
      <c r="C213" t="s">
        <v>522</v>
      </c>
      <c r="D213" t="s">
        <v>791</v>
      </c>
      <c r="E213" t="s">
        <v>235</v>
      </c>
      <c r="F213" s="1">
        <v>-20.4005</v>
      </c>
      <c r="G213" s="1">
        <v>-29.8693</v>
      </c>
      <c r="H213" s="1">
        <v>5.340300000000009</v>
      </c>
      <c r="I213" s="1">
        <v>8.143600000000006</v>
      </c>
      <c r="J213" s="1">
        <v>25.942299999999996</v>
      </c>
      <c r="K213" s="1">
        <v>-4.342923990039327</v>
      </c>
      <c r="L213" s="1">
        <v>3.4753000000000034</v>
      </c>
      <c r="M213" s="92">
        <v>0.99</v>
      </c>
      <c r="N213" s="92">
        <v>1.46</v>
      </c>
      <c r="O213" s="92">
        <v>10.373945</v>
      </c>
      <c r="P213" s="92">
        <v>1.290326</v>
      </c>
      <c r="Q213" s="9" t="s">
        <v>550</v>
      </c>
      <c r="R213" s="85">
        <v>36712</v>
      </c>
      <c r="S213" s="85" t="s">
        <v>607</v>
      </c>
    </row>
    <row r="214" spans="2:19" ht="12.75">
      <c r="B214" s="10">
        <v>322180</v>
      </c>
      <c r="C214" t="s">
        <v>624</v>
      </c>
      <c r="D214" t="s">
        <v>478</v>
      </c>
      <c r="E214" t="s">
        <v>234</v>
      </c>
      <c r="F214"/>
      <c r="G214" s="1"/>
      <c r="H214" s="1"/>
      <c r="I214" s="1">
        <v>2.469800000000011</v>
      </c>
      <c r="J214" s="1">
        <v>34.3588</v>
      </c>
      <c r="K214"/>
      <c r="L214" s="1">
        <v>5.862999999999996</v>
      </c>
      <c r="M214" s="92">
        <v>1.71</v>
      </c>
      <c r="N214" s="92">
        <v>2.14</v>
      </c>
      <c r="O214" s="92"/>
      <c r="P214" s="92"/>
      <c r="Q214" s="9" t="s">
        <v>549</v>
      </c>
      <c r="R214" s="85">
        <v>38153</v>
      </c>
      <c r="S214" s="85" t="s">
        <v>259</v>
      </c>
    </row>
    <row r="215" spans="2:19" ht="12.75">
      <c r="B215" s="10">
        <v>322776</v>
      </c>
      <c r="C215" t="s">
        <v>611</v>
      </c>
      <c r="D215" t="s">
        <v>677</v>
      </c>
      <c r="E215" t="s">
        <v>237</v>
      </c>
      <c r="F215" s="1"/>
      <c r="G215" s="1"/>
      <c r="H215" s="1"/>
      <c r="I215" s="1">
        <v>46.642</v>
      </c>
      <c r="J215" s="1">
        <v>67.02109999999999</v>
      </c>
      <c r="K215" s="1"/>
      <c r="L215" s="1">
        <v>-7.6497999999999955</v>
      </c>
      <c r="M215" s="92">
        <v>1.9</v>
      </c>
      <c r="N215" s="92">
        <v>2.4</v>
      </c>
      <c r="O215" s="92"/>
      <c r="P215" s="92"/>
      <c r="Q215" s="9" t="s">
        <v>548</v>
      </c>
      <c r="R215" s="85">
        <v>38583</v>
      </c>
      <c r="S215" s="85" t="s">
        <v>259</v>
      </c>
    </row>
    <row r="216" spans="2:19" ht="12.75">
      <c r="B216" s="10">
        <v>323485</v>
      </c>
      <c r="C216" t="s">
        <v>967</v>
      </c>
      <c r="D216" t="s">
        <v>979</v>
      </c>
      <c r="E216" t="s">
        <v>250</v>
      </c>
      <c r="F216" s="1">
        <v>-7.583099999999998</v>
      </c>
      <c r="G216" s="1">
        <v>-40.2624</v>
      </c>
      <c r="H216" s="1">
        <v>13.144899999999993</v>
      </c>
      <c r="I216" s="1">
        <v>4.9741000000000035</v>
      </c>
      <c r="J216" s="1">
        <v>37.8685</v>
      </c>
      <c r="K216" s="1">
        <v>-1.9976991207184436</v>
      </c>
      <c r="L216" s="1">
        <v>3.9865999999999957</v>
      </c>
      <c r="M216" s="92">
        <v>0.39</v>
      </c>
      <c r="N216" s="92">
        <v>0.5</v>
      </c>
      <c r="O216" s="92">
        <v>11.059491</v>
      </c>
      <c r="P216" s="92">
        <v>1.659402</v>
      </c>
      <c r="Q216" s="9" t="s">
        <v>550</v>
      </c>
      <c r="R216" s="85">
        <v>36712</v>
      </c>
      <c r="S216" s="85" t="s">
        <v>607</v>
      </c>
    </row>
    <row r="217" spans="2:19" ht="12.75">
      <c r="B217" s="10">
        <v>324665</v>
      </c>
      <c r="C217" t="s">
        <v>694</v>
      </c>
      <c r="D217" t="s">
        <v>698</v>
      </c>
      <c r="E217" t="s">
        <v>239</v>
      </c>
      <c r="F217" s="1">
        <v>-12.4915</v>
      </c>
      <c r="G217" s="1">
        <v>-2.950799999999998</v>
      </c>
      <c r="H217" s="1">
        <v>43.552400000000006</v>
      </c>
      <c r="I217" s="1">
        <v>26.42580000000001</v>
      </c>
      <c r="J217" s="1">
        <v>34.7325</v>
      </c>
      <c r="K217" s="1">
        <v>15.736980349365503</v>
      </c>
      <c r="L217" s="1">
        <v>13.624600000000008</v>
      </c>
      <c r="M217" s="92">
        <v>1.3</v>
      </c>
      <c r="N217" s="92">
        <v>1.6</v>
      </c>
      <c r="O217" s="92">
        <v>14.273831</v>
      </c>
      <c r="P217" s="92">
        <v>2.368372</v>
      </c>
      <c r="Q217" s="9" t="s">
        <v>548</v>
      </c>
      <c r="R217" s="85">
        <v>37349</v>
      </c>
      <c r="S217" s="85" t="s">
        <v>259</v>
      </c>
    </row>
    <row r="218" spans="2:19" ht="12.75">
      <c r="B218" s="10">
        <v>325902</v>
      </c>
      <c r="C218" t="s">
        <v>378</v>
      </c>
      <c r="D218" t="s">
        <v>379</v>
      </c>
      <c r="E218" t="s">
        <v>253</v>
      </c>
      <c r="F218" s="1">
        <v>2.628800000000009</v>
      </c>
      <c r="G218" s="1">
        <v>8.1623</v>
      </c>
      <c r="H218" s="1">
        <v>4.176800000000003</v>
      </c>
      <c r="I218" s="1">
        <v>7.2594999999999965</v>
      </c>
      <c r="J218" s="1">
        <v>4.889699999999997</v>
      </c>
      <c r="K218" s="1">
        <v>5.403967351912442</v>
      </c>
      <c r="L218" s="1">
        <v>-0.06920000000000259</v>
      </c>
      <c r="M218" s="92">
        <v>0.45</v>
      </c>
      <c r="N218" s="92">
        <v>0.5</v>
      </c>
      <c r="O218" s="92">
        <v>3.068848</v>
      </c>
      <c r="P218" s="92">
        <v>0.742887</v>
      </c>
      <c r="Q218" s="9" t="s">
        <v>550</v>
      </c>
      <c r="R218" s="85">
        <v>36712</v>
      </c>
      <c r="S218" s="85" t="s">
        <v>607</v>
      </c>
    </row>
    <row r="219" spans="2:19" ht="12.75">
      <c r="B219" s="10">
        <v>327734</v>
      </c>
      <c r="C219" t="s">
        <v>760</v>
      </c>
      <c r="D219" t="s">
        <v>761</v>
      </c>
      <c r="E219" t="s">
        <v>229</v>
      </c>
      <c r="F219" s="1">
        <v>-33.884499999999996</v>
      </c>
      <c r="G219" s="1">
        <v>-39.793</v>
      </c>
      <c r="H219" s="1">
        <v>14.442599999999995</v>
      </c>
      <c r="I219" s="1">
        <v>8.147400000000005</v>
      </c>
      <c r="J219" s="1">
        <v>36.88640000000001</v>
      </c>
      <c r="K219" s="1">
        <v>-7.576401216630657</v>
      </c>
      <c r="L219" s="1">
        <v>6.193899999999997</v>
      </c>
      <c r="M219" s="92">
        <v>1</v>
      </c>
      <c r="N219" s="92">
        <v>1.9</v>
      </c>
      <c r="O219" s="92">
        <v>9.333675</v>
      </c>
      <c r="P219" s="92">
        <v>2.204371</v>
      </c>
      <c r="Q219" s="9" t="s">
        <v>548</v>
      </c>
      <c r="R219" s="85">
        <v>36712</v>
      </c>
      <c r="S219" s="85" t="s">
        <v>259</v>
      </c>
    </row>
    <row r="220" spans="2:19" ht="12.75">
      <c r="B220" s="10">
        <v>328328</v>
      </c>
      <c r="C220" t="s">
        <v>190</v>
      </c>
      <c r="D220" t="s">
        <v>193</v>
      </c>
      <c r="E220" t="s">
        <v>256</v>
      </c>
      <c r="F220" s="1">
        <v>9.02289999999999</v>
      </c>
      <c r="G220" s="1">
        <v>1.315299999999997</v>
      </c>
      <c r="H220" s="1">
        <v>-1.5363000000000016</v>
      </c>
      <c r="I220" s="1">
        <v>2.2658000000000067</v>
      </c>
      <c r="J220" s="1">
        <v>8.983300000000005</v>
      </c>
      <c r="K220" s="1">
        <v>3.923043747066779</v>
      </c>
      <c r="L220" s="1">
        <v>-0.7414000000000032</v>
      </c>
      <c r="M220" s="92">
        <v>0.99</v>
      </c>
      <c r="N220" s="92">
        <v>1.19</v>
      </c>
      <c r="O220" s="92">
        <v>5.324671</v>
      </c>
      <c r="P220" s="92">
        <v>0.060275</v>
      </c>
      <c r="Q220" s="9" t="s">
        <v>548</v>
      </c>
      <c r="R220" s="85">
        <v>36712</v>
      </c>
      <c r="S220" s="85" t="s">
        <v>259</v>
      </c>
    </row>
    <row r="221" spans="2:19" ht="12.75">
      <c r="B221" s="10">
        <v>330746</v>
      </c>
      <c r="C221" t="s">
        <v>646</v>
      </c>
      <c r="D221" t="s">
        <v>658</v>
      </c>
      <c r="E221" t="s">
        <v>253</v>
      </c>
      <c r="F221" s="1">
        <v>2.2650999999999977</v>
      </c>
      <c r="G221" s="1">
        <v>7.686499999999996</v>
      </c>
      <c r="H221" s="1">
        <v>3.571100000000005</v>
      </c>
      <c r="I221" s="1">
        <v>7.33680000000001</v>
      </c>
      <c r="J221" s="1">
        <v>4.96589999999999</v>
      </c>
      <c r="K221" s="1">
        <v>5.144082367256675</v>
      </c>
      <c r="L221" s="1">
        <v>0.15979999999999883</v>
      </c>
      <c r="M221" s="92">
        <v>0.48</v>
      </c>
      <c r="N221" s="92">
        <v>0.511</v>
      </c>
      <c r="O221" s="92">
        <v>2.906728</v>
      </c>
      <c r="P221" s="92">
        <v>0.754724</v>
      </c>
      <c r="Q221" s="9" t="s">
        <v>550</v>
      </c>
      <c r="R221" s="85">
        <v>37202</v>
      </c>
      <c r="S221" s="85" t="s">
        <v>607</v>
      </c>
    </row>
    <row r="222" spans="2:19" ht="12.75">
      <c r="B222" s="10">
        <v>331983</v>
      </c>
      <c r="C222" t="s">
        <v>145</v>
      </c>
      <c r="D222" t="s">
        <v>155</v>
      </c>
      <c r="E222" t="s">
        <v>252</v>
      </c>
      <c r="F222" s="1">
        <v>3.7587000000000037</v>
      </c>
      <c r="G222" s="1">
        <v>3.9068000000000103</v>
      </c>
      <c r="H222" s="1">
        <v>3.1028000000000056</v>
      </c>
      <c r="I222" s="1">
        <v>2.322500000000005</v>
      </c>
      <c r="J222" s="1">
        <v>1.4323000000000086</v>
      </c>
      <c r="K222" s="1">
        <v>2.900449881223155</v>
      </c>
      <c r="L222" s="1">
        <v>0.3290999999999933</v>
      </c>
      <c r="M222" s="92">
        <v>0.53</v>
      </c>
      <c r="N222" s="92">
        <v>0.6</v>
      </c>
      <c r="O222" s="92">
        <v>0.320429</v>
      </c>
      <c r="P222" s="92">
        <v>-0.75162</v>
      </c>
      <c r="Q222" s="9" t="s">
        <v>550</v>
      </c>
      <c r="R222" s="85">
        <v>36712</v>
      </c>
      <c r="S222" s="85" t="s">
        <v>607</v>
      </c>
    </row>
    <row r="223" spans="2:19" ht="12.75">
      <c r="B223" s="10">
        <v>333757</v>
      </c>
      <c r="C223" t="s">
        <v>513</v>
      </c>
      <c r="D223" t="s">
        <v>954</v>
      </c>
      <c r="E223" t="s">
        <v>231</v>
      </c>
      <c r="F223" s="1"/>
      <c r="G223" s="1">
        <v>-22.5907</v>
      </c>
      <c r="H223" s="1">
        <v>19.179799999999993</v>
      </c>
      <c r="I223" s="1">
        <v>22.522</v>
      </c>
      <c r="J223" s="1">
        <v>33.352599999999995</v>
      </c>
      <c r="K223" s="1"/>
      <c r="L223" s="1">
        <v>8.328099999999994</v>
      </c>
      <c r="M223" s="92">
        <v>2.59</v>
      </c>
      <c r="N223" s="92">
        <v>3.32</v>
      </c>
      <c r="O223" s="92">
        <v>9.838049</v>
      </c>
      <c r="P223" s="92">
        <v>2.651683</v>
      </c>
      <c r="Q223" s="9" t="s">
        <v>548</v>
      </c>
      <c r="R223" s="85">
        <v>37705</v>
      </c>
      <c r="S223" s="85" t="s">
        <v>259</v>
      </c>
    </row>
    <row r="224" spans="2:19" ht="12.75">
      <c r="B224" s="10">
        <v>334409</v>
      </c>
      <c r="C224" t="s">
        <v>520</v>
      </c>
      <c r="D224" t="s">
        <v>417</v>
      </c>
      <c r="E224" t="s">
        <v>234</v>
      </c>
      <c r="F224" s="1">
        <v>-2.4094999999999978</v>
      </c>
      <c r="G224" s="1">
        <v>-16.5609</v>
      </c>
      <c r="H224" s="1">
        <v>36.675</v>
      </c>
      <c r="I224" s="1">
        <v>2.8159000000000045</v>
      </c>
      <c r="J224" s="1">
        <v>36.92379999999999</v>
      </c>
      <c r="K224" s="1">
        <v>9.395911774968567</v>
      </c>
      <c r="L224" s="1">
        <v>17.333299999999994</v>
      </c>
      <c r="M224" s="92">
        <v>0.85</v>
      </c>
      <c r="N224" s="92">
        <v>1.73</v>
      </c>
      <c r="O224" s="92">
        <v>18.004322</v>
      </c>
      <c r="P224" s="92">
        <v>1.482681</v>
      </c>
      <c r="Q224" s="9" t="s">
        <v>549</v>
      </c>
      <c r="R224" s="85">
        <v>36712</v>
      </c>
      <c r="S224" s="85" t="s">
        <v>259</v>
      </c>
    </row>
    <row r="225" spans="2:19" ht="12.75">
      <c r="B225" s="10">
        <v>336826</v>
      </c>
      <c r="C225" t="s">
        <v>392</v>
      </c>
      <c r="D225" t="s">
        <v>396</v>
      </c>
      <c r="E225" t="s">
        <v>229</v>
      </c>
      <c r="F225" s="1">
        <v>-18.4975</v>
      </c>
      <c r="G225" s="1">
        <v>-36.602900000000005</v>
      </c>
      <c r="H225" s="1">
        <v>9.865499999999994</v>
      </c>
      <c r="I225" s="1">
        <v>11.139800000000012</v>
      </c>
      <c r="J225" s="1">
        <v>32.88930000000001</v>
      </c>
      <c r="K225" s="1">
        <v>-3.463342696679206</v>
      </c>
      <c r="L225" s="1">
        <v>5.51060000000001</v>
      </c>
      <c r="M225" s="92">
        <v>0.78</v>
      </c>
      <c r="N225" s="92">
        <v>1.21</v>
      </c>
      <c r="O225" s="92">
        <v>7.719404</v>
      </c>
      <c r="P225" s="92">
        <v>2.520951</v>
      </c>
      <c r="Q225" s="9" t="s">
        <v>548</v>
      </c>
      <c r="R225" s="85">
        <v>36712</v>
      </c>
      <c r="S225" s="85" t="s">
        <v>259</v>
      </c>
    </row>
    <row r="226" spans="2:19" ht="12.75">
      <c r="B226" s="10">
        <v>337352</v>
      </c>
      <c r="C226" t="s">
        <v>112</v>
      </c>
      <c r="D226" t="s">
        <v>117</v>
      </c>
      <c r="E226" t="s">
        <v>234</v>
      </c>
      <c r="F226" s="1">
        <v>3.1273000000000106</v>
      </c>
      <c r="G226" s="1">
        <v>-25.234199999999994</v>
      </c>
      <c r="H226" s="1">
        <v>58.462199999999996</v>
      </c>
      <c r="I226" s="1">
        <v>-9.927699999999994</v>
      </c>
      <c r="J226" s="1">
        <v>32.977199999999996</v>
      </c>
      <c r="K226" s="1">
        <v>7.913095376276802</v>
      </c>
      <c r="L226" s="1">
        <v>19.7392</v>
      </c>
      <c r="M226" s="92">
        <v>1.92</v>
      </c>
      <c r="N226" s="92">
        <v>2.42</v>
      </c>
      <c r="O226" s="92">
        <v>22.677395</v>
      </c>
      <c r="P226" s="92">
        <v>1.084537</v>
      </c>
      <c r="Q226" s="9" t="s">
        <v>549</v>
      </c>
      <c r="R226" s="85">
        <v>38378</v>
      </c>
      <c r="S226" s="85" t="s">
        <v>259</v>
      </c>
    </row>
    <row r="227" spans="2:19" ht="12.75">
      <c r="B227" s="10">
        <v>338590</v>
      </c>
      <c r="C227" t="s">
        <v>625</v>
      </c>
      <c r="D227" t="s">
        <v>936</v>
      </c>
      <c r="E227" t="s">
        <v>242</v>
      </c>
      <c r="F227" s="1">
        <v>53.769099999999995</v>
      </c>
      <c r="G227" s="1">
        <v>63.654900000000005</v>
      </c>
      <c r="H227" s="1">
        <v>26.73</v>
      </c>
      <c r="I227" s="1">
        <v>-14.624800000000004</v>
      </c>
      <c r="J227" s="1">
        <v>59.09199999999999</v>
      </c>
      <c r="K227" s="1">
        <v>34.069972162271945</v>
      </c>
      <c r="L227" s="1">
        <v>9.772899999999996</v>
      </c>
      <c r="M227" s="92">
        <v>1.56</v>
      </c>
      <c r="N227" s="92">
        <v>1.95</v>
      </c>
      <c r="O227" s="92">
        <v>25.586201</v>
      </c>
      <c r="P227" s="92">
        <v>0.97696</v>
      </c>
      <c r="Q227" s="9" t="s">
        <v>549</v>
      </c>
      <c r="R227" s="85">
        <v>37972</v>
      </c>
      <c r="S227" s="85" t="s">
        <v>259</v>
      </c>
    </row>
    <row r="228" spans="2:19" ht="12.75">
      <c r="B228" s="10">
        <v>339184</v>
      </c>
      <c r="C228" t="s">
        <v>519</v>
      </c>
      <c r="D228" t="s">
        <v>162</v>
      </c>
      <c r="E228" t="s">
        <v>225</v>
      </c>
      <c r="F228" s="1"/>
      <c r="G228" s="1"/>
      <c r="H228" s="1">
        <v>24.817800000000002</v>
      </c>
      <c r="I228" s="1">
        <v>20.7549</v>
      </c>
      <c r="J228" s="1">
        <v>24.5479</v>
      </c>
      <c r="K228" s="1"/>
      <c r="L228" s="1">
        <v>6.053299999999995</v>
      </c>
      <c r="M228" s="92">
        <v>1.29</v>
      </c>
      <c r="N228" s="92">
        <v>1.59</v>
      </c>
      <c r="O228" s="92">
        <v>8.059925</v>
      </c>
      <c r="P228" s="92">
        <v>2.687817</v>
      </c>
      <c r="Q228" s="9" t="s">
        <v>550</v>
      </c>
      <c r="R228" s="85">
        <v>38251</v>
      </c>
      <c r="S228" s="85" t="s">
        <v>607</v>
      </c>
    </row>
    <row r="229" spans="2:19" ht="12.75">
      <c r="B229" s="10">
        <v>341073</v>
      </c>
      <c r="C229" t="s">
        <v>626</v>
      </c>
      <c r="D229" t="s">
        <v>823</v>
      </c>
      <c r="E229" t="s">
        <v>233</v>
      </c>
      <c r="F229" s="1">
        <v>2.8669000000000056</v>
      </c>
      <c r="G229" s="1">
        <v>-36.0012</v>
      </c>
      <c r="H229" s="1">
        <v>4.515200000000008</v>
      </c>
      <c r="I229" s="1">
        <v>1.457799999999998</v>
      </c>
      <c r="J229" s="1">
        <v>21.213400000000004</v>
      </c>
      <c r="K229" s="1">
        <v>-3.285274700876306</v>
      </c>
      <c r="L229" s="1">
        <v>1.7614000000000019</v>
      </c>
      <c r="M229" s="92">
        <v>1.53</v>
      </c>
      <c r="N229" s="92">
        <v>1.9</v>
      </c>
      <c r="O229" s="92">
        <v>12.604134</v>
      </c>
      <c r="P229" s="92">
        <v>0.798326</v>
      </c>
      <c r="Q229" s="9" t="s">
        <v>549</v>
      </c>
      <c r="R229" s="85">
        <v>36782</v>
      </c>
      <c r="S229" s="85" t="s">
        <v>259</v>
      </c>
    </row>
    <row r="230" spans="2:19" ht="12.75">
      <c r="B230" s="10">
        <v>344739</v>
      </c>
      <c r="C230" t="s">
        <v>332</v>
      </c>
      <c r="D230" t="s">
        <v>335</v>
      </c>
      <c r="E230" t="s">
        <v>224</v>
      </c>
      <c r="F230" s="1">
        <v>-6.054199999999998</v>
      </c>
      <c r="G230" s="1">
        <v>-25.227299999999996</v>
      </c>
      <c r="H230" s="1">
        <v>26.93160000000001</v>
      </c>
      <c r="I230" s="1">
        <v>16.172000000000008</v>
      </c>
      <c r="J230" s="1">
        <v>36.63799999999999</v>
      </c>
      <c r="K230" s="1">
        <v>7.194531337848176</v>
      </c>
      <c r="L230" s="1">
        <v>6.734799999999996</v>
      </c>
      <c r="M230" s="92">
        <v>1</v>
      </c>
      <c r="N230" s="92">
        <v>1.42</v>
      </c>
      <c r="O230" s="92">
        <v>10.387802</v>
      </c>
      <c r="P230" s="92">
        <v>2.348515</v>
      </c>
      <c r="Q230" s="9" t="s">
        <v>550</v>
      </c>
      <c r="R230" s="85">
        <v>36712</v>
      </c>
      <c r="S230" s="85" t="s">
        <v>607</v>
      </c>
    </row>
    <row r="231" spans="2:19" ht="12.75">
      <c r="B231" s="10">
        <v>348987</v>
      </c>
      <c r="C231" t="s">
        <v>525</v>
      </c>
      <c r="D231" t="s">
        <v>443</v>
      </c>
      <c r="E231" t="s">
        <v>228</v>
      </c>
      <c r="F231" s="1">
        <v>-17.604600000000005</v>
      </c>
      <c r="G231" s="1">
        <v>-29.5419</v>
      </c>
      <c r="H231" s="1">
        <v>12.756600000000006</v>
      </c>
      <c r="I231" s="1">
        <v>14.647999999999994</v>
      </c>
      <c r="J231" s="1">
        <v>38.8136</v>
      </c>
      <c r="K231" s="1">
        <v>0.8218990176242613</v>
      </c>
      <c r="L231" s="1">
        <v>7.3749000000000065</v>
      </c>
      <c r="M231" s="92">
        <v>0.95</v>
      </c>
      <c r="N231" s="92">
        <v>1.645</v>
      </c>
      <c r="O231" s="92">
        <v>9.748328</v>
      </c>
      <c r="P231" s="92">
        <v>2.451011</v>
      </c>
      <c r="Q231" s="9" t="s">
        <v>549</v>
      </c>
      <c r="R231" s="85">
        <v>36712</v>
      </c>
      <c r="S231" s="85" t="s">
        <v>259</v>
      </c>
    </row>
    <row r="232" spans="2:19" ht="12.75">
      <c r="B232" s="10">
        <v>352583</v>
      </c>
      <c r="C232" t="s">
        <v>993</v>
      </c>
      <c r="D232" t="s">
        <v>996</v>
      </c>
      <c r="E232" t="s">
        <v>256</v>
      </c>
      <c r="F232" s="1"/>
      <c r="G232" s="1">
        <v>3.3659000000000106</v>
      </c>
      <c r="H232" s="1">
        <v>5.625499999999994</v>
      </c>
      <c r="I232" s="1">
        <v>4.855999999999994</v>
      </c>
      <c r="J232" s="1">
        <v>7.074699999999989</v>
      </c>
      <c r="K232" s="1"/>
      <c r="L232" s="1">
        <v>-0.5804000000000031</v>
      </c>
      <c r="M232" s="92">
        <v>1.06</v>
      </c>
      <c r="N232" s="92">
        <v>1.28</v>
      </c>
      <c r="O232" s="92">
        <v>4.328049</v>
      </c>
      <c r="P232" s="92">
        <v>0.531171</v>
      </c>
      <c r="Q232" s="9" t="s">
        <v>548</v>
      </c>
      <c r="R232" s="85">
        <v>37652</v>
      </c>
      <c r="S232" s="85" t="s">
        <v>259</v>
      </c>
    </row>
    <row r="233" spans="2:19" ht="12.75">
      <c r="B233" s="10">
        <v>353235</v>
      </c>
      <c r="C233" t="s">
        <v>513</v>
      </c>
      <c r="D233" t="s">
        <v>953</v>
      </c>
      <c r="E233" t="s">
        <v>242</v>
      </c>
      <c r="F233" s="1">
        <v>1.719599999999999</v>
      </c>
      <c r="G233" s="1">
        <v>0.9136999999999951</v>
      </c>
      <c r="H233" s="1">
        <v>15.6598</v>
      </c>
      <c r="I233" s="1">
        <v>32.4152</v>
      </c>
      <c r="J233" s="1">
        <v>28.963000000000005</v>
      </c>
      <c r="K233" s="1">
        <v>15.182907168530457</v>
      </c>
      <c r="L233" s="1">
        <v>16.06240000000001</v>
      </c>
      <c r="M233" s="92">
        <v>2.24</v>
      </c>
      <c r="N233" s="92">
        <v>2.85</v>
      </c>
      <c r="O233" s="92">
        <v>11.671251</v>
      </c>
      <c r="P233" s="92">
        <v>2.444364</v>
      </c>
      <c r="Q233" s="9" t="s">
        <v>548</v>
      </c>
      <c r="R233" s="85">
        <v>36712</v>
      </c>
      <c r="S233" s="85" t="s">
        <v>259</v>
      </c>
    </row>
    <row r="234" spans="2:19" ht="12.75">
      <c r="B234" s="10">
        <v>353821</v>
      </c>
      <c r="C234" t="s">
        <v>513</v>
      </c>
      <c r="D234" t="s">
        <v>540</v>
      </c>
      <c r="E234" t="s">
        <v>237</v>
      </c>
      <c r="F234" s="1">
        <v>0.286300000000006</v>
      </c>
      <c r="G234" s="1">
        <v>-16.4922</v>
      </c>
      <c r="H234" s="1">
        <v>44.9541</v>
      </c>
      <c r="I234" s="1">
        <v>24.421599999999998</v>
      </c>
      <c r="J234" s="1">
        <v>70.3376</v>
      </c>
      <c r="K234" s="1">
        <v>20.803938095275587</v>
      </c>
      <c r="L234" s="1">
        <v>15.152699999999996</v>
      </c>
      <c r="M234" s="92">
        <v>2.34</v>
      </c>
      <c r="N234" s="92">
        <v>2.99</v>
      </c>
      <c r="O234" s="92">
        <v>17.611493</v>
      </c>
      <c r="P234" s="92">
        <v>2.457752</v>
      </c>
      <c r="Q234" s="9" t="s">
        <v>548</v>
      </c>
      <c r="R234" s="85">
        <v>36999</v>
      </c>
      <c r="S234" s="85" t="s">
        <v>259</v>
      </c>
    </row>
    <row r="235" spans="2:19" ht="12.75">
      <c r="B235" s="10">
        <v>354357</v>
      </c>
      <c r="C235" t="s">
        <v>694</v>
      </c>
      <c r="D235" t="s">
        <v>706</v>
      </c>
      <c r="E235" t="s">
        <v>234</v>
      </c>
      <c r="F235" s="1"/>
      <c r="G235" s="1"/>
      <c r="H235" s="1"/>
      <c r="I235" s="1"/>
      <c r="J235" s="1"/>
      <c r="K235" s="1"/>
      <c r="L235" s="1">
        <v>5.084200000000005</v>
      </c>
      <c r="M235" s="92">
        <v>2.59</v>
      </c>
      <c r="N235" s="92">
        <v>3.32</v>
      </c>
      <c r="O235" s="92"/>
      <c r="P235" s="92"/>
      <c r="Q235" s="9" t="s">
        <v>548</v>
      </c>
      <c r="R235" s="85">
        <v>38539</v>
      </c>
      <c r="S235" s="85" t="s">
        <v>259</v>
      </c>
    </row>
    <row r="236" spans="2:19" ht="12.75">
      <c r="B236" s="10">
        <v>356188</v>
      </c>
      <c r="C236" t="s">
        <v>628</v>
      </c>
      <c r="D236" t="s">
        <v>466</v>
      </c>
      <c r="E236" t="s">
        <v>229</v>
      </c>
      <c r="F236"/>
      <c r="G236" s="1"/>
      <c r="H236" s="1"/>
      <c r="I236" s="1">
        <v>8.526600000000006</v>
      </c>
      <c r="J236" s="1">
        <v>30.436200000000003</v>
      </c>
      <c r="K236"/>
      <c r="L236" s="1">
        <v>4.513300000000009</v>
      </c>
      <c r="M236" s="92">
        <v>1.38</v>
      </c>
      <c r="N236" s="92">
        <v>1.7</v>
      </c>
      <c r="O236" s="92"/>
      <c r="P236" s="92"/>
      <c r="Q236" s="9" t="s">
        <v>548</v>
      </c>
      <c r="R236" s="85">
        <v>38323</v>
      </c>
      <c r="S236" s="85" t="s">
        <v>259</v>
      </c>
    </row>
    <row r="237" spans="2:19" ht="12.75">
      <c r="B237" s="10">
        <v>357483</v>
      </c>
      <c r="C237" t="s">
        <v>522</v>
      </c>
      <c r="D237" t="s">
        <v>788</v>
      </c>
      <c r="E237" t="s">
        <v>227</v>
      </c>
      <c r="F237" s="1">
        <v>-9.837300000000004</v>
      </c>
      <c r="G237" s="1">
        <v>-15.337999999999996</v>
      </c>
      <c r="H237" s="1">
        <v>21.273699999999995</v>
      </c>
      <c r="I237" s="1">
        <v>14.188099999999991</v>
      </c>
      <c r="J237" s="1">
        <v>34.109199999999994</v>
      </c>
      <c r="K237" s="1">
        <v>7.2290098498824396</v>
      </c>
      <c r="L237" s="1">
        <v>7.838499999999993</v>
      </c>
      <c r="M237" s="92">
        <v>0.76</v>
      </c>
      <c r="N237" s="92">
        <v>1.37</v>
      </c>
      <c r="O237" s="92">
        <v>9.220399</v>
      </c>
      <c r="P237" s="92">
        <v>2.487163</v>
      </c>
      <c r="Q237" s="9" t="s">
        <v>550</v>
      </c>
      <c r="R237" s="85">
        <v>36712</v>
      </c>
      <c r="S237" s="85" t="s">
        <v>607</v>
      </c>
    </row>
    <row r="238" spans="2:19" ht="12.75">
      <c r="B238" s="10">
        <v>358606</v>
      </c>
      <c r="C238" t="s">
        <v>61</v>
      </c>
      <c r="D238" t="s">
        <v>70</v>
      </c>
      <c r="E238" t="s">
        <v>237</v>
      </c>
      <c r="F238"/>
      <c r="G238" s="1"/>
      <c r="H238" s="1"/>
      <c r="I238" s="1"/>
      <c r="J238" s="1"/>
      <c r="K238"/>
      <c r="L238" s="1">
        <v>23.624599999999994</v>
      </c>
      <c r="M238" s="92">
        <v>2.2</v>
      </c>
      <c r="N238" s="92">
        <v>2.8</v>
      </c>
      <c r="O238" s="92"/>
      <c r="P238" s="92"/>
      <c r="Q238" s="9" t="s">
        <v>548</v>
      </c>
      <c r="R238" s="85">
        <v>38581</v>
      </c>
      <c r="S238" s="85" t="s">
        <v>259</v>
      </c>
    </row>
    <row r="239" spans="2:19" ht="12.75">
      <c r="B239" s="10">
        <v>359315</v>
      </c>
      <c r="C239" t="s">
        <v>967</v>
      </c>
      <c r="D239" t="s">
        <v>978</v>
      </c>
      <c r="E239" t="s">
        <v>249</v>
      </c>
      <c r="F239" s="1">
        <v>-7.611000000000001</v>
      </c>
      <c r="G239" s="1">
        <v>-40.203599999999994</v>
      </c>
      <c r="H239" s="1">
        <v>12.9699</v>
      </c>
      <c r="I239" s="1">
        <v>4.888200000000009</v>
      </c>
      <c r="J239" s="1">
        <v>37.88590000000001</v>
      </c>
      <c r="K239" s="1">
        <v>-2.0282404481089644</v>
      </c>
      <c r="L239" s="1">
        <v>3.9975000000000094</v>
      </c>
      <c r="M239" s="92">
        <v>0.39</v>
      </c>
      <c r="N239" s="92">
        <v>0.5</v>
      </c>
      <c r="O239" s="92">
        <v>11.068151</v>
      </c>
      <c r="P239" s="92">
        <v>1.656859</v>
      </c>
      <c r="Q239" s="9" t="s">
        <v>550</v>
      </c>
      <c r="R239" s="85">
        <v>36712</v>
      </c>
      <c r="S239" s="85" t="s">
        <v>607</v>
      </c>
    </row>
    <row r="240" spans="2:19" ht="12.75">
      <c r="B240" s="10">
        <v>360495</v>
      </c>
      <c r="C240" t="s">
        <v>694</v>
      </c>
      <c r="D240" t="s">
        <v>705</v>
      </c>
      <c r="E240" t="s">
        <v>240</v>
      </c>
      <c r="F240" s="1">
        <v>-45.0376</v>
      </c>
      <c r="G240" s="1">
        <v>-37.2686</v>
      </c>
      <c r="H240" s="1">
        <v>25.157399999999996</v>
      </c>
      <c r="I240" s="1">
        <v>12.296299999999993</v>
      </c>
      <c r="J240" s="1">
        <v>19.2218</v>
      </c>
      <c r="K240" s="1">
        <v>-10.392231027125964</v>
      </c>
      <c r="L240" s="1">
        <v>6.011600000000006</v>
      </c>
      <c r="M240" s="92">
        <v>1.46</v>
      </c>
      <c r="N240" s="92">
        <v>1.81</v>
      </c>
      <c r="O240" s="92">
        <v>15.542038</v>
      </c>
      <c r="P240" s="92">
        <v>1.353075</v>
      </c>
      <c r="Q240" s="9" t="s">
        <v>548</v>
      </c>
      <c r="R240" s="85">
        <v>37349</v>
      </c>
      <c r="S240" s="85" t="s">
        <v>259</v>
      </c>
    </row>
    <row r="241" spans="2:19" ht="12.75">
      <c r="B241" s="10">
        <v>361733</v>
      </c>
      <c r="C241" t="s">
        <v>378</v>
      </c>
      <c r="D241" t="s">
        <v>380</v>
      </c>
      <c r="E241" t="s">
        <v>252</v>
      </c>
      <c r="F241" s="1">
        <v>3.981100000000004</v>
      </c>
      <c r="G241" s="1">
        <v>4.03420000000001</v>
      </c>
      <c r="H241" s="1">
        <v>3.190599999999999</v>
      </c>
      <c r="I241" s="1">
        <v>1.9231999999999916</v>
      </c>
      <c r="J241" s="1">
        <v>1.6180000000000083</v>
      </c>
      <c r="K241" s="1">
        <v>2.9444349341888554</v>
      </c>
      <c r="L241" s="1">
        <v>0.17860000000000653</v>
      </c>
      <c r="M241" s="92">
        <v>0.48</v>
      </c>
      <c r="N241" s="92">
        <v>0.5</v>
      </c>
      <c r="O241" s="92">
        <v>0.341214</v>
      </c>
      <c r="P241" s="92">
        <v>0.068488</v>
      </c>
      <c r="Q241" s="9" t="s">
        <v>550</v>
      </c>
      <c r="R241" s="85">
        <v>36712</v>
      </c>
      <c r="S241" s="85" t="s">
        <v>607</v>
      </c>
    </row>
    <row r="242" spans="2:19" ht="12.75">
      <c r="B242" s="10">
        <v>362327</v>
      </c>
      <c r="C242" t="s">
        <v>613</v>
      </c>
      <c r="D242" t="s">
        <v>428</v>
      </c>
      <c r="E242" t="s">
        <v>234</v>
      </c>
      <c r="F242" s="1">
        <v>23.087999999999997</v>
      </c>
      <c r="G242" s="1">
        <v>-23.059799999999996</v>
      </c>
      <c r="H242" s="1">
        <v>66.24570000000001</v>
      </c>
      <c r="I242" s="1">
        <v>1.0893000000000042</v>
      </c>
      <c r="J242" s="1">
        <v>44.25129999999999</v>
      </c>
      <c r="K242" s="1">
        <v>18.083406795134984</v>
      </c>
      <c r="L242" s="1">
        <v>13.236399999999993</v>
      </c>
      <c r="M242" s="92">
        <v>1.1</v>
      </c>
      <c r="N242" s="92">
        <v>1.93</v>
      </c>
      <c r="O242" s="92">
        <v>20.662327</v>
      </c>
      <c r="P242" s="92">
        <v>1.558877</v>
      </c>
      <c r="Q242" s="9" t="s">
        <v>548</v>
      </c>
      <c r="R242" s="85">
        <v>37001</v>
      </c>
      <c r="S242" s="85" t="s">
        <v>259</v>
      </c>
    </row>
    <row r="243" spans="2:19" ht="12.75">
      <c r="B243" s="10">
        <v>363564</v>
      </c>
      <c r="C243" t="s">
        <v>967</v>
      </c>
      <c r="D243" t="s">
        <v>968</v>
      </c>
      <c r="E243" t="s">
        <v>224</v>
      </c>
      <c r="F243" s="1">
        <v>-11.700800000000001</v>
      </c>
      <c r="G243" s="1">
        <v>-39.3957</v>
      </c>
      <c r="H243" s="1">
        <v>26.391399999999997</v>
      </c>
      <c r="I243" s="1">
        <v>11.806800000000006</v>
      </c>
      <c r="J243" s="1">
        <v>31.408499999999997</v>
      </c>
      <c r="K243" s="1">
        <v>-0.12566936211572122</v>
      </c>
      <c r="L243" s="1">
        <v>5.652900000000005</v>
      </c>
      <c r="M243" s="92">
        <v>0.82</v>
      </c>
      <c r="N243" s="92">
        <v>1.41</v>
      </c>
      <c r="O243" s="92">
        <v>9.997397</v>
      </c>
      <c r="P243" s="92">
        <v>2.259561</v>
      </c>
      <c r="Q243" s="9" t="s">
        <v>550</v>
      </c>
      <c r="R243" s="85">
        <v>36712</v>
      </c>
      <c r="S243" s="85" t="s">
        <v>607</v>
      </c>
    </row>
    <row r="244" spans="2:19" ht="12.75">
      <c r="B244" s="10">
        <v>364158</v>
      </c>
      <c r="C244" t="s">
        <v>190</v>
      </c>
      <c r="D244" t="s">
        <v>194</v>
      </c>
      <c r="E244" t="s">
        <v>241</v>
      </c>
      <c r="F244" s="1">
        <v>-15.620800000000001</v>
      </c>
      <c r="G244" s="1">
        <v>-56.55129999999999</v>
      </c>
      <c r="H244" s="1">
        <v>13.459599999999995</v>
      </c>
      <c r="I244" s="1">
        <v>-4.508500000000004</v>
      </c>
      <c r="J244" s="1">
        <v>23.129500000000004</v>
      </c>
      <c r="K244" s="1">
        <v>-13.328551670233391</v>
      </c>
      <c r="L244" s="1">
        <v>7.86690000000001</v>
      </c>
      <c r="M244" s="92">
        <v>1.12</v>
      </c>
      <c r="N244" s="92">
        <v>2.08</v>
      </c>
      <c r="O244" s="92">
        <v>19.915813</v>
      </c>
      <c r="P244" s="92">
        <v>0.735314</v>
      </c>
      <c r="Q244" s="9" t="s">
        <v>549</v>
      </c>
      <c r="R244" s="85">
        <v>36712</v>
      </c>
      <c r="S244" s="85" t="s">
        <v>259</v>
      </c>
    </row>
    <row r="245" spans="2:19" ht="12.75">
      <c r="B245" s="10">
        <v>366575</v>
      </c>
      <c r="C245" t="s">
        <v>646</v>
      </c>
      <c r="D245" t="s">
        <v>655</v>
      </c>
      <c r="E245" t="s">
        <v>241</v>
      </c>
      <c r="F245" s="1">
        <v>-7.327899999999998</v>
      </c>
      <c r="G245" s="1">
        <v>-36.9736</v>
      </c>
      <c r="H245" s="1">
        <v>2.1740000000000093</v>
      </c>
      <c r="I245" s="1">
        <v>-2.2386000000000017</v>
      </c>
      <c r="J245" s="1">
        <v>34.39479999999999</v>
      </c>
      <c r="K245" s="1">
        <v>-4.748383253907596</v>
      </c>
      <c r="L245" s="1">
        <v>-1.522100000000004</v>
      </c>
      <c r="M245" s="92">
        <v>1.34</v>
      </c>
      <c r="N245" s="92">
        <v>1.651</v>
      </c>
      <c r="O245" s="92">
        <v>8.690045</v>
      </c>
      <c r="P245" s="92">
        <v>1.167174</v>
      </c>
      <c r="Q245" s="9" t="s">
        <v>550</v>
      </c>
      <c r="R245" s="85">
        <v>37202</v>
      </c>
      <c r="S245" s="85" t="s">
        <v>607</v>
      </c>
    </row>
    <row r="246" spans="2:19" ht="12.75">
      <c r="B246" s="10">
        <v>367813</v>
      </c>
      <c r="C246" t="s">
        <v>145</v>
      </c>
      <c r="D246" t="s">
        <v>160</v>
      </c>
      <c r="E246" t="s">
        <v>227</v>
      </c>
      <c r="F246" s="1">
        <v>-11.835099999999999</v>
      </c>
      <c r="G246" s="1">
        <v>-36.7119</v>
      </c>
      <c r="H246" s="1">
        <v>16.946400000000004</v>
      </c>
      <c r="I246" s="1">
        <v>10.039700000000007</v>
      </c>
      <c r="J246" s="1">
        <v>32.514700000000005</v>
      </c>
      <c r="K246" s="1">
        <v>-0.9889609963368517</v>
      </c>
      <c r="L246" s="1">
        <v>4.942399999999991</v>
      </c>
      <c r="M246" s="92">
        <v>0.84</v>
      </c>
      <c r="N246" s="92">
        <v>1.4</v>
      </c>
      <c r="O246" s="92">
        <v>9.407114</v>
      </c>
      <c r="P246" s="92">
        <v>2.026087</v>
      </c>
      <c r="Q246" s="9" t="s">
        <v>550</v>
      </c>
      <c r="R246" s="85">
        <v>36712</v>
      </c>
      <c r="S246" s="85" t="s">
        <v>607</v>
      </c>
    </row>
    <row r="247" spans="2:19" ht="12.75">
      <c r="B247" s="10">
        <v>368407</v>
      </c>
      <c r="C247" t="s">
        <v>1000</v>
      </c>
      <c r="D247" t="s">
        <v>1003</v>
      </c>
      <c r="E247" t="s">
        <v>237</v>
      </c>
      <c r="F247" s="1">
        <v>30.198499999999996</v>
      </c>
      <c r="G247" s="1">
        <v>-2.6434999999999986</v>
      </c>
      <c r="H247" s="1">
        <v>29.055</v>
      </c>
      <c r="I247" s="1">
        <v>23.357899999999997</v>
      </c>
      <c r="J247" s="1">
        <v>80.3018</v>
      </c>
      <c r="K247" s="1">
        <v>29.473998290241177</v>
      </c>
      <c r="L247" s="1">
        <v>17.741300000000003</v>
      </c>
      <c r="M247" s="92">
        <v>2.23</v>
      </c>
      <c r="N247" s="92">
        <v>2.84</v>
      </c>
      <c r="O247" s="92">
        <v>20.528266</v>
      </c>
      <c r="P247" s="92">
        <v>2.013502</v>
      </c>
      <c r="Q247" s="9" t="s">
        <v>548</v>
      </c>
      <c r="R247" s="85">
        <v>36773</v>
      </c>
      <c r="S247" s="85" t="s">
        <v>259</v>
      </c>
    </row>
    <row r="248" spans="2:19" ht="12.75">
      <c r="B248" s="10">
        <v>370239</v>
      </c>
      <c r="C248" t="s">
        <v>520</v>
      </c>
      <c r="D248" t="s">
        <v>418</v>
      </c>
      <c r="E248" t="s">
        <v>256</v>
      </c>
      <c r="F248" s="1">
        <v>8.471699999999993</v>
      </c>
      <c r="G248" s="1">
        <v>-1.848099999999997</v>
      </c>
      <c r="H248" s="1">
        <v>-5.118999999999996</v>
      </c>
      <c r="I248" s="1">
        <v>-0.10360000000000369</v>
      </c>
      <c r="J248" s="1">
        <v>10.916900000000007</v>
      </c>
      <c r="K248" s="1">
        <v>2.2794524370858493</v>
      </c>
      <c r="L248" s="1">
        <v>-0.5503999999999953</v>
      </c>
      <c r="M248" s="92">
        <v>1.02</v>
      </c>
      <c r="N248" s="92">
        <v>1.23</v>
      </c>
      <c r="O248" s="92">
        <v>6.71239</v>
      </c>
      <c r="P248" s="92">
        <v>-0.018588</v>
      </c>
      <c r="Q248" s="9" t="s">
        <v>549</v>
      </c>
      <c r="R248" s="85">
        <v>36712</v>
      </c>
      <c r="S248" s="85" t="s">
        <v>259</v>
      </c>
    </row>
    <row r="249" spans="2:19" ht="12.75">
      <c r="B249" s="10">
        <v>370825</v>
      </c>
      <c r="C249" t="s">
        <v>525</v>
      </c>
      <c r="D249" t="s">
        <v>446</v>
      </c>
      <c r="E249" t="s">
        <v>240</v>
      </c>
      <c r="F249" s="1">
        <v>-35.8097</v>
      </c>
      <c r="G249" s="1">
        <v>-60.038799999999995</v>
      </c>
      <c r="H249" s="1">
        <v>52.5828</v>
      </c>
      <c r="I249" s="1">
        <v>-10.4167</v>
      </c>
      <c r="J249" s="1">
        <v>-14.5026</v>
      </c>
      <c r="K249" s="1">
        <v>-21.411555245597558</v>
      </c>
      <c r="L249" s="1">
        <v>1.8512000000000084</v>
      </c>
      <c r="M249" s="92">
        <v>1.41</v>
      </c>
      <c r="N249" s="92">
        <v>1.745</v>
      </c>
      <c r="O249" s="92">
        <v>25.022938</v>
      </c>
      <c r="P249" s="92">
        <v>0.25979</v>
      </c>
      <c r="Q249" s="9" t="s">
        <v>550</v>
      </c>
      <c r="R249" s="85">
        <v>37243</v>
      </c>
      <c r="S249" s="85" t="s">
        <v>259</v>
      </c>
    </row>
    <row r="250" spans="2:19" ht="12.75">
      <c r="B250" s="10">
        <v>372656</v>
      </c>
      <c r="C250" t="s">
        <v>392</v>
      </c>
      <c r="D250" t="s">
        <v>397</v>
      </c>
      <c r="E250" t="s">
        <v>235</v>
      </c>
      <c r="F250" s="1">
        <v>-12.5961</v>
      </c>
      <c r="G250" s="1">
        <v>-42.835</v>
      </c>
      <c r="H250" s="1">
        <v>4.916100000000001</v>
      </c>
      <c r="I250" s="1">
        <v>3.0788999999999955</v>
      </c>
      <c r="J250" s="1">
        <v>24.473999999999997</v>
      </c>
      <c r="K250" s="1">
        <v>-7.625879645401435</v>
      </c>
      <c r="L250" s="1">
        <v>1.796400000000009</v>
      </c>
      <c r="M250" s="92">
        <v>1.07</v>
      </c>
      <c r="N250" s="92">
        <v>1.29</v>
      </c>
      <c r="O250" s="92">
        <v>9.825924</v>
      </c>
      <c r="P250" s="92">
        <v>1.175068</v>
      </c>
      <c r="Q250" s="9" t="s">
        <v>549</v>
      </c>
      <c r="R250" s="85">
        <v>36712</v>
      </c>
      <c r="S250" s="85" t="s">
        <v>259</v>
      </c>
    </row>
    <row r="251" spans="2:19" ht="12.75">
      <c r="B251" s="10">
        <v>373183</v>
      </c>
      <c r="C251" t="s">
        <v>309</v>
      </c>
      <c r="D251" t="s">
        <v>316</v>
      </c>
      <c r="E251" t="s">
        <v>239</v>
      </c>
      <c r="F251" s="1"/>
      <c r="G251" s="1"/>
      <c r="H251" s="1">
        <v>27.756899999999995</v>
      </c>
      <c r="I251" s="1">
        <v>32.69070000000001</v>
      </c>
      <c r="J251" s="1">
        <v>51.1153</v>
      </c>
      <c r="K251" s="1"/>
      <c r="L251" s="1">
        <v>12.96139999999999</v>
      </c>
      <c r="M251" s="92">
        <v>1.38</v>
      </c>
      <c r="N251" s="92">
        <v>1.7</v>
      </c>
      <c r="O251" s="92">
        <v>15.049443</v>
      </c>
      <c r="P251" s="92">
        <v>2.566588</v>
      </c>
      <c r="Q251" s="9" t="s">
        <v>551</v>
      </c>
      <c r="R251" s="85">
        <v>38377</v>
      </c>
      <c r="S251" s="85" t="s">
        <v>259</v>
      </c>
    </row>
    <row r="252" spans="2:19" ht="12.75">
      <c r="B252" s="10">
        <v>374421</v>
      </c>
      <c r="C252" t="s">
        <v>625</v>
      </c>
      <c r="D252" t="s">
        <v>937</v>
      </c>
      <c r="E252" t="s">
        <v>241</v>
      </c>
      <c r="F252"/>
      <c r="G252" s="1">
        <v>-39.8604</v>
      </c>
      <c r="H252" s="1">
        <v>1.648000000000005</v>
      </c>
      <c r="I252" s="1">
        <v>2.385499999999996</v>
      </c>
      <c r="J252" s="1">
        <v>30.14779999999999</v>
      </c>
      <c r="K252"/>
      <c r="L252" s="1">
        <v>2.0426000000000055</v>
      </c>
      <c r="M252" s="92">
        <v>1.65</v>
      </c>
      <c r="N252" s="92">
        <v>2.06</v>
      </c>
      <c r="O252" s="92">
        <v>15.137778</v>
      </c>
      <c r="P252" s="92">
        <v>0.73865</v>
      </c>
      <c r="Q252" s="9" t="s">
        <v>549</v>
      </c>
      <c r="R252" s="85">
        <v>37972</v>
      </c>
      <c r="S252" s="85" t="s">
        <v>259</v>
      </c>
    </row>
    <row r="253" spans="2:19" ht="12.75">
      <c r="B253" s="10">
        <v>376319</v>
      </c>
      <c r="C253" t="s">
        <v>524</v>
      </c>
      <c r="D253" t="s">
        <v>322</v>
      </c>
      <c r="E253" t="s">
        <v>237</v>
      </c>
      <c r="F253" s="1">
        <v>0.073600000000007</v>
      </c>
      <c r="G253" s="1">
        <v>-12.846599999999997</v>
      </c>
      <c r="H253" s="1">
        <v>39.10510000000001</v>
      </c>
      <c r="I253" s="1">
        <v>23.852300000000003</v>
      </c>
      <c r="J253" s="1">
        <v>84.4424</v>
      </c>
      <c r="K253" s="1">
        <v>22.61464644818407</v>
      </c>
      <c r="L253" s="1">
        <v>18.825599999999998</v>
      </c>
      <c r="M253" s="92">
        <v>0.81</v>
      </c>
      <c r="N253" s="92">
        <v>1.238</v>
      </c>
      <c r="O253" s="92">
        <v>22.663538</v>
      </c>
      <c r="P253" s="92">
        <v>2.016956</v>
      </c>
      <c r="Q253" s="9" t="s">
        <v>549</v>
      </c>
      <c r="R253" s="85">
        <v>36712</v>
      </c>
      <c r="S253" s="85" t="s">
        <v>259</v>
      </c>
    </row>
    <row r="254" spans="2:19" ht="12.75">
      <c r="B254" s="10">
        <v>376905</v>
      </c>
      <c r="C254" t="s">
        <v>626</v>
      </c>
      <c r="D254" t="s">
        <v>830</v>
      </c>
      <c r="E254" t="s">
        <v>231</v>
      </c>
      <c r="F254" s="1">
        <v>-19.487699999999997</v>
      </c>
      <c r="G254" s="1">
        <v>-26.5459</v>
      </c>
      <c r="H254" s="1">
        <v>26.518400000000007</v>
      </c>
      <c r="I254" s="1">
        <v>20.04809999999999</v>
      </c>
      <c r="J254" s="1">
        <v>47.93240000000001</v>
      </c>
      <c r="K254" s="1">
        <v>5.849817130057788</v>
      </c>
      <c r="L254" s="1">
        <v>14.193900000000003</v>
      </c>
      <c r="M254" s="92">
        <v>1.53</v>
      </c>
      <c r="N254" s="92">
        <v>1.9</v>
      </c>
      <c r="O254" s="92">
        <v>12.517531</v>
      </c>
      <c r="P254" s="92">
        <v>2.621435</v>
      </c>
      <c r="Q254" s="9" t="s">
        <v>548</v>
      </c>
      <c r="R254" s="85">
        <v>36782</v>
      </c>
      <c r="S254" s="85" t="s">
        <v>259</v>
      </c>
    </row>
    <row r="255" spans="2:19" ht="12.75">
      <c r="B255" s="10">
        <v>377432</v>
      </c>
      <c r="C255" t="s">
        <v>517</v>
      </c>
      <c r="D255" t="s">
        <v>95</v>
      </c>
      <c r="E255" t="s">
        <v>238</v>
      </c>
      <c r="F255" s="1">
        <v>-19.172599999999996</v>
      </c>
      <c r="G255" s="1">
        <v>-23.940799999999996</v>
      </c>
      <c r="H255" s="1">
        <v>0.9505000000000097</v>
      </c>
      <c r="I255" s="1">
        <v>2.680400000000005</v>
      </c>
      <c r="J255" s="1">
        <v>42.59949999999999</v>
      </c>
      <c r="K255" s="1">
        <v>-1.8964149783126993</v>
      </c>
      <c r="L255" s="1">
        <v>-1.125900000000002</v>
      </c>
      <c r="M255" s="92">
        <v>1.21</v>
      </c>
      <c r="N255" s="92">
        <v>1.485</v>
      </c>
      <c r="O255" s="92">
        <v>18.144271</v>
      </c>
      <c r="P255" s="92">
        <v>0.791398</v>
      </c>
      <c r="Q255" s="9" t="s">
        <v>550</v>
      </c>
      <c r="R255" s="85">
        <v>38391</v>
      </c>
      <c r="S255" s="85" t="s">
        <v>607</v>
      </c>
    </row>
    <row r="256" spans="2:19" ht="12.75">
      <c r="B256" s="10">
        <v>378737</v>
      </c>
      <c r="C256" t="s">
        <v>628</v>
      </c>
      <c r="D256" t="s">
        <v>473</v>
      </c>
      <c r="E256" t="s">
        <v>238</v>
      </c>
      <c r="F256" s="1">
        <v>-21.9425</v>
      </c>
      <c r="G256" s="1">
        <v>-29.025900000000004</v>
      </c>
      <c r="H256" s="1">
        <v>6.137400000000004</v>
      </c>
      <c r="I256" s="1">
        <v>-2.1738999999999953</v>
      </c>
      <c r="J256" s="1">
        <v>58.459799999999994</v>
      </c>
      <c r="K256" s="1">
        <v>-1.8361995348305293</v>
      </c>
      <c r="L256" s="1">
        <v>-3.2192</v>
      </c>
      <c r="M256" s="92">
        <v>1.11</v>
      </c>
      <c r="N256" s="92">
        <v>1.7</v>
      </c>
      <c r="O256" s="92">
        <v>20.407369</v>
      </c>
      <c r="P256" s="92">
        <v>0.867816</v>
      </c>
      <c r="Q256" s="9" t="s">
        <v>553</v>
      </c>
      <c r="R256" s="85">
        <v>36712</v>
      </c>
      <c r="S256" s="85" t="s">
        <v>259</v>
      </c>
    </row>
    <row r="257" spans="2:19" ht="12.75">
      <c r="B257" s="10">
        <v>384107</v>
      </c>
      <c r="C257" t="s">
        <v>629</v>
      </c>
      <c r="D257" t="s">
        <v>490</v>
      </c>
      <c r="E257" t="s">
        <v>242</v>
      </c>
      <c r="F257" s="1">
        <v>-14.388599999999997</v>
      </c>
      <c r="G257" s="1">
        <v>-45.6421</v>
      </c>
      <c r="H257" s="1">
        <v>18.189100000000003</v>
      </c>
      <c r="I257" s="1">
        <v>7.481699999999991</v>
      </c>
      <c r="J257" s="1">
        <v>32.1194</v>
      </c>
      <c r="K257" s="1">
        <v>-4.822440870879053</v>
      </c>
      <c r="L257" s="1">
        <v>8.214900000000004</v>
      </c>
      <c r="M257" s="92">
        <v>1.47</v>
      </c>
      <c r="N257" s="92">
        <v>1.82</v>
      </c>
      <c r="O257" s="92">
        <v>15.738799</v>
      </c>
      <c r="P257" s="92">
        <v>1.310071</v>
      </c>
      <c r="Q257" s="9" t="s">
        <v>549</v>
      </c>
      <c r="R257" s="85">
        <v>38701</v>
      </c>
      <c r="S257" s="85" t="s">
        <v>259</v>
      </c>
    </row>
    <row r="258" spans="2:19" ht="12.75">
      <c r="B258" s="10">
        <v>384750</v>
      </c>
      <c r="C258" t="s">
        <v>459</v>
      </c>
      <c r="D258" t="s">
        <v>460</v>
      </c>
      <c r="E258" t="s">
        <v>253</v>
      </c>
      <c r="F258" s="1"/>
      <c r="G258" s="1"/>
      <c r="H258" s="1">
        <v>3.753099999999998</v>
      </c>
      <c r="I258" s="1">
        <v>2.3930000000000007</v>
      </c>
      <c r="J258" s="1">
        <v>1.7428</v>
      </c>
      <c r="K258" s="1"/>
      <c r="L258" s="1">
        <v>0.34369999999999123</v>
      </c>
      <c r="M258" s="92">
        <v>0.56</v>
      </c>
      <c r="N258" s="92">
        <v>0.61</v>
      </c>
      <c r="O258" s="92">
        <v>0.962327</v>
      </c>
      <c r="P258" s="92">
        <v>-0.103573</v>
      </c>
      <c r="Q258" s="9" t="s">
        <v>550</v>
      </c>
      <c r="R258" s="85">
        <v>37943</v>
      </c>
      <c r="S258" s="85" t="s">
        <v>607</v>
      </c>
    </row>
    <row r="259" spans="2:19" ht="12.75">
      <c r="B259" s="10">
        <v>384818</v>
      </c>
      <c r="C259" t="s">
        <v>525</v>
      </c>
      <c r="D259" t="s">
        <v>449</v>
      </c>
      <c r="E259" t="s">
        <v>235</v>
      </c>
      <c r="F259" s="1">
        <v>-16.883499999999994</v>
      </c>
      <c r="G259" s="1">
        <v>-30.879</v>
      </c>
      <c r="H259" s="1">
        <v>6.8465</v>
      </c>
      <c r="I259" s="1">
        <v>7.684800000000003</v>
      </c>
      <c r="J259" s="1">
        <v>44.3595</v>
      </c>
      <c r="K259" s="1">
        <v>-0.9324399089681301</v>
      </c>
      <c r="L259" s="1">
        <v>6.9075999999999915</v>
      </c>
      <c r="M259" s="92">
        <v>0.43</v>
      </c>
      <c r="N259" s="92">
        <v>1.654</v>
      </c>
      <c r="O259" s="92">
        <v>10.780631</v>
      </c>
      <c r="P259" s="92">
        <v>1.93953</v>
      </c>
      <c r="Q259" s="9" t="s">
        <v>549</v>
      </c>
      <c r="R259" s="85">
        <v>36712</v>
      </c>
      <c r="S259" s="85" t="s">
        <v>259</v>
      </c>
    </row>
    <row r="260" spans="2:19" ht="12.75">
      <c r="B260" s="10">
        <v>385401</v>
      </c>
      <c r="C260" t="s">
        <v>897</v>
      </c>
      <c r="D260" t="s">
        <v>619</v>
      </c>
      <c r="E260" t="s">
        <v>234</v>
      </c>
      <c r="F260" s="1">
        <v>3.8632999999999917</v>
      </c>
      <c r="G260" s="1">
        <v>-27.6482</v>
      </c>
      <c r="H260" s="1">
        <v>16.18010000000001</v>
      </c>
      <c r="I260" s="1">
        <v>4.254599999999997</v>
      </c>
      <c r="J260" s="1">
        <v>43.006000000000014</v>
      </c>
      <c r="K260" s="1">
        <v>5.414059355492129</v>
      </c>
      <c r="L260" s="1">
        <v>4.112500000000008</v>
      </c>
      <c r="M260" s="92">
        <v>1.26</v>
      </c>
      <c r="N260" s="92">
        <v>1.54</v>
      </c>
      <c r="O260" s="92">
        <v>17.245683</v>
      </c>
      <c r="P260" s="92">
        <v>1.182197</v>
      </c>
      <c r="Q260" s="9" t="s">
        <v>550</v>
      </c>
      <c r="R260" s="85">
        <v>37004</v>
      </c>
      <c r="S260" s="85" t="s">
        <v>607</v>
      </c>
    </row>
    <row r="261" spans="2:19" ht="12.75">
      <c r="B261" s="10">
        <v>386581</v>
      </c>
      <c r="C261" t="s">
        <v>792</v>
      </c>
      <c r="D261" t="s">
        <v>794</v>
      </c>
      <c r="E261" t="s">
        <v>224</v>
      </c>
      <c r="F261" s="1">
        <v>-26.681600000000007</v>
      </c>
      <c r="G261" s="1">
        <v>-27.380400000000005</v>
      </c>
      <c r="H261" s="1">
        <v>18.417799999999996</v>
      </c>
      <c r="I261" s="1">
        <v>13.64160000000001</v>
      </c>
      <c r="J261" s="1">
        <v>29.26550000000001</v>
      </c>
      <c r="K261" s="1">
        <v>-1.5216512337429156</v>
      </c>
      <c r="L261" s="1">
        <v>9.126199999999995</v>
      </c>
      <c r="M261" s="92">
        <v>1.59</v>
      </c>
      <c r="N261" s="92">
        <v>1.99</v>
      </c>
      <c r="O261" s="92">
        <v>9.176405</v>
      </c>
      <c r="P261" s="92">
        <v>2.325957</v>
      </c>
      <c r="Q261" s="9" t="s">
        <v>550</v>
      </c>
      <c r="R261" s="85">
        <v>37783</v>
      </c>
      <c r="S261" s="85" t="s">
        <v>607</v>
      </c>
    </row>
    <row r="262" spans="2:19" ht="12.75">
      <c r="B262" s="10">
        <v>389650</v>
      </c>
      <c r="C262" t="s">
        <v>513</v>
      </c>
      <c r="D262" t="s">
        <v>947</v>
      </c>
      <c r="E262" t="s">
        <v>234</v>
      </c>
      <c r="F262" s="1">
        <v>6.827699999999992</v>
      </c>
      <c r="G262" s="1">
        <v>-27.370300000000004</v>
      </c>
      <c r="H262" s="1">
        <v>22.257199999999997</v>
      </c>
      <c r="I262" s="1">
        <v>4.048199999999991</v>
      </c>
      <c r="J262" s="1">
        <v>42.1942</v>
      </c>
      <c r="K262" s="1">
        <v>7.013312003020578</v>
      </c>
      <c r="L262" s="1">
        <v>7.624800000000009</v>
      </c>
      <c r="M262" s="92">
        <v>2.31</v>
      </c>
      <c r="N262" s="92">
        <v>2.95</v>
      </c>
      <c r="O262" s="92">
        <v>18.39334</v>
      </c>
      <c r="P262" s="92">
        <v>1.277949</v>
      </c>
      <c r="Q262" s="9" t="s">
        <v>549</v>
      </c>
      <c r="R262" s="85">
        <v>36999</v>
      </c>
      <c r="S262" s="85" t="s">
        <v>259</v>
      </c>
    </row>
    <row r="263" spans="2:19" ht="12.75">
      <c r="B263" s="10">
        <v>390187</v>
      </c>
      <c r="C263" t="s">
        <v>694</v>
      </c>
      <c r="D263" t="s">
        <v>702</v>
      </c>
      <c r="E263" t="s">
        <v>228</v>
      </c>
      <c r="F263" s="1"/>
      <c r="G263" s="1">
        <v>-30.960600000000007</v>
      </c>
      <c r="H263" s="1">
        <v>25.562799999999996</v>
      </c>
      <c r="I263" s="1">
        <v>28.191199999999995</v>
      </c>
      <c r="J263" s="1">
        <v>44.5233</v>
      </c>
      <c r="K263" s="1"/>
      <c r="L263" s="1">
        <v>10.093299999999994</v>
      </c>
      <c r="M263" s="92">
        <v>1.46</v>
      </c>
      <c r="N263" s="92">
        <v>1.81</v>
      </c>
      <c r="O263" s="92">
        <v>13.35619</v>
      </c>
      <c r="P263" s="92">
        <v>2.442542</v>
      </c>
      <c r="Q263" s="9" t="s">
        <v>548</v>
      </c>
      <c r="R263" s="85">
        <v>38539</v>
      </c>
      <c r="S263" s="85" t="s">
        <v>259</v>
      </c>
    </row>
    <row r="264" spans="2:19" ht="12.75">
      <c r="B264" s="10">
        <v>390898</v>
      </c>
      <c r="C264" t="s">
        <v>611</v>
      </c>
      <c r="D264" t="s">
        <v>678</v>
      </c>
      <c r="E264" t="s">
        <v>255</v>
      </c>
      <c r="F264" s="1">
        <v>11.336100000000005</v>
      </c>
      <c r="G264" s="1">
        <v>5.4411999999999905</v>
      </c>
      <c r="H264" s="1">
        <v>9.35760000000001</v>
      </c>
      <c r="I264" s="1">
        <v>6.6359999999999975</v>
      </c>
      <c r="J264" s="1">
        <v>9.348</v>
      </c>
      <c r="K264" s="1">
        <v>8.403174648872502</v>
      </c>
      <c r="L264" s="1">
        <v>0.10110000000000952</v>
      </c>
      <c r="M264" s="92">
        <v>0.35</v>
      </c>
      <c r="N264" s="92">
        <v>0.35</v>
      </c>
      <c r="O264" s="92">
        <v>4.005887</v>
      </c>
      <c r="P264" s="92">
        <v>1.228488</v>
      </c>
      <c r="Q264" s="9" t="s">
        <v>548</v>
      </c>
      <c r="R264" s="85">
        <v>36712</v>
      </c>
      <c r="S264" s="85" t="s">
        <v>259</v>
      </c>
    </row>
    <row r="265" spans="2:19" ht="12.75">
      <c r="B265" s="10">
        <v>391482</v>
      </c>
      <c r="C265" t="s">
        <v>164</v>
      </c>
      <c r="D265" t="s">
        <v>173</v>
      </c>
      <c r="E265" t="s">
        <v>248</v>
      </c>
      <c r="F265" s="1">
        <v>-1.0664000000000007</v>
      </c>
      <c r="G265" s="1">
        <v>-9.770299999999999</v>
      </c>
      <c r="H265" s="1">
        <v>7.766899999999999</v>
      </c>
      <c r="I265" s="1">
        <v>4.032400000000003</v>
      </c>
      <c r="J265" s="1">
        <v>12.002099999999993</v>
      </c>
      <c r="K265" s="1">
        <v>2.309202623238904</v>
      </c>
      <c r="L265" s="1">
        <v>1.124499999999995</v>
      </c>
      <c r="M265" s="92">
        <v>0.28</v>
      </c>
      <c r="N265" s="92">
        <v>0.422</v>
      </c>
      <c r="O265" s="92">
        <v>3.333851</v>
      </c>
      <c r="P265" s="92">
        <v>1.771202</v>
      </c>
      <c r="Q265" s="9" t="s">
        <v>550</v>
      </c>
      <c r="R265" s="85">
        <v>36712</v>
      </c>
      <c r="S265" s="85" t="s">
        <v>607</v>
      </c>
    </row>
    <row r="266" spans="2:19" ht="12.75">
      <c r="B266" s="10">
        <v>393314</v>
      </c>
      <c r="C266" t="s">
        <v>522</v>
      </c>
      <c r="D266" t="s">
        <v>789</v>
      </c>
      <c r="E266" t="s">
        <v>224</v>
      </c>
      <c r="F266" s="1">
        <v>-8.582599999999996</v>
      </c>
      <c r="G266" s="1">
        <v>-21.528000000000002</v>
      </c>
      <c r="H266" s="1">
        <v>23.615699999999997</v>
      </c>
      <c r="I266" s="1">
        <v>15.393999999999997</v>
      </c>
      <c r="J266" s="1">
        <v>31.151900000000012</v>
      </c>
      <c r="K266" s="1">
        <v>6.060826417471632</v>
      </c>
      <c r="L266" s="1">
        <v>8.795599999999993</v>
      </c>
      <c r="M266" s="92">
        <v>0.83</v>
      </c>
      <c r="N266" s="92">
        <v>1.41</v>
      </c>
      <c r="O266" s="92">
        <v>8.921794</v>
      </c>
      <c r="P266" s="92">
        <v>2.612792</v>
      </c>
      <c r="Q266" s="9" t="s">
        <v>550</v>
      </c>
      <c r="R266" s="85">
        <v>36712</v>
      </c>
      <c r="S266" s="85" t="s">
        <v>607</v>
      </c>
    </row>
    <row r="267" spans="2:19" ht="12.75">
      <c r="B267" s="10">
        <v>394437</v>
      </c>
      <c r="C267" t="s">
        <v>61</v>
      </c>
      <c r="D267" t="s">
        <v>68</v>
      </c>
      <c r="E267" t="s">
        <v>239</v>
      </c>
      <c r="F267" s="1"/>
      <c r="G267" s="1"/>
      <c r="H267" s="1"/>
      <c r="I267" s="1"/>
      <c r="J267" s="1">
        <v>32.92710000000001</v>
      </c>
      <c r="K267" s="1"/>
      <c r="L267" s="1">
        <v>13.252700000000006</v>
      </c>
      <c r="M267" s="92">
        <v>2.2</v>
      </c>
      <c r="N267" s="92">
        <v>2.8</v>
      </c>
      <c r="O267" s="92"/>
      <c r="P267" s="92"/>
      <c r="Q267" s="9" t="s">
        <v>548</v>
      </c>
      <c r="R267" s="85">
        <v>38581</v>
      </c>
      <c r="S267" s="85" t="s">
        <v>259</v>
      </c>
    </row>
    <row r="268" spans="2:19" ht="12.75">
      <c r="B268" s="10">
        <v>395145</v>
      </c>
      <c r="C268" t="s">
        <v>967</v>
      </c>
      <c r="D268" t="s">
        <v>977</v>
      </c>
      <c r="E268" t="s">
        <v>249</v>
      </c>
      <c r="F268" s="1">
        <v>-8.1438</v>
      </c>
      <c r="G268" s="1">
        <v>-40.4219</v>
      </c>
      <c r="H268" s="1">
        <v>12.899700000000003</v>
      </c>
      <c r="I268" s="1">
        <v>4.929600000000001</v>
      </c>
      <c r="J268" s="1">
        <v>37.82460000000001</v>
      </c>
      <c r="K268" s="1">
        <v>-2.226191093898666</v>
      </c>
      <c r="L268" s="1">
        <v>4.007899999999998</v>
      </c>
      <c r="M268" s="92">
        <v>0.39</v>
      </c>
      <c r="N268" s="92">
        <v>0.5</v>
      </c>
      <c r="O268" s="92">
        <v>11.038013</v>
      </c>
      <c r="P268" s="92">
        <v>1.656187</v>
      </c>
      <c r="Q268" s="9" t="s">
        <v>550</v>
      </c>
      <c r="R268" s="85">
        <v>36712</v>
      </c>
      <c r="S268" s="85" t="s">
        <v>607</v>
      </c>
    </row>
    <row r="269" spans="2:19" ht="12.75">
      <c r="B269" s="10">
        <v>396325</v>
      </c>
      <c r="C269" t="s">
        <v>694</v>
      </c>
      <c r="D269" t="s">
        <v>704</v>
      </c>
      <c r="E269" t="s">
        <v>237</v>
      </c>
      <c r="F269" s="1">
        <v>78.28699999999999</v>
      </c>
      <c r="G269" s="1">
        <v>20.935600000000008</v>
      </c>
      <c r="H269" s="1">
        <v>59.01270000000001</v>
      </c>
      <c r="I269" s="1">
        <v>17.96439999999999</v>
      </c>
      <c r="J269" s="1">
        <v>77.8827</v>
      </c>
      <c r="K269" s="1">
        <v>48.387755481049346</v>
      </c>
      <c r="L269" s="1">
        <v>29.935299999999998</v>
      </c>
      <c r="M269" s="92">
        <v>1.86</v>
      </c>
      <c r="N269" s="92">
        <v>3.3</v>
      </c>
      <c r="O269" s="92">
        <v>26.607418</v>
      </c>
      <c r="P269" s="92">
        <v>1.794481</v>
      </c>
      <c r="Q269" s="9" t="s">
        <v>548</v>
      </c>
      <c r="R269" s="85">
        <v>37349</v>
      </c>
      <c r="S269" s="85" t="s">
        <v>259</v>
      </c>
    </row>
    <row r="270" spans="2:19" ht="12.75">
      <c r="B270" s="10">
        <v>398156</v>
      </c>
      <c r="C270" t="s">
        <v>613</v>
      </c>
      <c r="D270" t="s">
        <v>427</v>
      </c>
      <c r="E270" t="s">
        <v>233</v>
      </c>
      <c r="F270" s="1">
        <v>40.18060000000001</v>
      </c>
      <c r="G270" s="1">
        <v>-26.1417</v>
      </c>
      <c r="H270" s="1">
        <v>6.827300000000003</v>
      </c>
      <c r="I270" s="1">
        <v>4.847200000000007</v>
      </c>
      <c r="J270" s="1">
        <v>20.922299999999993</v>
      </c>
      <c r="K270" s="1">
        <v>6.995753600748489</v>
      </c>
      <c r="L270" s="1">
        <v>3.1851000000000074</v>
      </c>
      <c r="M270" s="92">
        <v>1.46</v>
      </c>
      <c r="N270" s="92">
        <v>1.81</v>
      </c>
      <c r="O270" s="92">
        <v>14.600495</v>
      </c>
      <c r="P270" s="92">
        <v>0.843834</v>
      </c>
      <c r="Q270" s="9" t="s">
        <v>549</v>
      </c>
      <c r="R270" s="85">
        <v>37001</v>
      </c>
      <c r="S270" s="85" t="s">
        <v>259</v>
      </c>
    </row>
    <row r="271" spans="2:19" ht="12.75">
      <c r="B271" s="10">
        <v>399394</v>
      </c>
      <c r="C271" t="s">
        <v>523</v>
      </c>
      <c r="D271" t="s">
        <v>731</v>
      </c>
      <c r="E271" t="s">
        <v>235</v>
      </c>
      <c r="F271" s="1">
        <v>-7.2284000000000015</v>
      </c>
      <c r="G271" s="1">
        <v>-32.221599999999995</v>
      </c>
      <c r="H271" s="1">
        <v>11.9259</v>
      </c>
      <c r="I271" s="1">
        <v>2.304100000000009</v>
      </c>
      <c r="J271" s="1">
        <v>29.869600000000005</v>
      </c>
      <c r="K271" s="1">
        <v>-1.3340051331974578</v>
      </c>
      <c r="L271" s="1">
        <v>3.2867999999999897</v>
      </c>
      <c r="M271" s="92">
        <v>0.54</v>
      </c>
      <c r="N271" s="92">
        <v>0.699</v>
      </c>
      <c r="O271" s="92">
        <v>9.998783</v>
      </c>
      <c r="P271" s="92">
        <v>1.441569</v>
      </c>
      <c r="Q271" s="9" t="s">
        <v>550</v>
      </c>
      <c r="R271" s="85">
        <v>36712</v>
      </c>
      <c r="S271" s="85" t="s">
        <v>607</v>
      </c>
    </row>
    <row r="272" spans="2:19" ht="12.75">
      <c r="B272" s="10">
        <v>402990</v>
      </c>
      <c r="C272" t="s">
        <v>523</v>
      </c>
      <c r="D272" t="s">
        <v>738</v>
      </c>
      <c r="E272" t="s">
        <v>224</v>
      </c>
      <c r="F272" s="1"/>
      <c r="G272" s="1"/>
      <c r="H272" s="1">
        <v>30.7099</v>
      </c>
      <c r="I272" s="1">
        <v>19.262800000000002</v>
      </c>
      <c r="J272" s="1">
        <v>34.15490000000001</v>
      </c>
      <c r="K272" s="1"/>
      <c r="L272" s="1">
        <v>5.688899999999997</v>
      </c>
      <c r="M272" s="92">
        <v>0.4</v>
      </c>
      <c r="N272" s="92">
        <v>0.399</v>
      </c>
      <c r="O272" s="92">
        <v>10.804187</v>
      </c>
      <c r="P272" s="92">
        <v>2.470358</v>
      </c>
      <c r="Q272" s="9" t="s">
        <v>550</v>
      </c>
      <c r="R272" s="85">
        <v>37609</v>
      </c>
      <c r="S272" s="85" t="s">
        <v>607</v>
      </c>
    </row>
    <row r="273" spans="2:19" ht="12.75">
      <c r="B273" s="10">
        <v>403584</v>
      </c>
      <c r="C273" t="s">
        <v>221</v>
      </c>
      <c r="D273" t="s">
        <v>222</v>
      </c>
      <c r="E273" t="s">
        <v>224</v>
      </c>
      <c r="F273"/>
      <c r="G273" s="1"/>
      <c r="H273" s="1"/>
      <c r="I273" s="1">
        <v>16.908900000000003</v>
      </c>
      <c r="J273" s="1">
        <v>36.9361</v>
      </c>
      <c r="K273"/>
      <c r="L273" s="1">
        <v>6.089600000000006</v>
      </c>
      <c r="M273" s="92">
        <v>1.28</v>
      </c>
      <c r="N273" s="92">
        <v>1.57</v>
      </c>
      <c r="O273" s="92"/>
      <c r="P273" s="92"/>
      <c r="Q273" s="9" t="s">
        <v>550</v>
      </c>
      <c r="R273" s="85">
        <v>37888</v>
      </c>
      <c r="S273" s="85" t="s">
        <v>607</v>
      </c>
    </row>
    <row r="274" spans="2:19" ht="12.75">
      <c r="B274" s="10">
        <v>403642</v>
      </c>
      <c r="C274" t="s">
        <v>145</v>
      </c>
      <c r="D274" t="s">
        <v>159</v>
      </c>
      <c r="E274" t="s">
        <v>245</v>
      </c>
      <c r="F274" s="1">
        <v>-0.5468999999999946</v>
      </c>
      <c r="G274" s="1">
        <v>-4.640599999999995</v>
      </c>
      <c r="H274" s="1">
        <v>6.157999999999997</v>
      </c>
      <c r="I274" s="1">
        <v>5.997999999999992</v>
      </c>
      <c r="J274" s="1">
        <v>9.211299999999989</v>
      </c>
      <c r="K274" s="1">
        <v>3.1098041765166062</v>
      </c>
      <c r="L274" s="1">
        <v>1.2985000000000024</v>
      </c>
      <c r="M274" s="92">
        <v>0.7</v>
      </c>
      <c r="N274" s="92">
        <v>0.9</v>
      </c>
      <c r="O274" s="92">
        <v>2.330648</v>
      </c>
      <c r="P274" s="92">
        <v>2.096471</v>
      </c>
      <c r="Q274" s="9" t="s">
        <v>550</v>
      </c>
      <c r="R274" s="85">
        <v>36712</v>
      </c>
      <c r="S274" s="85" t="s">
        <v>607</v>
      </c>
    </row>
    <row r="275" spans="2:19" ht="12.75">
      <c r="B275" s="10">
        <v>404236</v>
      </c>
      <c r="C275" t="s">
        <v>1000</v>
      </c>
      <c r="D275" t="s">
        <v>1004</v>
      </c>
      <c r="E275" t="s">
        <v>236</v>
      </c>
      <c r="F275" s="1">
        <v>0.9181000000000106</v>
      </c>
      <c r="G275" s="1">
        <v>-11.663500000000004</v>
      </c>
      <c r="H275" s="1">
        <v>37.45069999999999</v>
      </c>
      <c r="I275" s="1">
        <v>11.160700000000002</v>
      </c>
      <c r="J275" s="1">
        <v>60.60700000000001</v>
      </c>
      <c r="K275" s="1">
        <v>16.948428528604474</v>
      </c>
      <c r="L275" s="1">
        <v>9.187600000000007</v>
      </c>
      <c r="M275" s="92">
        <v>2.32</v>
      </c>
      <c r="N275" s="92">
        <v>2.96</v>
      </c>
      <c r="O275" s="92">
        <v>18.973231</v>
      </c>
      <c r="P275" s="92">
        <v>1.82457</v>
      </c>
      <c r="Q275" s="9" t="s">
        <v>549</v>
      </c>
      <c r="R275" s="85">
        <v>36773</v>
      </c>
      <c r="S275" s="85" t="s">
        <v>259</v>
      </c>
    </row>
    <row r="276" spans="2:19" ht="12.75">
      <c r="B276" s="10">
        <v>406009</v>
      </c>
      <c r="C276" t="s">
        <v>112</v>
      </c>
      <c r="D276" t="s">
        <v>126</v>
      </c>
      <c r="E276" t="s">
        <v>242</v>
      </c>
      <c r="F276" s="1">
        <v>34.9308</v>
      </c>
      <c r="G276" s="1">
        <v>49.493300000000005</v>
      </c>
      <c r="H276" s="1">
        <v>16.054100000000005</v>
      </c>
      <c r="I276" s="1">
        <v>-17.391599999999997</v>
      </c>
      <c r="J276" s="1">
        <v>65.26689999999999</v>
      </c>
      <c r="K276" s="1">
        <v>26.159709622486748</v>
      </c>
      <c r="L276" s="1">
        <v>19.06080000000001</v>
      </c>
      <c r="M276" s="92">
        <v>1.74</v>
      </c>
      <c r="N276" s="92">
        <v>2.38</v>
      </c>
      <c r="O276" s="92">
        <v>26.857873</v>
      </c>
      <c r="P276" s="92">
        <v>0.907311</v>
      </c>
      <c r="Q276" s="9" t="s">
        <v>549</v>
      </c>
      <c r="R276" s="85">
        <v>37967</v>
      </c>
      <c r="S276" s="85" t="s">
        <v>259</v>
      </c>
    </row>
    <row r="277" spans="2:19" ht="12.75">
      <c r="B277" s="10">
        <v>406066</v>
      </c>
      <c r="C277" t="s">
        <v>520</v>
      </c>
      <c r="D277" t="s">
        <v>419</v>
      </c>
      <c r="E277" t="s">
        <v>238</v>
      </c>
      <c r="F277" s="1">
        <v>-27.319300000000002</v>
      </c>
      <c r="G277" s="1">
        <v>-29.183400000000002</v>
      </c>
      <c r="H277" s="1">
        <v>9.21860000000001</v>
      </c>
      <c r="I277" s="1">
        <v>5.9785999999999895</v>
      </c>
      <c r="J277" s="1">
        <v>57.51539999999999</v>
      </c>
      <c r="K277" s="1">
        <v>-1.2633483398428957</v>
      </c>
      <c r="L277" s="1">
        <v>-2.8505000000000003</v>
      </c>
      <c r="M277" s="92">
        <v>1.4</v>
      </c>
      <c r="N277" s="92">
        <v>1.73</v>
      </c>
      <c r="O277" s="92">
        <v>21.650289</v>
      </c>
      <c r="P277" s="92">
        <v>1.007534</v>
      </c>
      <c r="Q277" s="9" t="s">
        <v>549</v>
      </c>
      <c r="R277" s="85">
        <v>36712</v>
      </c>
      <c r="S277" s="85" t="s">
        <v>259</v>
      </c>
    </row>
    <row r="278" spans="2:19" ht="12.75">
      <c r="B278" s="10">
        <v>407890</v>
      </c>
      <c r="C278" t="s">
        <v>622</v>
      </c>
      <c r="D278" t="s">
        <v>308</v>
      </c>
      <c r="E278" t="s">
        <v>240</v>
      </c>
      <c r="F278" s="1">
        <v>-38.850899999999996</v>
      </c>
      <c r="G278" s="1">
        <v>-55.428900000000006</v>
      </c>
      <c r="H278" s="1">
        <v>21.47300000000001</v>
      </c>
      <c r="I278" s="1">
        <v>-2.2306999999999966</v>
      </c>
      <c r="J278" s="1">
        <v>24.5025</v>
      </c>
      <c r="K278" s="1">
        <v>-16.620218747038273</v>
      </c>
      <c r="L278" s="1">
        <v>3.011000000000008</v>
      </c>
      <c r="M278" s="92">
        <v>1.26</v>
      </c>
      <c r="N278" s="92">
        <v>2.05</v>
      </c>
      <c r="O278" s="92">
        <v>18.630631</v>
      </c>
      <c r="P278" s="92">
        <v>0.767683</v>
      </c>
      <c r="Q278" s="9" t="s">
        <v>549</v>
      </c>
      <c r="R278" s="85">
        <v>36712</v>
      </c>
      <c r="S278" s="85" t="s">
        <v>259</v>
      </c>
    </row>
    <row r="279" spans="2:19" ht="12.75">
      <c r="B279" s="10">
        <v>408484</v>
      </c>
      <c r="C279" t="s">
        <v>392</v>
      </c>
      <c r="D279" t="s">
        <v>400</v>
      </c>
      <c r="E279" t="s">
        <v>246</v>
      </c>
      <c r="F279" s="1">
        <v>-7.4824</v>
      </c>
      <c r="G279" s="1">
        <v>-21.079099999999997</v>
      </c>
      <c r="H279" s="1">
        <v>8.715399999999995</v>
      </c>
      <c r="I279" s="1">
        <v>7.884800000000003</v>
      </c>
      <c r="J279" s="1">
        <v>23.65189999999999</v>
      </c>
      <c r="K279" s="1">
        <v>1.1518201712656273</v>
      </c>
      <c r="L279" s="1">
        <v>2.0688999999999957</v>
      </c>
      <c r="M279" s="92">
        <v>1.01</v>
      </c>
      <c r="N279" s="92">
        <v>1.22</v>
      </c>
      <c r="O279" s="92">
        <v>6.353162</v>
      </c>
      <c r="P279" s="92">
        <v>1.998485</v>
      </c>
      <c r="Q279" s="9" t="s">
        <v>548</v>
      </c>
      <c r="R279" s="85">
        <v>36712</v>
      </c>
      <c r="S279" s="85" t="s">
        <v>259</v>
      </c>
    </row>
    <row r="280" spans="2:19" ht="12.75">
      <c r="B280" s="10">
        <v>410258</v>
      </c>
      <c r="C280" t="s">
        <v>625</v>
      </c>
      <c r="D280" t="s">
        <v>935</v>
      </c>
      <c r="E280" t="s">
        <v>242</v>
      </c>
      <c r="F280" s="1">
        <v>4.4394000000000045</v>
      </c>
      <c r="G280" s="1">
        <v>-25.795500000000004</v>
      </c>
      <c r="H280" s="1">
        <v>21.52529999999999</v>
      </c>
      <c r="I280" s="1">
        <v>14.066399999999991</v>
      </c>
      <c r="J280" s="1">
        <v>48.320699999999995</v>
      </c>
      <c r="K280" s="1">
        <v>9.765071075177145</v>
      </c>
      <c r="L280" s="1">
        <v>-2.249599999999996</v>
      </c>
      <c r="M280" s="92">
        <v>1.6</v>
      </c>
      <c r="N280" s="92">
        <v>2</v>
      </c>
      <c r="O280" s="92">
        <v>16.29167</v>
      </c>
      <c r="P280" s="92">
        <v>1.619907</v>
      </c>
      <c r="Q280" s="9" t="s">
        <v>549</v>
      </c>
      <c r="R280" s="85">
        <v>37972</v>
      </c>
      <c r="S280" s="85" t="s">
        <v>259</v>
      </c>
    </row>
    <row r="281" spans="2:19" ht="12.75">
      <c r="B281" s="10">
        <v>412734</v>
      </c>
      <c r="C281" t="s">
        <v>626</v>
      </c>
      <c r="D281" t="s">
        <v>828</v>
      </c>
      <c r="E281" t="s">
        <v>229</v>
      </c>
      <c r="F281" s="1">
        <v>-11.955899999999996</v>
      </c>
      <c r="G281" s="1">
        <v>-26.968199999999996</v>
      </c>
      <c r="H281" s="1">
        <v>16.584099999999992</v>
      </c>
      <c r="I281" s="1">
        <v>11.735500000000009</v>
      </c>
      <c r="J281" s="1">
        <v>32.444300000000005</v>
      </c>
      <c r="K281" s="1">
        <v>2.097523370353982</v>
      </c>
      <c r="L281" s="1">
        <v>7.03609999999999</v>
      </c>
      <c r="M281" s="92">
        <v>1.53</v>
      </c>
      <c r="N281" s="92">
        <v>1.9</v>
      </c>
      <c r="O281" s="92">
        <v>9.069018</v>
      </c>
      <c r="P281" s="92">
        <v>2.336602</v>
      </c>
      <c r="Q281" s="9" t="s">
        <v>548</v>
      </c>
      <c r="R281" s="85">
        <v>36782</v>
      </c>
      <c r="S281" s="85" t="s">
        <v>259</v>
      </c>
    </row>
    <row r="282" spans="2:19" ht="12.75">
      <c r="B282" s="10">
        <v>413260</v>
      </c>
      <c r="C282" t="s">
        <v>517</v>
      </c>
      <c r="D282" t="s">
        <v>99</v>
      </c>
      <c r="E282" t="s">
        <v>253</v>
      </c>
      <c r="F282" s="1">
        <v>2.632499999999993</v>
      </c>
      <c r="G282" s="1">
        <v>5.385</v>
      </c>
      <c r="H282" s="1">
        <v>4.086199999999995</v>
      </c>
      <c r="I282" s="1">
        <v>4.052900000000004</v>
      </c>
      <c r="J282" s="1">
        <v>2.3204000000000002</v>
      </c>
      <c r="K282" s="1">
        <v>3.6894702921570044</v>
      </c>
      <c r="L282" s="1">
        <v>0.14019999999999033</v>
      </c>
      <c r="M282" s="92">
        <v>0.7</v>
      </c>
      <c r="N282" s="92">
        <v>0.799</v>
      </c>
      <c r="O282" s="92">
        <v>1.249848</v>
      </c>
      <c r="P282" s="92">
        <v>0.480343</v>
      </c>
      <c r="Q282" s="9" t="s">
        <v>550</v>
      </c>
      <c r="R282" s="85">
        <v>38391</v>
      </c>
      <c r="S282" s="85" t="s">
        <v>607</v>
      </c>
    </row>
    <row r="283" spans="2:19" ht="12.75">
      <c r="B283" s="10">
        <v>416982</v>
      </c>
      <c r="C283" t="s">
        <v>107</v>
      </c>
      <c r="D283" t="s">
        <v>111</v>
      </c>
      <c r="E283" t="s">
        <v>241</v>
      </c>
      <c r="F283" s="1">
        <v>-7.770500000000002</v>
      </c>
      <c r="G283" s="1">
        <v>-35.831999999999994</v>
      </c>
      <c r="H283" s="1">
        <v>0.8334999999999981</v>
      </c>
      <c r="I283" s="1">
        <v>-0.5715000000000026</v>
      </c>
      <c r="J283" s="1">
        <v>27.8525</v>
      </c>
      <c r="K283" s="1">
        <v>-5.375703788363017</v>
      </c>
      <c r="L283" s="1">
        <v>-0.06329999999999947</v>
      </c>
      <c r="M283" s="92">
        <v>0.56</v>
      </c>
      <c r="N283" s="92">
        <v>0.612</v>
      </c>
      <c r="O283" s="92">
        <v>10.019221</v>
      </c>
      <c r="P283" s="92">
        <v>0.894978</v>
      </c>
      <c r="Q283" s="9" t="s">
        <v>548</v>
      </c>
      <c r="R283" s="85">
        <v>36906</v>
      </c>
      <c r="S283" s="85" t="s">
        <v>259</v>
      </c>
    </row>
    <row r="284" spans="2:19" ht="12.75">
      <c r="B284" s="10">
        <v>419937</v>
      </c>
      <c r="C284" t="s">
        <v>629</v>
      </c>
      <c r="D284" t="s">
        <v>492</v>
      </c>
      <c r="E284" t="s">
        <v>241</v>
      </c>
      <c r="F284" s="1">
        <v>-10.922200000000004</v>
      </c>
      <c r="G284" s="1">
        <v>-51.98780000000001</v>
      </c>
      <c r="H284" s="1">
        <v>18.174200000000006</v>
      </c>
      <c r="I284" s="1">
        <v>2.1322000000000063</v>
      </c>
      <c r="J284" s="1">
        <v>23.8758</v>
      </c>
      <c r="K284" s="1">
        <v>-8.555290657507108</v>
      </c>
      <c r="L284" s="1">
        <v>9.972899999999996</v>
      </c>
      <c r="M284" s="92">
        <v>1.64</v>
      </c>
      <c r="N284" s="92">
        <v>2.05</v>
      </c>
      <c r="O284" s="92">
        <v>19.06018</v>
      </c>
      <c r="P284" s="92">
        <v>0.967198</v>
      </c>
      <c r="Q284" s="9" t="s">
        <v>549</v>
      </c>
      <c r="R284" s="85">
        <v>38701</v>
      </c>
      <c r="S284" s="85" t="s">
        <v>259</v>
      </c>
    </row>
    <row r="285" spans="2:19" ht="12.75">
      <c r="B285" s="10">
        <v>420646</v>
      </c>
      <c r="C285" t="s">
        <v>897</v>
      </c>
      <c r="D285" t="s">
        <v>903</v>
      </c>
      <c r="E285" t="s">
        <v>252</v>
      </c>
      <c r="F285" s="1">
        <v>4.090100000000008</v>
      </c>
      <c r="G285" s="1">
        <v>4.339000000000004</v>
      </c>
      <c r="H285" s="1">
        <v>3.1854999999999967</v>
      </c>
      <c r="I285" s="1">
        <v>2.1557999999999966</v>
      </c>
      <c r="J285" s="1">
        <v>1.8869999999999942</v>
      </c>
      <c r="K285" s="1">
        <v>3.126746017741766</v>
      </c>
      <c r="L285" s="1">
        <v>0.2023000000000108</v>
      </c>
      <c r="M285" s="92">
        <v>0.2</v>
      </c>
      <c r="N285" s="92">
        <v>0.2</v>
      </c>
      <c r="O285" s="92">
        <v>0.35611</v>
      </c>
      <c r="P285" s="92">
        <v>-0.577971</v>
      </c>
      <c r="Q285" s="9" t="s">
        <v>550</v>
      </c>
      <c r="R285" s="85">
        <v>36712</v>
      </c>
      <c r="S285" s="85" t="s">
        <v>607</v>
      </c>
    </row>
    <row r="286" spans="2:19" ht="12.75">
      <c r="B286" s="10">
        <v>421230</v>
      </c>
      <c r="C286" t="s">
        <v>112</v>
      </c>
      <c r="D286" t="s">
        <v>133</v>
      </c>
      <c r="E286" t="s">
        <v>233</v>
      </c>
      <c r="F286" s="1">
        <v>15.918399999999998</v>
      </c>
      <c r="G286" s="1">
        <v>-36.9742</v>
      </c>
      <c r="H286" s="1">
        <v>18.205099999999995</v>
      </c>
      <c r="I286" s="1">
        <v>0.07930000000000437</v>
      </c>
      <c r="J286" s="1">
        <v>24.329200000000007</v>
      </c>
      <c r="K286" s="1">
        <v>1.4483228371663825</v>
      </c>
      <c r="L286" s="1">
        <v>10.53360000000001</v>
      </c>
      <c r="M286" s="92">
        <v>1.87</v>
      </c>
      <c r="N286" s="92">
        <v>2.36</v>
      </c>
      <c r="O286" s="92">
        <v>16.668218</v>
      </c>
      <c r="P286" s="92">
        <v>1.119989</v>
      </c>
      <c r="Q286" s="9" t="s">
        <v>549</v>
      </c>
      <c r="R286" s="85">
        <v>37001</v>
      </c>
      <c r="S286" s="85" t="s">
        <v>259</v>
      </c>
    </row>
    <row r="287" spans="2:19" ht="12.75">
      <c r="B287" s="10">
        <v>426726</v>
      </c>
      <c r="C287" t="s">
        <v>611</v>
      </c>
      <c r="D287" t="s">
        <v>680</v>
      </c>
      <c r="E287" t="s">
        <v>255</v>
      </c>
      <c r="F287" s="1">
        <v>10.996800000000007</v>
      </c>
      <c r="G287" s="1">
        <v>6.1735000000000095</v>
      </c>
      <c r="H287" s="1">
        <v>3.3905000000000074</v>
      </c>
      <c r="I287" s="1">
        <v>5.478999999999989</v>
      </c>
      <c r="J287" s="1">
        <v>9.249200000000002</v>
      </c>
      <c r="K287" s="1">
        <v>7.023290488383971</v>
      </c>
      <c r="L287" s="1">
        <v>-1.0032999999999959</v>
      </c>
      <c r="M287" s="92">
        <v>0.59</v>
      </c>
      <c r="N287" s="92">
        <v>0.65</v>
      </c>
      <c r="O287" s="92">
        <v>4.597556</v>
      </c>
      <c r="P287" s="92">
        <v>0.552569</v>
      </c>
      <c r="Q287" s="9" t="s">
        <v>548</v>
      </c>
      <c r="R287" s="85">
        <v>36712</v>
      </c>
      <c r="S287" s="85" t="s">
        <v>259</v>
      </c>
    </row>
    <row r="288" spans="2:19" ht="12.75">
      <c r="B288" s="10">
        <v>427310</v>
      </c>
      <c r="C288" t="s">
        <v>164</v>
      </c>
      <c r="D288" t="s">
        <v>174</v>
      </c>
      <c r="E288" t="s">
        <v>249</v>
      </c>
      <c r="F288" s="1">
        <v>-5.6419</v>
      </c>
      <c r="G288" s="1">
        <v>-20.079199999999997</v>
      </c>
      <c r="H288" s="1">
        <v>13.542999999999994</v>
      </c>
      <c r="I288" s="1">
        <v>7.014399999999998</v>
      </c>
      <c r="J288" s="1">
        <v>23.87269999999999</v>
      </c>
      <c r="K288" s="1">
        <v>2.5660050052144667</v>
      </c>
      <c r="L288" s="1">
        <v>3.2651999999999903</v>
      </c>
      <c r="M288" s="92">
        <v>0.24</v>
      </c>
      <c r="N288" s="92">
        <v>0.415</v>
      </c>
      <c r="O288" s="92">
        <v>6.621977</v>
      </c>
      <c r="P288" s="92">
        <v>2.027047</v>
      </c>
      <c r="Q288" s="9" t="s">
        <v>550</v>
      </c>
      <c r="R288" s="85">
        <v>36712</v>
      </c>
      <c r="S288" s="85" t="s">
        <v>607</v>
      </c>
    </row>
    <row r="289" spans="2:19" ht="12.75">
      <c r="B289" s="10">
        <v>430264</v>
      </c>
      <c r="C289" t="s">
        <v>61</v>
      </c>
      <c r="D289" t="s">
        <v>64</v>
      </c>
      <c r="E289" t="s">
        <v>234</v>
      </c>
      <c r="F289" s="1"/>
      <c r="G289" s="1"/>
      <c r="H289" s="1"/>
      <c r="I289" s="1"/>
      <c r="J289" s="1"/>
      <c r="K289" s="1"/>
      <c r="L289" s="1">
        <v>19.04509999999999</v>
      </c>
      <c r="M289" s="92">
        <v>1.6</v>
      </c>
      <c r="N289" s="92">
        <v>2</v>
      </c>
      <c r="O289" s="92"/>
      <c r="P289" s="92"/>
      <c r="Q289" s="9" t="s">
        <v>548</v>
      </c>
      <c r="R289" s="85">
        <v>38581</v>
      </c>
      <c r="S289" s="85" t="s">
        <v>259</v>
      </c>
    </row>
    <row r="290" spans="2:19" ht="12.75">
      <c r="B290" s="10">
        <v>430975</v>
      </c>
      <c r="C290" t="s">
        <v>967</v>
      </c>
      <c r="D290" t="s">
        <v>976</v>
      </c>
      <c r="E290" t="s">
        <v>248</v>
      </c>
      <c r="F290" s="1">
        <v>-8.016599999999997</v>
      </c>
      <c r="G290" s="1">
        <v>-39.7877</v>
      </c>
      <c r="H290" s="1">
        <v>12.834400000000002</v>
      </c>
      <c r="I290" s="1">
        <v>4.868500000000009</v>
      </c>
      <c r="J290" s="1">
        <v>37.895199999999996</v>
      </c>
      <c r="K290" s="1">
        <v>-2.0045118003051976</v>
      </c>
      <c r="L290" s="1">
        <v>4.021399999999997</v>
      </c>
      <c r="M290" s="92">
        <v>0.39</v>
      </c>
      <c r="N290" s="92">
        <v>0.5</v>
      </c>
      <c r="O290" s="92">
        <v>10.993673</v>
      </c>
      <c r="P290" s="92">
        <v>1.659131</v>
      </c>
      <c r="Q290" s="9" t="s">
        <v>550</v>
      </c>
      <c r="R290" s="85">
        <v>36712</v>
      </c>
      <c r="S290" s="85" t="s">
        <v>607</v>
      </c>
    </row>
    <row r="291" spans="2:19" ht="12.75">
      <c r="B291" s="10">
        <v>432096</v>
      </c>
      <c r="C291" t="s">
        <v>17</v>
      </c>
      <c r="D291" t="s">
        <v>277</v>
      </c>
      <c r="E291" t="s">
        <v>235</v>
      </c>
      <c r="F291" s="1">
        <v>-12.868000000000002</v>
      </c>
      <c r="G291" s="1">
        <v>-36.5642</v>
      </c>
      <c r="H291" s="1">
        <v>12.1251</v>
      </c>
      <c r="I291" s="1">
        <v>0.9454000000000073</v>
      </c>
      <c r="J291" s="1">
        <v>32.04659999999999</v>
      </c>
      <c r="K291" s="1">
        <v>-3.7488912969579014</v>
      </c>
      <c r="L291" s="1">
        <v>5.570000000000008</v>
      </c>
      <c r="M291" s="92">
        <v>1.44</v>
      </c>
      <c r="N291" s="92">
        <v>1.79</v>
      </c>
      <c r="O291" s="92">
        <v>10.272793</v>
      </c>
      <c r="P291" s="92">
        <v>1.520924</v>
      </c>
      <c r="Q291" s="9" t="s">
        <v>550</v>
      </c>
      <c r="R291" s="85">
        <v>38342</v>
      </c>
      <c r="S291" s="85" t="s">
        <v>259</v>
      </c>
    </row>
    <row r="292" spans="2:19" ht="12.75">
      <c r="B292" s="10">
        <v>432153</v>
      </c>
      <c r="C292" t="s">
        <v>694</v>
      </c>
      <c r="D292" t="s">
        <v>703</v>
      </c>
      <c r="E292" t="s">
        <v>242</v>
      </c>
      <c r="F292" s="1">
        <v>1.0091000000000072</v>
      </c>
      <c r="G292" s="1">
        <v>-25.566199999999995</v>
      </c>
      <c r="H292" s="1">
        <v>29.27040000000001</v>
      </c>
      <c r="I292" s="1">
        <v>12.301099999999998</v>
      </c>
      <c r="J292" s="1">
        <v>29.208600000000008</v>
      </c>
      <c r="K292" s="1">
        <v>7.11765171340244</v>
      </c>
      <c r="L292" s="1">
        <v>5.2203</v>
      </c>
      <c r="M292" s="92">
        <v>1.46</v>
      </c>
      <c r="N292" s="92">
        <v>1.81</v>
      </c>
      <c r="O292" s="92">
        <v>9.755257</v>
      </c>
      <c r="P292" s="92">
        <v>2.180905</v>
      </c>
      <c r="Q292" s="9" t="s">
        <v>548</v>
      </c>
      <c r="R292" s="85">
        <v>37349</v>
      </c>
      <c r="S292" s="85" t="s">
        <v>259</v>
      </c>
    </row>
    <row r="293" spans="2:19" ht="12.75">
      <c r="B293" s="10">
        <v>433987</v>
      </c>
      <c r="C293" t="s">
        <v>613</v>
      </c>
      <c r="D293" t="s">
        <v>433</v>
      </c>
      <c r="E293" t="s">
        <v>256</v>
      </c>
      <c r="F293" s="1">
        <v>8.092199999999995</v>
      </c>
      <c r="G293" s="1">
        <v>-0.5191999999999974</v>
      </c>
      <c r="H293" s="1">
        <v>-5.2639</v>
      </c>
      <c r="I293" s="1">
        <v>-1.0758999999999963</v>
      </c>
      <c r="J293" s="1">
        <v>12.689700000000004</v>
      </c>
      <c r="K293" s="1">
        <v>2.5763146154082373</v>
      </c>
      <c r="L293" s="1">
        <v>-1.2395999999999963</v>
      </c>
      <c r="M293" s="92">
        <v>0.85</v>
      </c>
      <c r="N293" s="92">
        <v>1</v>
      </c>
      <c r="O293" s="92">
        <v>6.46436</v>
      </c>
      <c r="P293" s="92">
        <v>-0.058917</v>
      </c>
      <c r="Q293" s="9" t="s">
        <v>548</v>
      </c>
      <c r="R293" s="85">
        <v>37001</v>
      </c>
      <c r="S293" s="85" t="s">
        <v>259</v>
      </c>
    </row>
    <row r="294" spans="2:19" ht="12.75">
      <c r="B294" s="10">
        <v>435222</v>
      </c>
      <c r="C294" t="s">
        <v>523</v>
      </c>
      <c r="D294" t="s">
        <v>729</v>
      </c>
      <c r="E294" t="s">
        <v>240</v>
      </c>
      <c r="F294" s="1">
        <v>-36.616400000000006</v>
      </c>
      <c r="G294" s="1">
        <v>-54.050200000000004</v>
      </c>
      <c r="H294" s="1">
        <v>16.703899999999994</v>
      </c>
      <c r="I294" s="1">
        <v>3.058800000000006</v>
      </c>
      <c r="J294" s="1">
        <v>41.343799999999995</v>
      </c>
      <c r="K294" s="1">
        <v>-13.115651625002855</v>
      </c>
      <c r="L294" s="1">
        <v>4.634300000000002</v>
      </c>
      <c r="M294" s="92">
        <v>0.46</v>
      </c>
      <c r="N294" s="92">
        <v>0.698</v>
      </c>
      <c r="O294" s="92">
        <v>13.936427</v>
      </c>
      <c r="P294" s="92">
        <v>1.475136</v>
      </c>
      <c r="Q294" s="9" t="s">
        <v>550</v>
      </c>
      <c r="R294" s="85">
        <v>36712</v>
      </c>
      <c r="S294" s="85" t="s">
        <v>607</v>
      </c>
    </row>
    <row r="295" spans="2:19" ht="12.75">
      <c r="B295" s="10">
        <v>435818</v>
      </c>
      <c r="C295" t="s">
        <v>190</v>
      </c>
      <c r="D295" t="s">
        <v>196</v>
      </c>
      <c r="E295" t="s">
        <v>242</v>
      </c>
      <c r="F295" s="1">
        <v>-12.616700000000003</v>
      </c>
      <c r="G295" s="1">
        <v>-35.1228</v>
      </c>
      <c r="H295" s="1">
        <v>7.545500000000005</v>
      </c>
      <c r="I295" s="1">
        <v>4.073499999999997</v>
      </c>
      <c r="J295" s="1">
        <v>26.890700000000002</v>
      </c>
      <c r="K295" s="1">
        <v>-4.24167358230444</v>
      </c>
      <c r="L295" s="1">
        <v>4.157499999999992</v>
      </c>
      <c r="M295" s="92">
        <v>1.67</v>
      </c>
      <c r="N295" s="92">
        <v>2.09</v>
      </c>
      <c r="O295" s="92">
        <v>10.780977</v>
      </c>
      <c r="P295" s="92">
        <v>1.334653</v>
      </c>
      <c r="Q295" s="9" t="s">
        <v>554</v>
      </c>
      <c r="R295" s="85">
        <v>36712</v>
      </c>
      <c r="S295" s="85" t="s">
        <v>259</v>
      </c>
    </row>
    <row r="296" spans="2:19" ht="12.75">
      <c r="B296" s="10">
        <v>437582</v>
      </c>
      <c r="C296" t="s">
        <v>668</v>
      </c>
      <c r="D296" t="s">
        <v>669</v>
      </c>
      <c r="E296" t="s">
        <v>240</v>
      </c>
      <c r="F296" s="1">
        <v>-44.388099999999994</v>
      </c>
      <c r="G296" s="1">
        <v>-56.500299999999996</v>
      </c>
      <c r="H296" s="1">
        <v>76.505</v>
      </c>
      <c r="I296" s="1">
        <v>16.016999999999992</v>
      </c>
      <c r="J296" s="1">
        <v>38.099</v>
      </c>
      <c r="K296" s="1">
        <v>-7.311760256307487</v>
      </c>
      <c r="L296" s="1">
        <v>2.910999999999997</v>
      </c>
      <c r="M296" s="92">
        <v>1.23</v>
      </c>
      <c r="N296" s="92">
        <v>1.5</v>
      </c>
      <c r="O296" s="92">
        <v>19.375413</v>
      </c>
      <c r="P296" s="92">
        <v>1.968902</v>
      </c>
      <c r="Q296" s="9" t="s">
        <v>550</v>
      </c>
      <c r="R296" s="85">
        <v>37965</v>
      </c>
      <c r="S296" s="85" t="s">
        <v>607</v>
      </c>
    </row>
    <row r="297" spans="2:19" ht="12.75">
      <c r="B297" s="10">
        <v>439471</v>
      </c>
      <c r="C297" t="s">
        <v>145</v>
      </c>
      <c r="D297" t="s">
        <v>158</v>
      </c>
      <c r="E297" t="s">
        <v>240</v>
      </c>
      <c r="F297" s="1">
        <v>-31.848600000000005</v>
      </c>
      <c r="G297" s="1">
        <v>-48.632200000000005</v>
      </c>
      <c r="H297" s="1">
        <v>8.934200000000004</v>
      </c>
      <c r="I297" s="1">
        <v>-2.0927999999999947</v>
      </c>
      <c r="J297" s="1">
        <v>16.8474</v>
      </c>
      <c r="K297" s="1">
        <v>-15.286478411472437</v>
      </c>
      <c r="L297" s="1">
        <v>5.0477000000000105</v>
      </c>
      <c r="M297" s="92">
        <v>0.86</v>
      </c>
      <c r="N297" s="92">
        <v>1.42</v>
      </c>
      <c r="O297" s="92">
        <v>12.833457</v>
      </c>
      <c r="P297" s="92">
        <v>0.734379</v>
      </c>
      <c r="Q297" s="9" t="s">
        <v>550</v>
      </c>
      <c r="R297" s="85">
        <v>36712</v>
      </c>
      <c r="S297" s="85" t="s">
        <v>607</v>
      </c>
    </row>
    <row r="298" spans="2:19" ht="12.75">
      <c r="B298" s="10">
        <v>440065</v>
      </c>
      <c r="C298" t="s">
        <v>1000</v>
      </c>
      <c r="D298" t="s">
        <v>4</v>
      </c>
      <c r="E298" t="s">
        <v>231</v>
      </c>
      <c r="F298" s="1">
        <v>-26.6799</v>
      </c>
      <c r="G298" s="1">
        <v>-33.213</v>
      </c>
      <c r="H298" s="1">
        <v>32.14900000000001</v>
      </c>
      <c r="I298" s="1">
        <v>18.111600000000006</v>
      </c>
      <c r="J298" s="1">
        <v>47.18850000000001</v>
      </c>
      <c r="K298" s="1">
        <v>2.3832849122235267</v>
      </c>
      <c r="L298" s="1">
        <v>12.873800000000003</v>
      </c>
      <c r="M298" s="92">
        <v>1.83</v>
      </c>
      <c r="N298" s="92">
        <v>2.31</v>
      </c>
      <c r="O298" s="92">
        <v>12.997309</v>
      </c>
      <c r="P298" s="92">
        <v>2.641495</v>
      </c>
      <c r="Q298" s="9" t="s">
        <v>548</v>
      </c>
      <c r="R298" s="85">
        <v>36773</v>
      </c>
      <c r="S298" s="85" t="s">
        <v>259</v>
      </c>
    </row>
    <row r="299" spans="2:19" ht="12.75">
      <c r="B299" s="10">
        <v>441899</v>
      </c>
      <c r="C299" t="s">
        <v>520</v>
      </c>
      <c r="D299" t="s">
        <v>421</v>
      </c>
      <c r="E299" t="s">
        <v>233</v>
      </c>
      <c r="F299" s="1">
        <v>-17.735900000000004</v>
      </c>
      <c r="G299" s="1">
        <v>-37.32490000000001</v>
      </c>
      <c r="H299" s="1">
        <v>1.2143000000000015</v>
      </c>
      <c r="I299" s="1">
        <v>-1.5934000000000004</v>
      </c>
      <c r="J299" s="1">
        <v>29.96939999999999</v>
      </c>
      <c r="K299" s="1">
        <v>-7.767810042867862</v>
      </c>
      <c r="L299" s="1">
        <v>2.335799999999999</v>
      </c>
      <c r="M299" s="92">
        <v>1.19</v>
      </c>
      <c r="N299" s="92">
        <v>1.73</v>
      </c>
      <c r="O299" s="92">
        <v>12.881955</v>
      </c>
      <c r="P299" s="92">
        <v>0.837353</v>
      </c>
      <c r="Q299" s="9" t="s">
        <v>549</v>
      </c>
      <c r="R299" s="85">
        <v>36712</v>
      </c>
      <c r="S299" s="85" t="s">
        <v>259</v>
      </c>
    </row>
    <row r="300" spans="2:19" ht="12.75">
      <c r="B300" s="10">
        <v>442483</v>
      </c>
      <c r="C300" t="s">
        <v>663</v>
      </c>
      <c r="D300" t="s">
        <v>667</v>
      </c>
      <c r="E300" t="s">
        <v>237</v>
      </c>
      <c r="F300" s="1"/>
      <c r="G300" s="1"/>
      <c r="H300" s="1">
        <v>39.368399999999994</v>
      </c>
      <c r="I300" s="1">
        <v>43.65559999999999</v>
      </c>
      <c r="J300" s="1">
        <v>87.9075</v>
      </c>
      <c r="K300" s="1"/>
      <c r="L300" s="1">
        <v>19.47399999999999</v>
      </c>
      <c r="M300" s="92">
        <v>0.78</v>
      </c>
      <c r="N300" s="92">
        <v>2.5</v>
      </c>
      <c r="O300" s="92">
        <v>17.962406</v>
      </c>
      <c r="P300" s="92">
        <v>2.771593</v>
      </c>
      <c r="Q300" s="9" t="s">
        <v>550</v>
      </c>
      <c r="R300" s="85">
        <v>37242</v>
      </c>
      <c r="S300" s="85" t="s">
        <v>607</v>
      </c>
    </row>
    <row r="301" spans="2:19" ht="12.75">
      <c r="B301" s="10">
        <v>443721</v>
      </c>
      <c r="C301" t="s">
        <v>107</v>
      </c>
      <c r="D301" t="s">
        <v>108</v>
      </c>
      <c r="E301" t="s">
        <v>255</v>
      </c>
      <c r="F301" s="1">
        <v>10.935699999999994</v>
      </c>
      <c r="G301" s="1">
        <v>7.651399999999997</v>
      </c>
      <c r="H301" s="1">
        <v>3.086600000000006</v>
      </c>
      <c r="I301" s="1">
        <v>5.7347999999999955</v>
      </c>
      <c r="J301" s="1">
        <v>9.007600000000004</v>
      </c>
      <c r="K301" s="1">
        <v>7.2490837155612775</v>
      </c>
      <c r="L301" s="1">
        <v>-0.9773000000000032</v>
      </c>
      <c r="M301" s="92">
        <v>0.31</v>
      </c>
      <c r="N301" s="92">
        <v>0.31</v>
      </c>
      <c r="O301" s="92">
        <v>4.764872</v>
      </c>
      <c r="P301" s="92">
        <v>0.481302</v>
      </c>
      <c r="Q301" s="9" t="s">
        <v>548</v>
      </c>
      <c r="R301" s="85">
        <v>36712</v>
      </c>
      <c r="S301" s="85" t="s">
        <v>259</v>
      </c>
    </row>
    <row r="302" spans="2:19" ht="12.75">
      <c r="B302" s="10">
        <v>444315</v>
      </c>
      <c r="C302" t="s">
        <v>392</v>
      </c>
      <c r="D302" t="s">
        <v>399</v>
      </c>
      <c r="E302" t="s">
        <v>246</v>
      </c>
      <c r="F302" s="1">
        <v>-1.0902999999999996</v>
      </c>
      <c r="G302" s="1">
        <v>-12.548400000000004</v>
      </c>
      <c r="H302" s="1">
        <v>6.115699999999991</v>
      </c>
      <c r="I302" s="1">
        <v>6.640800000000002</v>
      </c>
      <c r="J302" s="1">
        <v>17.53880000000001</v>
      </c>
      <c r="K302" s="1">
        <v>2.843816998151394</v>
      </c>
      <c r="L302" s="1">
        <v>1.3784000000000018</v>
      </c>
      <c r="M302" s="92">
        <v>1.02</v>
      </c>
      <c r="N302" s="92">
        <v>1.22</v>
      </c>
      <c r="O302" s="92">
        <v>4.847317</v>
      </c>
      <c r="P302" s="92">
        <v>1.768455</v>
      </c>
      <c r="Q302" s="9" t="s">
        <v>548</v>
      </c>
      <c r="R302" s="85">
        <v>36712</v>
      </c>
      <c r="S302" s="85" t="s">
        <v>259</v>
      </c>
    </row>
    <row r="303" spans="2:19" ht="12.75">
      <c r="B303" s="10">
        <v>446088</v>
      </c>
      <c r="C303" t="s">
        <v>625</v>
      </c>
      <c r="D303" t="s">
        <v>939</v>
      </c>
      <c r="E303" t="s">
        <v>240</v>
      </c>
      <c r="F303" s="1">
        <v>-38.4207</v>
      </c>
      <c r="G303" s="1">
        <v>-56.439099999999996</v>
      </c>
      <c r="H303" s="1">
        <v>27.65820000000001</v>
      </c>
      <c r="I303" s="1">
        <v>-9.836400000000001</v>
      </c>
      <c r="J303" s="1">
        <v>24.00549999999999</v>
      </c>
      <c r="K303" s="1">
        <v>-17.470255623484633</v>
      </c>
      <c r="L303" s="1">
        <v>3.4798000000000107</v>
      </c>
      <c r="M303" s="92">
        <v>1.7</v>
      </c>
      <c r="N303" s="92">
        <v>2.13</v>
      </c>
      <c r="O303" s="92">
        <v>20.47388</v>
      </c>
      <c r="P303" s="92">
        <v>0.660715</v>
      </c>
      <c r="Q303" s="9" t="s">
        <v>549</v>
      </c>
      <c r="R303" s="85">
        <v>37972</v>
      </c>
      <c r="S303" s="85" t="s">
        <v>259</v>
      </c>
    </row>
    <row r="304" spans="2:19" ht="12.75">
      <c r="B304" s="10">
        <v>447979</v>
      </c>
      <c r="C304" t="s">
        <v>524</v>
      </c>
      <c r="D304" t="s">
        <v>323</v>
      </c>
      <c r="E304" t="s">
        <v>231</v>
      </c>
      <c r="F304" s="1">
        <v>-35.540400000000005</v>
      </c>
      <c r="G304" s="1">
        <v>-19.5661</v>
      </c>
      <c r="H304" s="1">
        <v>29.207800000000006</v>
      </c>
      <c r="I304" s="1">
        <v>23.66</v>
      </c>
      <c r="J304" s="1">
        <v>45.2696</v>
      </c>
      <c r="K304" s="1">
        <v>3.772884712328084</v>
      </c>
      <c r="L304" s="1">
        <v>15.42889999999999</v>
      </c>
      <c r="M304" s="92">
        <v>0.74</v>
      </c>
      <c r="N304" s="92">
        <v>1.222</v>
      </c>
      <c r="O304" s="92">
        <v>11.789723</v>
      </c>
      <c r="P304" s="92">
        <v>2.828993</v>
      </c>
      <c r="Q304" s="9" t="s">
        <v>549</v>
      </c>
      <c r="R304" s="85">
        <v>36712</v>
      </c>
      <c r="S304" s="85" t="s">
        <v>259</v>
      </c>
    </row>
    <row r="305" spans="2:19" ht="12.75">
      <c r="B305" s="10">
        <v>448563</v>
      </c>
      <c r="C305" t="s">
        <v>626</v>
      </c>
      <c r="D305" t="s">
        <v>836</v>
      </c>
      <c r="E305" t="s">
        <v>234</v>
      </c>
      <c r="F305" s="1">
        <v>-7.669599999999999</v>
      </c>
      <c r="G305" s="1">
        <v>-24.8699</v>
      </c>
      <c r="H305" s="1">
        <v>15.454799999999992</v>
      </c>
      <c r="I305" s="1">
        <v>1.109899999999997</v>
      </c>
      <c r="J305" s="1">
        <v>49.2529</v>
      </c>
      <c r="K305" s="1">
        <v>3.8621784118561653</v>
      </c>
      <c r="L305" s="1">
        <v>2.309399999999995</v>
      </c>
      <c r="M305" s="92">
        <v>1.53</v>
      </c>
      <c r="N305" s="92">
        <v>1.9</v>
      </c>
      <c r="O305" s="92">
        <v>17.048923</v>
      </c>
      <c r="P305" s="92">
        <v>1.197086</v>
      </c>
      <c r="Q305" s="9" t="s">
        <v>549</v>
      </c>
      <c r="R305" s="85">
        <v>36782</v>
      </c>
      <c r="S305" s="85" t="s">
        <v>259</v>
      </c>
    </row>
    <row r="306" spans="2:19" ht="12.75">
      <c r="B306" s="10">
        <v>449090</v>
      </c>
      <c r="C306" t="s">
        <v>517</v>
      </c>
      <c r="D306" t="s">
        <v>105</v>
      </c>
      <c r="E306" t="s">
        <v>237</v>
      </c>
      <c r="F306" s="1">
        <v>9.253099999999993</v>
      </c>
      <c r="G306" s="1">
        <v>-3.2613000000000003</v>
      </c>
      <c r="H306" s="1">
        <v>33.416599999999995</v>
      </c>
      <c r="I306" s="1">
        <v>24.0151</v>
      </c>
      <c r="J306" s="1">
        <v>71.2051</v>
      </c>
      <c r="K306" s="1">
        <v>24.52227024703104</v>
      </c>
      <c r="L306" s="1">
        <v>16.877999999999993</v>
      </c>
      <c r="M306" s="92">
        <v>1.37</v>
      </c>
      <c r="N306" s="92">
        <v>1.738</v>
      </c>
      <c r="O306" s="92">
        <v>22.460196</v>
      </c>
      <c r="P306" s="92">
        <v>1.833473</v>
      </c>
      <c r="Q306" s="9" t="s">
        <v>550</v>
      </c>
      <c r="R306" s="85">
        <v>38391</v>
      </c>
      <c r="S306" s="85" t="s">
        <v>607</v>
      </c>
    </row>
    <row r="307" spans="2:19" ht="12.75">
      <c r="B307" s="10">
        <v>450981</v>
      </c>
      <c r="C307" t="s">
        <v>988</v>
      </c>
      <c r="D307" t="s">
        <v>992</v>
      </c>
      <c r="E307" t="s">
        <v>224</v>
      </c>
      <c r="F307" s="1">
        <v>27.24580000000001</v>
      </c>
      <c r="G307" s="1">
        <v>-5.654099999999995</v>
      </c>
      <c r="H307" s="1">
        <v>44.859899999999996</v>
      </c>
      <c r="I307" s="1">
        <v>22.212600000000005</v>
      </c>
      <c r="J307" s="1">
        <v>41.1969</v>
      </c>
      <c r="K307" s="1">
        <v>24.580813639121168</v>
      </c>
      <c r="L307" s="1">
        <v>11.797100000000004</v>
      </c>
      <c r="M307" s="92">
        <v>1.11</v>
      </c>
      <c r="N307" s="92">
        <v>2</v>
      </c>
      <c r="O307" s="92">
        <v>11.358096</v>
      </c>
      <c r="P307" s="92">
        <v>3.045486</v>
      </c>
      <c r="Q307" s="9" t="s">
        <v>551</v>
      </c>
      <c r="R307" s="85">
        <v>37326</v>
      </c>
      <c r="S307" s="85" t="s">
        <v>259</v>
      </c>
    </row>
    <row r="308" spans="2:19" ht="12.75">
      <c r="B308" s="10">
        <v>452755</v>
      </c>
      <c r="C308" t="s">
        <v>694</v>
      </c>
      <c r="D308" t="s">
        <v>707</v>
      </c>
      <c r="E308" t="s">
        <v>231</v>
      </c>
      <c r="F308" s="1"/>
      <c r="G308" s="1"/>
      <c r="H308" s="1">
        <v>41.7009</v>
      </c>
      <c r="I308" s="1">
        <v>29.151100000000007</v>
      </c>
      <c r="J308" s="1">
        <v>50.0186</v>
      </c>
      <c r="K308" s="1"/>
      <c r="L308" s="1">
        <v>12.964299999999994</v>
      </c>
      <c r="M308" s="92">
        <v>1.49</v>
      </c>
      <c r="N308" s="92">
        <v>1.85</v>
      </c>
      <c r="O308" s="92">
        <v>11.300592</v>
      </c>
      <c r="P308" s="92">
        <v>3.299945</v>
      </c>
      <c r="Q308" s="9" t="s">
        <v>548</v>
      </c>
      <c r="R308" s="85">
        <v>38099</v>
      </c>
      <c r="S308" s="85" t="s">
        <v>259</v>
      </c>
    </row>
    <row r="309" spans="2:19" ht="12.75">
      <c r="B309" s="10">
        <v>452813</v>
      </c>
      <c r="C309" t="s">
        <v>757</v>
      </c>
      <c r="D309" t="s">
        <v>758</v>
      </c>
      <c r="E309" t="s">
        <v>229</v>
      </c>
      <c r="F309" s="1">
        <v>-6.04</v>
      </c>
      <c r="G309" s="1">
        <v>-27.0578</v>
      </c>
      <c r="H309" s="1">
        <v>9.981799999999996</v>
      </c>
      <c r="I309" s="1">
        <v>6.175599999999992</v>
      </c>
      <c r="J309" s="1">
        <v>32.28679999999999</v>
      </c>
      <c r="K309" s="1">
        <v>1.1478800419028268</v>
      </c>
      <c r="L309" s="1">
        <v>14.560499999999998</v>
      </c>
      <c r="M309" s="92">
        <v>2.2</v>
      </c>
      <c r="N309" s="92">
        <v>2.8</v>
      </c>
      <c r="O309" s="92">
        <v>10.49311</v>
      </c>
      <c r="P309" s="92">
        <v>1.91436</v>
      </c>
      <c r="Q309" s="9" t="s">
        <v>548</v>
      </c>
      <c r="R309" s="85">
        <v>36906</v>
      </c>
      <c r="S309" s="85" t="s">
        <v>259</v>
      </c>
    </row>
    <row r="310" spans="2:19" ht="12.75">
      <c r="B310" s="10">
        <v>454587</v>
      </c>
      <c r="C310" t="s">
        <v>112</v>
      </c>
      <c r="D310" t="s">
        <v>119</v>
      </c>
      <c r="E310" t="s">
        <v>230</v>
      </c>
      <c r="F310" s="1">
        <v>-18.255</v>
      </c>
      <c r="G310" s="1">
        <v>-33.0713</v>
      </c>
      <c r="H310" s="1">
        <v>15.270099999999998</v>
      </c>
      <c r="I310" s="1">
        <v>11.719499999999993</v>
      </c>
      <c r="J310" s="1">
        <v>28.032199999999996</v>
      </c>
      <c r="K310" s="1">
        <v>-2.04024510403793</v>
      </c>
      <c r="L310" s="1">
        <v>5.072999999999994</v>
      </c>
      <c r="M310" s="92">
        <v>1.44</v>
      </c>
      <c r="N310" s="92">
        <v>1.78</v>
      </c>
      <c r="O310" s="92">
        <v>9.357578</v>
      </c>
      <c r="P310" s="92">
        <v>2.030715</v>
      </c>
      <c r="Q310" s="9" t="s">
        <v>548</v>
      </c>
      <c r="R310" s="85">
        <v>37995</v>
      </c>
      <c r="S310" s="85" t="s">
        <v>259</v>
      </c>
    </row>
    <row r="311" spans="2:19" ht="12.75">
      <c r="B311" s="10">
        <v>455766</v>
      </c>
      <c r="C311" t="s">
        <v>629</v>
      </c>
      <c r="D311" t="s">
        <v>493</v>
      </c>
      <c r="E311" t="s">
        <v>231</v>
      </c>
      <c r="F311" s="1"/>
      <c r="G311" s="1">
        <v>-32.0757</v>
      </c>
      <c r="H311" s="1">
        <v>31.8257</v>
      </c>
      <c r="I311" s="1">
        <v>10.153900000000004</v>
      </c>
      <c r="J311" s="1">
        <v>45.8701</v>
      </c>
      <c r="K311" s="1"/>
      <c r="L311" s="1">
        <v>16.585099999999997</v>
      </c>
      <c r="M311" s="92">
        <v>1.55</v>
      </c>
      <c r="N311" s="92">
        <v>1.93</v>
      </c>
      <c r="O311" s="92">
        <v>14.134227</v>
      </c>
      <c r="P311" s="92">
        <v>2.251063</v>
      </c>
      <c r="Q311" s="9" t="s">
        <v>548</v>
      </c>
      <c r="R311" s="85">
        <v>38701</v>
      </c>
      <c r="S311" s="85" t="s">
        <v>259</v>
      </c>
    </row>
    <row r="312" spans="2:19" ht="12.75">
      <c r="B312" s="10">
        <v>456475</v>
      </c>
      <c r="C312" t="s">
        <v>897</v>
      </c>
      <c r="D312" t="s">
        <v>901</v>
      </c>
      <c r="E312" t="s">
        <v>233</v>
      </c>
      <c r="F312" s="1">
        <v>-8.885</v>
      </c>
      <c r="G312" s="1">
        <v>-38.225500000000004</v>
      </c>
      <c r="H312" s="1">
        <v>-2.8038000000000007</v>
      </c>
      <c r="I312" s="1">
        <v>-5.099399999999998</v>
      </c>
      <c r="J312" s="1">
        <v>22.428699999999992</v>
      </c>
      <c r="K312" s="1">
        <v>-8.664392838393276</v>
      </c>
      <c r="L312" s="1">
        <v>0.2115000000000089</v>
      </c>
      <c r="M312" s="92">
        <v>1.06</v>
      </c>
      <c r="N312" s="92">
        <v>1.51</v>
      </c>
      <c r="O312" s="92">
        <v>11.876326</v>
      </c>
      <c r="P312" s="92">
        <v>0.361223</v>
      </c>
      <c r="Q312" s="9" t="s">
        <v>550</v>
      </c>
      <c r="R312" s="85">
        <v>36712</v>
      </c>
      <c r="S312" s="85" t="s">
        <v>607</v>
      </c>
    </row>
    <row r="313" spans="2:19" ht="12.75">
      <c r="B313" s="10">
        <v>462556</v>
      </c>
      <c r="C313" t="s">
        <v>611</v>
      </c>
      <c r="D313" t="s">
        <v>679</v>
      </c>
      <c r="E313" t="s">
        <v>246</v>
      </c>
      <c r="F313" s="1">
        <v>-2.6954000000000033</v>
      </c>
      <c r="G313" s="1">
        <v>-12.520600000000004</v>
      </c>
      <c r="H313" s="1">
        <v>9.436299999999997</v>
      </c>
      <c r="I313" s="1">
        <v>2.909800000000007</v>
      </c>
      <c r="J313" s="1">
        <v>19.868799999999997</v>
      </c>
      <c r="K313" s="1">
        <v>2.8188381616235603</v>
      </c>
      <c r="L313" s="1">
        <v>2.973099999999995</v>
      </c>
      <c r="M313" s="92">
        <v>1.47</v>
      </c>
      <c r="N313" s="92">
        <v>1.83</v>
      </c>
      <c r="O313" s="92">
        <v>6.195546</v>
      </c>
      <c r="P313" s="92">
        <v>1.521215</v>
      </c>
      <c r="Q313" s="9" t="s">
        <v>548</v>
      </c>
      <c r="R313" s="85">
        <v>36712</v>
      </c>
      <c r="S313" s="85" t="s">
        <v>259</v>
      </c>
    </row>
    <row r="314" spans="2:19" ht="12.75">
      <c r="B314" s="10">
        <v>463141</v>
      </c>
      <c r="C314" t="s">
        <v>164</v>
      </c>
      <c r="D314" t="s">
        <v>175</v>
      </c>
      <c r="E314" t="s">
        <v>250</v>
      </c>
      <c r="F314" s="1">
        <v>-7.6770000000000005</v>
      </c>
      <c r="G314" s="1">
        <v>-28.128299999999996</v>
      </c>
      <c r="H314" s="1">
        <v>17.183799999999994</v>
      </c>
      <c r="I314" s="1">
        <v>7.7115000000000045</v>
      </c>
      <c r="J314" s="1">
        <v>29.039499999999997</v>
      </c>
      <c r="K314" s="1">
        <v>1.5649899006734413</v>
      </c>
      <c r="L314" s="1">
        <v>3.927499999999995</v>
      </c>
      <c r="M314" s="92">
        <v>0.24</v>
      </c>
      <c r="N314" s="92">
        <v>0.412</v>
      </c>
      <c r="O314" s="92">
        <v>8.483931</v>
      </c>
      <c r="P314" s="92">
        <v>1.989305</v>
      </c>
      <c r="Q314" s="9" t="s">
        <v>550</v>
      </c>
      <c r="R314" s="85">
        <v>36712</v>
      </c>
      <c r="S314" s="85" t="s">
        <v>607</v>
      </c>
    </row>
    <row r="315" spans="2:19" ht="12.75">
      <c r="B315" s="10">
        <v>466094</v>
      </c>
      <c r="C315" t="s">
        <v>61</v>
      </c>
      <c r="D315" t="s">
        <v>62</v>
      </c>
      <c r="E315" t="s">
        <v>237</v>
      </c>
      <c r="F315" s="1">
        <v>3.4575</v>
      </c>
      <c r="G315" s="1">
        <v>20.51559999999999</v>
      </c>
      <c r="H315" s="1">
        <v>36.03620000000001</v>
      </c>
      <c r="I315" s="1">
        <v>37.90880000000001</v>
      </c>
      <c r="J315" s="1">
        <v>41.9516</v>
      </c>
      <c r="K315" s="1">
        <v>27.127176703312905</v>
      </c>
      <c r="L315" s="1">
        <v>-8.977999999999998</v>
      </c>
      <c r="M315" s="92">
        <v>1.9</v>
      </c>
      <c r="N315" s="92">
        <v>2.4</v>
      </c>
      <c r="O315" s="92">
        <v>15.200478</v>
      </c>
      <c r="P315" s="92">
        <v>1.868994</v>
      </c>
      <c r="Q315" s="9" t="s">
        <v>548</v>
      </c>
      <c r="R315" s="85">
        <v>38581</v>
      </c>
      <c r="S315" s="85" t="s">
        <v>259</v>
      </c>
    </row>
    <row r="316" spans="2:19" ht="12.75">
      <c r="B316" s="10">
        <v>466805</v>
      </c>
      <c r="C316" t="s">
        <v>967</v>
      </c>
      <c r="D316" t="s">
        <v>975</v>
      </c>
      <c r="E316" t="s">
        <v>248</v>
      </c>
      <c r="F316" s="1">
        <v>-7.923599999999997</v>
      </c>
      <c r="G316" s="1">
        <v>-40.3019</v>
      </c>
      <c r="H316" s="1">
        <v>12.719100000000005</v>
      </c>
      <c r="I316" s="1">
        <v>4.516699999999996</v>
      </c>
      <c r="J316" s="1">
        <v>37.4951</v>
      </c>
      <c r="K316" s="1">
        <v>-2.2952106951706464</v>
      </c>
      <c r="L316" s="1">
        <v>4.012199999999999</v>
      </c>
      <c r="M316" s="92">
        <v>0.41</v>
      </c>
      <c r="N316" s="92">
        <v>0.5</v>
      </c>
      <c r="O316" s="92">
        <v>11.031085</v>
      </c>
      <c r="P316" s="92">
        <v>1.638229</v>
      </c>
      <c r="Q316" s="9" t="s">
        <v>550</v>
      </c>
      <c r="R316" s="85">
        <v>36712</v>
      </c>
      <c r="S316" s="85" t="s">
        <v>607</v>
      </c>
    </row>
    <row r="317" spans="2:19" ht="12.75">
      <c r="B317" s="10">
        <v>467928</v>
      </c>
      <c r="C317" t="s">
        <v>17</v>
      </c>
      <c r="D317" t="s">
        <v>278</v>
      </c>
      <c r="E317" t="s">
        <v>241</v>
      </c>
      <c r="F317" s="1"/>
      <c r="G317" s="1">
        <v>-34.402100000000004</v>
      </c>
      <c r="H317" s="1">
        <v>-2.625500000000003</v>
      </c>
      <c r="I317" s="1">
        <v>-4.018999999999995</v>
      </c>
      <c r="J317" s="1">
        <v>23.57769999999999</v>
      </c>
      <c r="K317" s="1"/>
      <c r="L317" s="1">
        <v>1.4297000000000004</v>
      </c>
      <c r="M317" s="92">
        <v>1.59</v>
      </c>
      <c r="N317" s="92">
        <v>1.98</v>
      </c>
      <c r="O317" s="92">
        <v>9.903867</v>
      </c>
      <c r="P317" s="92">
        <v>0.56902</v>
      </c>
      <c r="Q317" s="9" t="s">
        <v>550</v>
      </c>
      <c r="R317" s="85">
        <v>38342</v>
      </c>
      <c r="S317" s="85" t="s">
        <v>259</v>
      </c>
    </row>
    <row r="318" spans="2:19" ht="12.75">
      <c r="B318" s="10">
        <v>467985</v>
      </c>
      <c r="C318" t="s">
        <v>694</v>
      </c>
      <c r="D318" t="s">
        <v>699</v>
      </c>
      <c r="E318" t="s">
        <v>246</v>
      </c>
      <c r="F318" s="1">
        <v>-17.032099999999993</v>
      </c>
      <c r="G318" s="1">
        <v>-16.3145</v>
      </c>
      <c r="H318" s="1">
        <v>28.44279999999999</v>
      </c>
      <c r="I318" s="1">
        <v>24.158799999999992</v>
      </c>
      <c r="J318" s="1">
        <v>31.31170000000001</v>
      </c>
      <c r="K318" s="1">
        <v>7.773056927088584</v>
      </c>
      <c r="L318" s="1">
        <v>13.825700000000008</v>
      </c>
      <c r="M318" s="92">
        <v>1.68</v>
      </c>
      <c r="N318" s="92">
        <v>2.1</v>
      </c>
      <c r="O318" s="92">
        <v>13.57235</v>
      </c>
      <c r="P318" s="92">
        <v>2.145523</v>
      </c>
      <c r="Q318" s="9" t="s">
        <v>548</v>
      </c>
      <c r="R318" s="85">
        <v>37349</v>
      </c>
      <c r="S318" s="85" t="s">
        <v>259</v>
      </c>
    </row>
    <row r="319" spans="2:19" ht="12.75">
      <c r="B319" s="10">
        <v>469817</v>
      </c>
      <c r="C319" t="s">
        <v>145</v>
      </c>
      <c r="D319" t="s">
        <v>156</v>
      </c>
      <c r="E319" t="s">
        <v>254</v>
      </c>
      <c r="F319" s="1">
        <v>3.779099999999991</v>
      </c>
      <c r="G319" s="1">
        <v>14.66940000000001</v>
      </c>
      <c r="H319" s="1">
        <v>5.937799999999993</v>
      </c>
      <c r="I319" s="1">
        <v>10.36760000000001</v>
      </c>
      <c r="J319" s="1">
        <v>7.156399999999996</v>
      </c>
      <c r="K319" s="1">
        <v>8.316251173512978</v>
      </c>
      <c r="L319" s="1">
        <v>-0.6943000000000032</v>
      </c>
      <c r="M319" s="92">
        <v>0.49</v>
      </c>
      <c r="N319" s="92">
        <v>0.61</v>
      </c>
      <c r="O319" s="92">
        <v>4.946391</v>
      </c>
      <c r="P319" s="92">
        <v>0.716241</v>
      </c>
      <c r="Q319" s="9" t="s">
        <v>550</v>
      </c>
      <c r="R319" s="85">
        <v>37001</v>
      </c>
      <c r="S319" s="85" t="s">
        <v>607</v>
      </c>
    </row>
    <row r="320" spans="2:19" ht="12.75">
      <c r="B320" s="10">
        <v>471052</v>
      </c>
      <c r="C320" t="s">
        <v>523</v>
      </c>
      <c r="D320" t="s">
        <v>724</v>
      </c>
      <c r="E320" t="s">
        <v>234</v>
      </c>
      <c r="F320" s="1">
        <v>-8.725499999999997</v>
      </c>
      <c r="G320" s="1">
        <v>-24.2348</v>
      </c>
      <c r="H320" s="1">
        <v>14.388200000000007</v>
      </c>
      <c r="I320" s="1">
        <v>5.227399999999993</v>
      </c>
      <c r="J320" s="1">
        <v>52.482800000000005</v>
      </c>
      <c r="K320" s="1">
        <v>4.884190854908943</v>
      </c>
      <c r="L320" s="1">
        <v>5.041899999999999</v>
      </c>
      <c r="M320" s="92">
        <v>0.47</v>
      </c>
      <c r="N320" s="92">
        <v>0.698</v>
      </c>
      <c r="O320" s="92">
        <v>17.302841</v>
      </c>
      <c r="P320" s="92">
        <v>1.379786</v>
      </c>
      <c r="Q320" s="9" t="s">
        <v>550</v>
      </c>
      <c r="R320" s="85">
        <v>36712</v>
      </c>
      <c r="S320" s="85" t="s">
        <v>607</v>
      </c>
    </row>
    <row r="321" spans="2:19" ht="12.75">
      <c r="B321" s="10">
        <v>471581</v>
      </c>
      <c r="C321" t="s">
        <v>1000</v>
      </c>
      <c r="D321" t="s">
        <v>1008</v>
      </c>
      <c r="E321" t="s">
        <v>235</v>
      </c>
      <c r="F321" s="1"/>
      <c r="G321" s="1"/>
      <c r="H321" s="1">
        <v>8.842700000000004</v>
      </c>
      <c r="I321" s="1">
        <v>2.7225000000000055</v>
      </c>
      <c r="J321" s="1">
        <v>31.745899999999992</v>
      </c>
      <c r="K321" s="1"/>
      <c r="L321" s="1">
        <v>5.888500000000008</v>
      </c>
      <c r="M321" s="92">
        <v>1.44</v>
      </c>
      <c r="N321" s="92">
        <v>1.78</v>
      </c>
      <c r="O321" s="92">
        <v>11.189395</v>
      </c>
      <c r="P321" s="92">
        <v>1.456883</v>
      </c>
      <c r="Q321" s="9" t="s">
        <v>548</v>
      </c>
      <c r="R321" s="85">
        <v>38037</v>
      </c>
      <c r="S321" s="85" t="s">
        <v>259</v>
      </c>
    </row>
    <row r="322" spans="2:19" ht="12.75">
      <c r="B322" s="10">
        <v>471649</v>
      </c>
      <c r="C322" t="s">
        <v>190</v>
      </c>
      <c r="D322" t="s">
        <v>197</v>
      </c>
      <c r="E322" t="s">
        <v>230</v>
      </c>
      <c r="F322" s="1">
        <v>-14.753000000000005</v>
      </c>
      <c r="G322" s="1">
        <v>-33.733000000000004</v>
      </c>
      <c r="H322" s="1">
        <v>13.81509999999999</v>
      </c>
      <c r="I322" s="1">
        <v>11.053</v>
      </c>
      <c r="J322" s="1">
        <v>30.79130000000001</v>
      </c>
      <c r="K322" s="1">
        <v>-1.3590854831737498</v>
      </c>
      <c r="L322" s="1">
        <v>6.8413999999999975</v>
      </c>
      <c r="M322" s="92">
        <v>1.27</v>
      </c>
      <c r="N322" s="92">
        <v>1.56</v>
      </c>
      <c r="O322" s="92">
        <v>9.524547</v>
      </c>
      <c r="P322" s="92">
        <v>2.235374</v>
      </c>
      <c r="Q322" s="9" t="s">
        <v>548</v>
      </c>
      <c r="R322" s="85">
        <v>36712</v>
      </c>
      <c r="S322" s="85" t="s">
        <v>259</v>
      </c>
    </row>
    <row r="323" spans="2:19" ht="12.75">
      <c r="B323" s="10">
        <v>475301</v>
      </c>
      <c r="C323" t="s">
        <v>145</v>
      </c>
      <c r="D323" t="s">
        <v>152</v>
      </c>
      <c r="E323" t="s">
        <v>235</v>
      </c>
      <c r="F323" s="1">
        <v>-10.735600000000002</v>
      </c>
      <c r="G323" s="1">
        <v>-36.731899999999996</v>
      </c>
      <c r="H323" s="1">
        <v>4.429299999999992</v>
      </c>
      <c r="I323" s="1">
        <v>4.585799999999995</v>
      </c>
      <c r="J323" s="1">
        <v>28.8543</v>
      </c>
      <c r="K323" s="1">
        <v>-4.489434237606016</v>
      </c>
      <c r="L323" s="1">
        <v>3.1182000000000043</v>
      </c>
      <c r="M323" s="92">
        <v>0.57</v>
      </c>
      <c r="N323" s="92">
        <v>1.43</v>
      </c>
      <c r="O323" s="92">
        <v>9.952364</v>
      </c>
      <c r="P323" s="92">
        <v>1.282587</v>
      </c>
      <c r="Q323" s="9" t="s">
        <v>550</v>
      </c>
      <c r="R323" s="85">
        <v>36712</v>
      </c>
      <c r="S323" s="85" t="s">
        <v>607</v>
      </c>
    </row>
    <row r="324" spans="2:19" ht="12.75">
      <c r="B324" s="10">
        <v>475897</v>
      </c>
      <c r="C324" t="s">
        <v>1000</v>
      </c>
      <c r="D324" t="s">
        <v>1005</v>
      </c>
      <c r="E324" t="s">
        <v>229</v>
      </c>
      <c r="F324" s="1">
        <v>-13.201099999999999</v>
      </c>
      <c r="G324" s="1">
        <v>-35.2633</v>
      </c>
      <c r="H324" s="1">
        <v>8.232400000000005</v>
      </c>
      <c r="I324" s="1">
        <v>9.925300000000004</v>
      </c>
      <c r="J324" s="1">
        <v>36.961200000000005</v>
      </c>
      <c r="K324" s="1">
        <v>-1.7475347901802274</v>
      </c>
      <c r="L324" s="1">
        <v>6.6357</v>
      </c>
      <c r="M324" s="92">
        <v>1.48</v>
      </c>
      <c r="N324" s="92">
        <v>1.84</v>
      </c>
      <c r="O324" s="92">
        <v>8.019395</v>
      </c>
      <c r="P324" s="92">
        <v>2.61468</v>
      </c>
      <c r="Q324" s="9" t="s">
        <v>548</v>
      </c>
      <c r="R324" s="85">
        <v>36773</v>
      </c>
      <c r="S324" s="85" t="s">
        <v>259</v>
      </c>
    </row>
    <row r="325" spans="2:19" ht="12.75">
      <c r="B325" s="10">
        <v>477661</v>
      </c>
      <c r="C325" t="s">
        <v>112</v>
      </c>
      <c r="D325" t="s">
        <v>132</v>
      </c>
      <c r="E325" t="s">
        <v>233</v>
      </c>
      <c r="F325" s="1"/>
      <c r="G325" s="1"/>
      <c r="H325" s="1">
        <v>17.24920000000001</v>
      </c>
      <c r="I325" s="1">
        <v>4.475600000000002</v>
      </c>
      <c r="J325" s="1">
        <v>24.212900000000005</v>
      </c>
      <c r="K325" s="1"/>
      <c r="L325" s="1">
        <v>1.8038999999999916</v>
      </c>
      <c r="M325" s="92">
        <v>1.84</v>
      </c>
      <c r="N325" s="92">
        <v>2.32</v>
      </c>
      <c r="O325" s="92">
        <v>14.619202</v>
      </c>
      <c r="P325" s="92">
        <v>1.040602</v>
      </c>
      <c r="Q325" s="9" t="s">
        <v>548</v>
      </c>
      <c r="R325" s="85">
        <v>37967</v>
      </c>
      <c r="S325" s="85" t="s">
        <v>259</v>
      </c>
    </row>
    <row r="326" spans="2:19" ht="12.75">
      <c r="B326" s="10">
        <v>477729</v>
      </c>
      <c r="C326" t="s">
        <v>520</v>
      </c>
      <c r="D326" t="s">
        <v>409</v>
      </c>
      <c r="E326" t="s">
        <v>234</v>
      </c>
      <c r="F326" s="1">
        <v>5.37430000000001</v>
      </c>
      <c r="G326" s="1">
        <v>-25.144500000000004</v>
      </c>
      <c r="H326" s="1">
        <v>8.468600000000004</v>
      </c>
      <c r="I326" s="1">
        <v>3.763800000000006</v>
      </c>
      <c r="J326" s="1">
        <v>39.810199999999995</v>
      </c>
      <c r="K326" s="1">
        <v>4.416573052516526</v>
      </c>
      <c r="L326" s="1">
        <v>7.702399999999998</v>
      </c>
      <c r="M326" s="92">
        <v>1.4</v>
      </c>
      <c r="N326" s="92">
        <v>1.73</v>
      </c>
      <c r="O326" s="92">
        <v>17.376627</v>
      </c>
      <c r="P326" s="92">
        <v>1.153986</v>
      </c>
      <c r="Q326" s="9" t="s">
        <v>549</v>
      </c>
      <c r="R326" s="85">
        <v>36712</v>
      </c>
      <c r="S326" s="85" t="s">
        <v>259</v>
      </c>
    </row>
    <row r="327" spans="2:19" ht="12.75">
      <c r="B327" s="10">
        <v>478313</v>
      </c>
      <c r="C327" t="s">
        <v>870</v>
      </c>
      <c r="D327" t="s">
        <v>872</v>
      </c>
      <c r="E327" t="s">
        <v>252</v>
      </c>
      <c r="F327" s="1"/>
      <c r="G327" s="1">
        <v>4.065800000000008</v>
      </c>
      <c r="H327" s="1">
        <v>3.1252000000000058</v>
      </c>
      <c r="I327" s="1">
        <v>2.005199999999996</v>
      </c>
      <c r="J327" s="1">
        <v>1.505</v>
      </c>
      <c r="K327" s="1"/>
      <c r="L327" s="1">
        <v>0.2023000000000108</v>
      </c>
      <c r="M327" s="92">
        <v>0.31</v>
      </c>
      <c r="N327" s="92">
        <v>0.312</v>
      </c>
      <c r="O327" s="92">
        <v>0.205768</v>
      </c>
      <c r="P327" s="92">
        <v>0.815317</v>
      </c>
      <c r="Q327" s="9" t="s">
        <v>550</v>
      </c>
      <c r="R327" s="85">
        <v>37242</v>
      </c>
      <c r="S327" s="85" t="s">
        <v>607</v>
      </c>
    </row>
    <row r="328" spans="2:19" ht="12.75">
      <c r="B328" s="10">
        <v>479550</v>
      </c>
      <c r="C328" t="s">
        <v>107</v>
      </c>
      <c r="D328" t="s">
        <v>110</v>
      </c>
      <c r="E328" t="s">
        <v>235</v>
      </c>
      <c r="F328" s="1">
        <v>1.2804999999999955</v>
      </c>
      <c r="G328" s="1">
        <v>-26.9516</v>
      </c>
      <c r="H328" s="1">
        <v>4.664500000000005</v>
      </c>
      <c r="I328" s="1">
        <v>2.1207999999999894</v>
      </c>
      <c r="J328" s="1">
        <v>24.468200000000007</v>
      </c>
      <c r="K328" s="1">
        <v>-0.3168592451999075</v>
      </c>
      <c r="L328" s="1">
        <v>2.2216000000000014</v>
      </c>
      <c r="M328" s="92">
        <v>0.49</v>
      </c>
      <c r="N328" s="92">
        <v>0.608</v>
      </c>
      <c r="O328" s="92">
        <v>12.125048</v>
      </c>
      <c r="P328" s="92">
        <v>0.907401</v>
      </c>
      <c r="Q328" s="9" t="s">
        <v>548</v>
      </c>
      <c r="R328" s="85">
        <v>36712</v>
      </c>
      <c r="S328" s="85" t="s">
        <v>259</v>
      </c>
    </row>
    <row r="329" spans="2:19" ht="12.75">
      <c r="B329" s="10">
        <v>480145</v>
      </c>
      <c r="C329" t="s">
        <v>392</v>
      </c>
      <c r="D329" t="s">
        <v>398</v>
      </c>
      <c r="E329" t="s">
        <v>246</v>
      </c>
      <c r="F329" s="1">
        <v>5.02149999999999</v>
      </c>
      <c r="G329" s="1">
        <v>-3.643099999999999</v>
      </c>
      <c r="H329" s="1">
        <v>4.541700000000004</v>
      </c>
      <c r="I329" s="1">
        <v>5.311400000000011</v>
      </c>
      <c r="J329" s="1">
        <v>13.18729999999999</v>
      </c>
      <c r="K329" s="1">
        <v>4.7477580014055665</v>
      </c>
      <c r="L329" s="1">
        <v>0.7873999999999937</v>
      </c>
      <c r="M329" s="92">
        <v>1.05</v>
      </c>
      <c r="N329" s="92">
        <v>1.27</v>
      </c>
      <c r="O329" s="92">
        <v>4.289597</v>
      </c>
      <c r="P329" s="92">
        <v>1.250762</v>
      </c>
      <c r="Q329" s="9" t="s">
        <v>548</v>
      </c>
      <c r="R329" s="85">
        <v>36712</v>
      </c>
      <c r="S329" s="85" t="s">
        <v>259</v>
      </c>
    </row>
    <row r="330" spans="2:19" ht="12.75">
      <c r="B330" s="10">
        <v>481911</v>
      </c>
      <c r="C330" t="s">
        <v>625</v>
      </c>
      <c r="D330" t="s">
        <v>938</v>
      </c>
      <c r="E330" t="s">
        <v>242</v>
      </c>
      <c r="F330" s="1">
        <v>22.10890000000001</v>
      </c>
      <c r="G330" s="1">
        <v>7.1909</v>
      </c>
      <c r="H330" s="1">
        <v>42.340599999999995</v>
      </c>
      <c r="I330" s="1">
        <v>0.49479999999999524</v>
      </c>
      <c r="J330" s="1">
        <v>72.1607</v>
      </c>
      <c r="K330" s="1">
        <v>26.375337288816446</v>
      </c>
      <c r="L330" s="1">
        <v>11.810100000000002</v>
      </c>
      <c r="M330" s="92">
        <v>1.56</v>
      </c>
      <c r="N330" s="92">
        <v>1.95</v>
      </c>
      <c r="O330" s="92">
        <v>21.775343</v>
      </c>
      <c r="P330" s="92">
        <v>1.655352</v>
      </c>
      <c r="Q330" s="9" t="s">
        <v>549</v>
      </c>
      <c r="R330" s="85">
        <v>37972</v>
      </c>
      <c r="S330" s="85" t="s">
        <v>259</v>
      </c>
    </row>
    <row r="331" spans="2:19" ht="12.75">
      <c r="B331" s="10">
        <v>483099</v>
      </c>
      <c r="C331" t="s">
        <v>668</v>
      </c>
      <c r="D331" t="s">
        <v>536</v>
      </c>
      <c r="E331" t="s">
        <v>253</v>
      </c>
      <c r="F331" s="1"/>
      <c r="G331" s="1"/>
      <c r="H331" s="1"/>
      <c r="I331" s="1"/>
      <c r="J331" s="1"/>
      <c r="K331" s="1"/>
      <c r="L331" s="1">
        <v>-0.6916999999999951</v>
      </c>
      <c r="M331" s="92">
        <v>0.56</v>
      </c>
      <c r="N331" s="92">
        <v>0.61</v>
      </c>
      <c r="O331" s="92"/>
      <c r="P331" s="92"/>
      <c r="Q331" s="9" t="s">
        <v>550</v>
      </c>
      <c r="R331" s="85">
        <v>38700</v>
      </c>
      <c r="S331" s="85" t="s">
        <v>607</v>
      </c>
    </row>
    <row r="332" spans="2:19" ht="12.75">
      <c r="B332" s="10">
        <v>483800</v>
      </c>
      <c r="C332" t="s">
        <v>524</v>
      </c>
      <c r="D332" t="s">
        <v>324</v>
      </c>
      <c r="E332" t="s">
        <v>256</v>
      </c>
      <c r="F332" s="1">
        <v>7.2947000000000095</v>
      </c>
      <c r="G332" s="1">
        <v>-1.5271000000000035</v>
      </c>
      <c r="H332" s="1">
        <v>-4.947500000000005</v>
      </c>
      <c r="I332" s="1">
        <v>-0.4960999999999993</v>
      </c>
      <c r="J332" s="1">
        <v>11.242200000000002</v>
      </c>
      <c r="K332" s="1">
        <v>2.139480060872212</v>
      </c>
      <c r="L332" s="1">
        <v>0.12069999999999581</v>
      </c>
      <c r="M332" s="92">
        <v>0.7</v>
      </c>
      <c r="N332" s="92">
        <v>0.804</v>
      </c>
      <c r="O332" s="92">
        <v>6.735946</v>
      </c>
      <c r="P332" s="92">
        <v>-0.099863</v>
      </c>
      <c r="Q332" s="9" t="s">
        <v>549</v>
      </c>
      <c r="R332" s="85">
        <v>36712</v>
      </c>
      <c r="S332" s="85" t="s">
        <v>259</v>
      </c>
    </row>
    <row r="333" spans="2:19" ht="12.75">
      <c r="B333" s="10">
        <v>484394</v>
      </c>
      <c r="C333" t="s">
        <v>626</v>
      </c>
      <c r="D333" t="s">
        <v>824</v>
      </c>
      <c r="E333" t="s">
        <v>234</v>
      </c>
      <c r="F333" s="1">
        <v>4.403200000000007</v>
      </c>
      <c r="G333" s="1">
        <v>-28.308299999999996</v>
      </c>
      <c r="H333" s="1">
        <v>13.437300000000008</v>
      </c>
      <c r="I333" s="1">
        <v>0.07509999999999462</v>
      </c>
      <c r="J333" s="1">
        <v>43.25129999999999</v>
      </c>
      <c r="K333" s="1">
        <v>4.009410501823796</v>
      </c>
      <c r="L333" s="1">
        <v>7.088300000000003</v>
      </c>
      <c r="M333" s="92">
        <v>1.53</v>
      </c>
      <c r="N333" s="92">
        <v>1.9</v>
      </c>
      <c r="O333" s="92">
        <v>19.090318</v>
      </c>
      <c r="P333" s="92">
        <v>1.021667</v>
      </c>
      <c r="Q333" s="9" t="s">
        <v>549</v>
      </c>
      <c r="R333" s="85">
        <v>36782</v>
      </c>
      <c r="S333" s="85" t="s">
        <v>259</v>
      </c>
    </row>
    <row r="334" spans="2:19" ht="12.75">
      <c r="B334" s="10">
        <v>484923</v>
      </c>
      <c r="C334" t="s">
        <v>517</v>
      </c>
      <c r="D334" t="s">
        <v>98</v>
      </c>
      <c r="E334" t="s">
        <v>228</v>
      </c>
      <c r="F334" s="1">
        <v>-16.934000000000005</v>
      </c>
      <c r="G334" s="1">
        <v>-30.413199999999996</v>
      </c>
      <c r="H334" s="1">
        <v>22.651099999999992</v>
      </c>
      <c r="I334" s="1">
        <v>20.752900000000007</v>
      </c>
      <c r="J334" s="1">
        <v>43.82219999999999</v>
      </c>
      <c r="K334" s="1">
        <v>4.2483096177860835</v>
      </c>
      <c r="L334" s="1">
        <v>4.848600000000003</v>
      </c>
      <c r="M334" s="92">
        <v>1.07</v>
      </c>
      <c r="N334" s="92">
        <v>1.295</v>
      </c>
      <c r="O334" s="92">
        <v>11.391352</v>
      </c>
      <c r="P334" s="92">
        <v>2.470622</v>
      </c>
      <c r="Q334" s="9" t="s">
        <v>550</v>
      </c>
      <c r="R334" s="85">
        <v>38391</v>
      </c>
      <c r="S334" s="85" t="s">
        <v>607</v>
      </c>
    </row>
    <row r="335" spans="2:19" ht="12.75">
      <c r="B335" s="10">
        <v>484980</v>
      </c>
      <c r="C335" t="s">
        <v>134</v>
      </c>
      <c r="D335" t="s">
        <v>136</v>
      </c>
      <c r="E335" t="s">
        <v>228</v>
      </c>
      <c r="F335" s="1"/>
      <c r="G335" s="1"/>
      <c r="H335" s="1">
        <v>41.856</v>
      </c>
      <c r="I335" s="1">
        <v>22.43010000000001</v>
      </c>
      <c r="J335" s="1">
        <v>74.1511</v>
      </c>
      <c r="K335" s="1"/>
      <c r="L335" s="1">
        <v>15.792399999999995</v>
      </c>
      <c r="M335" s="92">
        <v>1.2</v>
      </c>
      <c r="N335" s="92">
        <v>1.7</v>
      </c>
      <c r="O335" s="92">
        <v>13.832851</v>
      </c>
      <c r="P335" s="92">
        <v>3.113005</v>
      </c>
      <c r="Q335" s="9" t="s">
        <v>550</v>
      </c>
      <c r="R335" s="85">
        <v>37533</v>
      </c>
      <c r="S335" s="85" t="s">
        <v>607</v>
      </c>
    </row>
    <row r="336" spans="2:19" ht="12.75">
      <c r="B336" s="10">
        <v>491597</v>
      </c>
      <c r="C336" t="s">
        <v>629</v>
      </c>
      <c r="D336" t="s">
        <v>494</v>
      </c>
      <c r="E336" t="s">
        <v>235</v>
      </c>
      <c r="F336" s="1">
        <v>-16.843200000000003</v>
      </c>
      <c r="G336" s="1">
        <v>-36.035</v>
      </c>
      <c r="H336" s="1">
        <v>2.5052000000000074</v>
      </c>
      <c r="I336" s="1">
        <v>2.9497000000000106</v>
      </c>
      <c r="J336" s="1">
        <v>34.036500000000004</v>
      </c>
      <c r="K336" s="1">
        <v>-5.531537554244991</v>
      </c>
      <c r="L336" s="1">
        <v>6.276100000000007</v>
      </c>
      <c r="M336" s="92">
        <v>1.62</v>
      </c>
      <c r="N336" s="92">
        <v>2.02</v>
      </c>
      <c r="O336" s="92">
        <v>11.307867</v>
      </c>
      <c r="P336" s="92">
        <v>1.316805</v>
      </c>
      <c r="Q336" s="9" t="s">
        <v>549</v>
      </c>
      <c r="R336" s="85">
        <v>38701</v>
      </c>
      <c r="S336" s="85" t="s">
        <v>259</v>
      </c>
    </row>
    <row r="337" spans="2:19" ht="12.75">
      <c r="B337" s="10">
        <v>492306</v>
      </c>
      <c r="C337" t="s">
        <v>897</v>
      </c>
      <c r="D337" t="s">
        <v>898</v>
      </c>
      <c r="E337" t="s">
        <v>229</v>
      </c>
      <c r="F337" s="1">
        <v>-20.936100000000003</v>
      </c>
      <c r="G337" s="1">
        <v>-37.2378</v>
      </c>
      <c r="H337" s="1">
        <v>8.528800000000004</v>
      </c>
      <c r="I337" s="1">
        <v>3.3776999999999946</v>
      </c>
      <c r="J337" s="1">
        <v>27.729000000000003</v>
      </c>
      <c r="K337" s="1">
        <v>-6.591251361756489</v>
      </c>
      <c r="L337" s="1">
        <v>4.897799999999997</v>
      </c>
      <c r="M337" s="92">
        <v>0.61</v>
      </c>
      <c r="N337" s="92">
        <v>1.52</v>
      </c>
      <c r="O337" s="92">
        <v>8.744085</v>
      </c>
      <c r="P337" s="92">
        <v>1.694555</v>
      </c>
      <c r="Q337" s="9" t="s">
        <v>550</v>
      </c>
      <c r="R337" s="85">
        <v>36712</v>
      </c>
      <c r="S337" s="85" t="s">
        <v>607</v>
      </c>
    </row>
    <row r="338" spans="2:19" ht="12.75">
      <c r="B338" s="10">
        <v>496497</v>
      </c>
      <c r="C338" t="s">
        <v>630</v>
      </c>
      <c r="D338" t="s">
        <v>279</v>
      </c>
      <c r="E338" t="s">
        <v>254</v>
      </c>
      <c r="F338" s="1">
        <v>2.454500000000004</v>
      </c>
      <c r="G338" s="1">
        <v>5.167799999999989</v>
      </c>
      <c r="H338" s="1">
        <v>3.523199999999993</v>
      </c>
      <c r="I338" s="1">
        <v>10.2549</v>
      </c>
      <c r="J338" s="1">
        <v>6.627500000000008</v>
      </c>
      <c r="K338" s="1">
        <v>5.5707795219047895</v>
      </c>
      <c r="L338" s="1">
        <v>-0.7292999999999994</v>
      </c>
      <c r="M338" s="92">
        <v>0.67</v>
      </c>
      <c r="N338" s="92">
        <v>0.759</v>
      </c>
      <c r="O338" s="92">
        <v>4.751708</v>
      </c>
      <c r="P338" s="92">
        <v>0.701228</v>
      </c>
      <c r="Q338" s="9" t="s">
        <v>550</v>
      </c>
      <c r="R338" s="85">
        <v>37946</v>
      </c>
      <c r="S338" s="85" t="s">
        <v>259</v>
      </c>
    </row>
    <row r="339" spans="2:19" ht="12.75">
      <c r="B339" s="10">
        <v>496554</v>
      </c>
      <c r="C339" t="s">
        <v>819</v>
      </c>
      <c r="D339" t="s">
        <v>821</v>
      </c>
      <c r="E339" t="s">
        <v>231</v>
      </c>
      <c r="F339" s="1">
        <v>-28.461800000000004</v>
      </c>
      <c r="G339" s="1">
        <v>-33.505300000000005</v>
      </c>
      <c r="H339" s="1">
        <v>30.76509999999999</v>
      </c>
      <c r="I339" s="1">
        <v>18.450999999999993</v>
      </c>
      <c r="J339" s="1">
        <v>40.0318</v>
      </c>
      <c r="K339" s="1">
        <v>0.6274479498659558</v>
      </c>
      <c r="L339" s="1">
        <v>11.200900000000003</v>
      </c>
      <c r="M339" s="92">
        <v>1.75</v>
      </c>
      <c r="N339" s="92">
        <v>2.2</v>
      </c>
      <c r="O339" s="92">
        <v>11.412136</v>
      </c>
      <c r="P339" s="92">
        <v>2.674515</v>
      </c>
      <c r="Q339" s="9" t="s">
        <v>548</v>
      </c>
      <c r="R339" s="85">
        <v>36712</v>
      </c>
      <c r="S339" s="85" t="s">
        <v>259</v>
      </c>
    </row>
    <row r="340" spans="2:19" ht="12.75">
      <c r="B340" s="10">
        <v>498972</v>
      </c>
      <c r="C340" t="s">
        <v>164</v>
      </c>
      <c r="D340" t="s">
        <v>176</v>
      </c>
      <c r="E340" t="s">
        <v>250</v>
      </c>
      <c r="F340" s="1">
        <v>-10.652600000000001</v>
      </c>
      <c r="G340" s="1">
        <v>-35.7125</v>
      </c>
      <c r="H340" s="1">
        <v>19.301900000000003</v>
      </c>
      <c r="I340" s="1">
        <v>8.3769</v>
      </c>
      <c r="J340" s="1">
        <v>29.781499999999994</v>
      </c>
      <c r="K340" s="1">
        <v>-0.7338756385183887</v>
      </c>
      <c r="L340" s="1">
        <v>3.9487999999999968</v>
      </c>
      <c r="M340" s="92">
        <v>0.28</v>
      </c>
      <c r="N340" s="92">
        <v>0.411</v>
      </c>
      <c r="O340" s="92">
        <v>9.615307</v>
      </c>
      <c r="P340" s="92">
        <v>1.928258</v>
      </c>
      <c r="Q340" s="9" t="s">
        <v>550</v>
      </c>
      <c r="R340" s="85">
        <v>36712</v>
      </c>
      <c r="S340" s="85" t="s">
        <v>607</v>
      </c>
    </row>
    <row r="341" spans="2:19" ht="12.75">
      <c r="B341" s="10">
        <v>500090</v>
      </c>
      <c r="C341" t="s">
        <v>631</v>
      </c>
      <c r="D341" t="s">
        <v>632</v>
      </c>
      <c r="E341" t="s">
        <v>235</v>
      </c>
      <c r="F341" s="1"/>
      <c r="G341" s="1"/>
      <c r="H341" s="1"/>
      <c r="I341" s="1"/>
      <c r="J341" s="1"/>
      <c r="K341" s="1"/>
      <c r="L341" s="1">
        <v>-0.46880000000000255</v>
      </c>
      <c r="M341" s="92">
        <v>1.6</v>
      </c>
      <c r="N341" s="92">
        <v>2</v>
      </c>
      <c r="O341" s="92"/>
      <c r="P341" s="92"/>
      <c r="Q341" s="9" t="s">
        <v>548</v>
      </c>
      <c r="R341" s="85">
        <v>38733</v>
      </c>
      <c r="S341" s="85" t="s">
        <v>259</v>
      </c>
    </row>
    <row r="342" spans="2:19" ht="12.75">
      <c r="B342" s="10">
        <v>501981</v>
      </c>
      <c r="C342" t="s">
        <v>516</v>
      </c>
      <c r="D342" t="s">
        <v>143</v>
      </c>
      <c r="E342" t="s">
        <v>236</v>
      </c>
      <c r="F342" s="1"/>
      <c r="G342" s="1"/>
      <c r="H342" s="1">
        <v>74.7783</v>
      </c>
      <c r="I342" s="1">
        <v>32.06629999999999</v>
      </c>
      <c r="J342" s="1">
        <v>73.2471</v>
      </c>
      <c r="K342" s="1"/>
      <c r="L342" s="1">
        <v>13.939100000000003</v>
      </c>
      <c r="M342" s="92">
        <v>1.65</v>
      </c>
      <c r="N342" s="92">
        <v>3.158</v>
      </c>
      <c r="O342" s="92">
        <v>20.360604</v>
      </c>
      <c r="P342" s="92">
        <v>2.665325</v>
      </c>
      <c r="Q342" s="9" t="s">
        <v>551</v>
      </c>
      <c r="R342" s="85">
        <v>37603</v>
      </c>
      <c r="S342" s="85" t="s">
        <v>259</v>
      </c>
    </row>
    <row r="343" spans="2:19" ht="12.75">
      <c r="B343" s="10">
        <v>502633</v>
      </c>
      <c r="C343" t="s">
        <v>967</v>
      </c>
      <c r="D343" t="s">
        <v>974</v>
      </c>
      <c r="E343" t="s">
        <v>248</v>
      </c>
      <c r="F343" s="1">
        <v>-7.988600000000002</v>
      </c>
      <c r="G343" s="1">
        <v>-39.633700000000005</v>
      </c>
      <c r="H343" s="1">
        <v>11.49770000000001</v>
      </c>
      <c r="I343" s="1">
        <v>5.293799999999993</v>
      </c>
      <c r="J343" s="1">
        <v>30.151299999999992</v>
      </c>
      <c r="K343" s="1">
        <v>-3.2277846978676417</v>
      </c>
      <c r="L343" s="1">
        <v>3.0577000000000076</v>
      </c>
      <c r="M343" s="92">
        <v>0.43</v>
      </c>
      <c r="N343" s="92">
        <v>0.5</v>
      </c>
      <c r="O343" s="92">
        <v>8.828263</v>
      </c>
      <c r="P343" s="92">
        <v>1.74209</v>
      </c>
      <c r="Q343" s="9" t="s">
        <v>550</v>
      </c>
      <c r="R343" s="85">
        <v>36712</v>
      </c>
      <c r="S343" s="85" t="s">
        <v>607</v>
      </c>
    </row>
    <row r="344" spans="2:19" ht="12.75">
      <c r="B344" s="10">
        <v>503755</v>
      </c>
      <c r="C344" t="s">
        <v>17</v>
      </c>
      <c r="D344" t="s">
        <v>280</v>
      </c>
      <c r="E344" t="s">
        <v>236</v>
      </c>
      <c r="F344"/>
      <c r="G344" s="1">
        <v>-26.281699999999997</v>
      </c>
      <c r="H344" s="1">
        <v>22.64379999999999</v>
      </c>
      <c r="I344" s="1">
        <v>10.579699999999992</v>
      </c>
      <c r="J344" s="1">
        <v>60.88549999999999</v>
      </c>
      <c r="K344"/>
      <c r="L344" s="1">
        <v>11.733400000000005</v>
      </c>
      <c r="M344" s="92">
        <v>1.71</v>
      </c>
      <c r="N344" s="92">
        <v>2.15</v>
      </c>
      <c r="O344" s="92">
        <v>17.625349</v>
      </c>
      <c r="P344" s="92">
        <v>1.767901</v>
      </c>
      <c r="Q344" s="9" t="s">
        <v>550</v>
      </c>
      <c r="R344" s="85">
        <v>38342</v>
      </c>
      <c r="S344" s="85" t="s">
        <v>259</v>
      </c>
    </row>
    <row r="345" spans="2:19" ht="12.75">
      <c r="B345" s="10">
        <v>505057</v>
      </c>
      <c r="C345" t="s">
        <v>378</v>
      </c>
      <c r="D345" t="s">
        <v>381</v>
      </c>
      <c r="E345" t="s">
        <v>235</v>
      </c>
      <c r="F345" s="1">
        <v>-14.013900000000001</v>
      </c>
      <c r="G345" s="1">
        <v>-39.7329</v>
      </c>
      <c r="H345" s="1">
        <v>1.385499999999995</v>
      </c>
      <c r="I345" s="1">
        <v>0.2721999999999891</v>
      </c>
      <c r="J345" s="1">
        <v>30.66739999999999</v>
      </c>
      <c r="K345" s="1">
        <v>-7.196055170731341</v>
      </c>
      <c r="L345" s="1">
        <v>1.5862000000000043</v>
      </c>
      <c r="M345" s="92">
        <v>0.7</v>
      </c>
      <c r="N345" s="92">
        <v>0.9</v>
      </c>
      <c r="O345" s="92">
        <v>9.993933</v>
      </c>
      <c r="P345" s="92">
        <v>1.072801</v>
      </c>
      <c r="Q345" s="9" t="s">
        <v>550</v>
      </c>
      <c r="R345" s="85">
        <v>36712</v>
      </c>
      <c r="S345" s="85" t="s">
        <v>607</v>
      </c>
    </row>
    <row r="346" spans="2:19" ht="12.75">
      <c r="B346" s="10">
        <v>505586</v>
      </c>
      <c r="C346" t="s">
        <v>522</v>
      </c>
      <c r="D346" t="s">
        <v>755</v>
      </c>
      <c r="E346" t="s">
        <v>234</v>
      </c>
      <c r="F346" s="1"/>
      <c r="G346" s="1"/>
      <c r="H346" s="1"/>
      <c r="I346" s="1"/>
      <c r="J346" s="1">
        <v>68.0592</v>
      </c>
      <c r="K346" s="1"/>
      <c r="L346" s="1">
        <v>14.846899999999996</v>
      </c>
      <c r="M346" s="92">
        <v>1.18</v>
      </c>
      <c r="N346" s="92">
        <v>2.06</v>
      </c>
      <c r="O346" s="92"/>
      <c r="P346" s="92"/>
      <c r="Q346" s="9" t="s">
        <v>550</v>
      </c>
      <c r="R346" s="85">
        <v>38175</v>
      </c>
      <c r="S346" s="85" t="s">
        <v>607</v>
      </c>
    </row>
    <row r="347" spans="2:19" ht="12.75">
      <c r="B347" s="10">
        <v>506881</v>
      </c>
      <c r="C347" t="s">
        <v>523</v>
      </c>
      <c r="D347" t="s">
        <v>726</v>
      </c>
      <c r="E347" t="s">
        <v>238</v>
      </c>
      <c r="F347" s="1">
        <v>-22.974700000000002</v>
      </c>
      <c r="G347" s="1">
        <v>-27.7714</v>
      </c>
      <c r="H347" s="1">
        <v>10.65100000000001</v>
      </c>
      <c r="I347" s="1">
        <v>1.9427000000000083</v>
      </c>
      <c r="J347" s="1">
        <v>52.766200000000005</v>
      </c>
      <c r="K347" s="1">
        <v>-0.8400568069144132</v>
      </c>
      <c r="L347" s="1">
        <v>-1.371699999999998</v>
      </c>
      <c r="M347" s="92">
        <v>0.57</v>
      </c>
      <c r="N347" s="92">
        <v>0.698</v>
      </c>
      <c r="O347" s="92">
        <v>19.562821</v>
      </c>
      <c r="P347" s="92">
        <v>0.991017</v>
      </c>
      <c r="Q347" s="9" t="s">
        <v>550</v>
      </c>
      <c r="R347" s="85">
        <v>36712</v>
      </c>
      <c r="S347" s="85" t="s">
        <v>607</v>
      </c>
    </row>
    <row r="348" spans="2:19" ht="12.75">
      <c r="B348" s="10">
        <v>507475</v>
      </c>
      <c r="C348" t="s">
        <v>190</v>
      </c>
      <c r="D348" t="s">
        <v>198</v>
      </c>
      <c r="E348" t="s">
        <v>232</v>
      </c>
      <c r="F348" s="1">
        <v>-16.221799999999998</v>
      </c>
      <c r="G348" s="1">
        <v>-38.0547</v>
      </c>
      <c r="H348" s="1">
        <v>14.191799999999999</v>
      </c>
      <c r="I348" s="1">
        <v>8.429799999999998</v>
      </c>
      <c r="J348" s="1">
        <v>29.1968</v>
      </c>
      <c r="K348" s="1">
        <v>-3.6537216065797073</v>
      </c>
      <c r="L348" s="1">
        <v>5.720700000000001</v>
      </c>
      <c r="M348" s="92">
        <v>1.04</v>
      </c>
      <c r="N348" s="92">
        <v>1.25</v>
      </c>
      <c r="O348" s="92">
        <v>10.130072</v>
      </c>
      <c r="P348" s="92">
        <v>1.958762</v>
      </c>
      <c r="Q348" s="9" t="s">
        <v>548</v>
      </c>
      <c r="R348" s="85">
        <v>36712</v>
      </c>
      <c r="S348" s="85" t="s">
        <v>259</v>
      </c>
    </row>
    <row r="349" spans="2:19" ht="12.75">
      <c r="B349" s="10">
        <v>511139</v>
      </c>
      <c r="C349" t="s">
        <v>145</v>
      </c>
      <c r="D349" t="s">
        <v>151</v>
      </c>
      <c r="E349" t="s">
        <v>233</v>
      </c>
      <c r="F349" s="1">
        <v>-5.5884000000000045</v>
      </c>
      <c r="G349" s="1">
        <v>-40.4069</v>
      </c>
      <c r="H349" s="1">
        <v>0.5276000000000058</v>
      </c>
      <c r="I349" s="1">
        <v>-0.9862000000000037</v>
      </c>
      <c r="J349" s="1">
        <v>24.053100000000004</v>
      </c>
      <c r="K349" s="1">
        <v>-7.025896381974728</v>
      </c>
      <c r="L349" s="1">
        <v>1.7457999999999974</v>
      </c>
      <c r="M349" s="92">
        <v>0.61</v>
      </c>
      <c r="N349" s="92">
        <v>1.4</v>
      </c>
      <c r="O349" s="92">
        <v>11.983367</v>
      </c>
      <c r="P349" s="92">
        <v>0.658456</v>
      </c>
      <c r="Q349" s="9" t="s">
        <v>550</v>
      </c>
      <c r="R349" s="85">
        <v>36712</v>
      </c>
      <c r="S349" s="85" t="s">
        <v>607</v>
      </c>
    </row>
    <row r="350" spans="2:19" ht="12.75">
      <c r="B350" s="10">
        <v>511725</v>
      </c>
      <c r="C350" t="s">
        <v>112</v>
      </c>
      <c r="D350" t="s">
        <v>121</v>
      </c>
      <c r="E350" t="s">
        <v>242</v>
      </c>
      <c r="F350" s="1">
        <v>-18.555500000000002</v>
      </c>
      <c r="G350" s="1">
        <v>-35.687599999999996</v>
      </c>
      <c r="H350" s="1">
        <v>20.068599999999993</v>
      </c>
      <c r="I350" s="1">
        <v>8.480899999999991</v>
      </c>
      <c r="J350" s="1">
        <v>35.636500000000005</v>
      </c>
      <c r="K350" s="1">
        <v>-1.5392463100812548</v>
      </c>
      <c r="L350" s="1">
        <v>9.305199999999992</v>
      </c>
      <c r="M350" s="92">
        <v>1.51</v>
      </c>
      <c r="N350" s="92">
        <v>1.88</v>
      </c>
      <c r="O350" s="92">
        <v>11.074386</v>
      </c>
      <c r="P350" s="92">
        <v>2.090589</v>
      </c>
      <c r="Q350" s="9" t="s">
        <v>548</v>
      </c>
      <c r="R350" s="85">
        <v>36712</v>
      </c>
      <c r="S350" s="85" t="s">
        <v>259</v>
      </c>
    </row>
    <row r="351" spans="2:19" ht="12.75">
      <c r="B351" s="10">
        <v>513499</v>
      </c>
      <c r="C351" t="s">
        <v>112</v>
      </c>
      <c r="D351" t="s">
        <v>131</v>
      </c>
      <c r="E351" t="s">
        <v>233</v>
      </c>
      <c r="F351" s="1"/>
      <c r="G351" s="1"/>
      <c r="H351" s="1">
        <v>28.096300000000006</v>
      </c>
      <c r="I351" s="1">
        <v>4.179200000000005</v>
      </c>
      <c r="J351" s="1">
        <v>30.51440000000001</v>
      </c>
      <c r="K351" s="1"/>
      <c r="L351" s="1">
        <v>3.841399999999995</v>
      </c>
      <c r="M351" s="92">
        <v>1.47</v>
      </c>
      <c r="N351" s="92">
        <v>1.82</v>
      </c>
      <c r="O351" s="92">
        <v>18.421746</v>
      </c>
      <c r="P351" s="92">
        <v>1.08823</v>
      </c>
      <c r="Q351" s="9" t="s">
        <v>549</v>
      </c>
      <c r="R351" s="85">
        <v>37967</v>
      </c>
      <c r="S351" s="85" t="s">
        <v>259</v>
      </c>
    </row>
    <row r="352" spans="2:19" ht="12.75">
      <c r="B352" s="10">
        <v>513556</v>
      </c>
      <c r="C352" t="s">
        <v>940</v>
      </c>
      <c r="D352" t="s">
        <v>943</v>
      </c>
      <c r="E352" t="s">
        <v>253</v>
      </c>
      <c r="F352" s="1">
        <v>2.292000000000005</v>
      </c>
      <c r="G352" s="1">
        <v>8.4773</v>
      </c>
      <c r="H352" s="1">
        <v>4.673400000000005</v>
      </c>
      <c r="I352" s="1">
        <v>7.663200000000003</v>
      </c>
      <c r="J352" s="1">
        <v>5.025199999999996</v>
      </c>
      <c r="K352" s="1">
        <v>5.602824421901986</v>
      </c>
      <c r="L352" s="1">
        <v>0.13819999999999943</v>
      </c>
      <c r="M352" s="92">
        <v>0.4</v>
      </c>
      <c r="N352" s="92">
        <v>0.4</v>
      </c>
      <c r="O352" s="92">
        <v>3.210183</v>
      </c>
      <c r="P352" s="92">
        <v>0.849997</v>
      </c>
      <c r="Q352" s="9" t="s">
        <v>550</v>
      </c>
      <c r="R352" s="85">
        <v>36712</v>
      </c>
      <c r="S352" s="85" t="s">
        <v>259</v>
      </c>
    </row>
    <row r="353" spans="2:19" ht="12.75">
      <c r="B353" s="10">
        <v>514141</v>
      </c>
      <c r="C353" t="s">
        <v>611</v>
      </c>
      <c r="D353" t="s">
        <v>684</v>
      </c>
      <c r="E353" t="s">
        <v>255</v>
      </c>
      <c r="F353" s="1"/>
      <c r="G353" s="1">
        <v>6.18780000000001</v>
      </c>
      <c r="H353" s="1">
        <v>6.023899999999993</v>
      </c>
      <c r="I353" s="1">
        <v>5.713499999999994</v>
      </c>
      <c r="J353" s="1">
        <v>8.447800000000004</v>
      </c>
      <c r="K353" s="1"/>
      <c r="L353" s="1">
        <v>-0.622900000000004</v>
      </c>
      <c r="M353" s="92">
        <v>0.66</v>
      </c>
      <c r="N353" s="92">
        <v>0.75</v>
      </c>
      <c r="O353" s="92">
        <v>4.077594</v>
      </c>
      <c r="P353" s="92">
        <v>0.784515</v>
      </c>
      <c r="Q353" s="9" t="s">
        <v>548</v>
      </c>
      <c r="R353" s="85">
        <v>37228</v>
      </c>
      <c r="S353" s="85" t="s">
        <v>259</v>
      </c>
    </row>
    <row r="354" spans="2:19" ht="12.75">
      <c r="B354" s="10">
        <v>515320</v>
      </c>
      <c r="C354" t="s">
        <v>613</v>
      </c>
      <c r="D354" t="s">
        <v>429</v>
      </c>
      <c r="E354" t="s">
        <v>229</v>
      </c>
      <c r="F354" s="1">
        <v>-14.6868</v>
      </c>
      <c r="G354" s="1">
        <v>-34.552400000000006</v>
      </c>
      <c r="H354" s="1">
        <v>9.299100000000005</v>
      </c>
      <c r="I354" s="1">
        <v>8.104099999999992</v>
      </c>
      <c r="J354" s="1">
        <v>30.653799999999997</v>
      </c>
      <c r="K354" s="1">
        <v>-2.927067200926037</v>
      </c>
      <c r="L354" s="1">
        <v>6.826700000000008</v>
      </c>
      <c r="M354" s="92">
        <v>1.07</v>
      </c>
      <c r="N354" s="92">
        <v>1.29</v>
      </c>
      <c r="O354" s="92">
        <v>8.611064</v>
      </c>
      <c r="P354" s="92">
        <v>2.109084</v>
      </c>
      <c r="Q354" s="9" t="s">
        <v>548</v>
      </c>
      <c r="R354" s="85">
        <v>37902</v>
      </c>
      <c r="S354" s="85" t="s">
        <v>259</v>
      </c>
    </row>
    <row r="355" spans="2:19" ht="12.75">
      <c r="B355" s="10">
        <v>515387</v>
      </c>
      <c r="C355" t="s">
        <v>107</v>
      </c>
      <c r="D355" t="s">
        <v>109</v>
      </c>
      <c r="E355" t="s">
        <v>232</v>
      </c>
      <c r="F355" s="1">
        <v>-14.082399999999994</v>
      </c>
      <c r="G355" s="1">
        <v>-34.924299999999995</v>
      </c>
      <c r="H355" s="1">
        <v>10.868400000000001</v>
      </c>
      <c r="I355" s="1">
        <v>5.674099999999993</v>
      </c>
      <c r="J355" s="1">
        <v>28.899600000000003</v>
      </c>
      <c r="K355" s="1">
        <v>-3.3268703251667864</v>
      </c>
      <c r="L355" s="1">
        <v>4.124299999999992</v>
      </c>
      <c r="M355" s="92">
        <v>0.48</v>
      </c>
      <c r="N355" s="92">
        <v>0.506</v>
      </c>
      <c r="O355" s="92">
        <v>8.572959</v>
      </c>
      <c r="P355" s="92">
        <v>1.936045</v>
      </c>
      <c r="Q355" s="9" t="s">
        <v>548</v>
      </c>
      <c r="R355" s="85">
        <v>36712</v>
      </c>
      <c r="S355" s="85" t="s">
        <v>259</v>
      </c>
    </row>
    <row r="356" spans="2:19" ht="12.75">
      <c r="B356" s="10">
        <v>515973</v>
      </c>
      <c r="C356" t="s">
        <v>392</v>
      </c>
      <c r="D356" t="s">
        <v>401</v>
      </c>
      <c r="E356" t="s">
        <v>256</v>
      </c>
      <c r="F356" s="1">
        <v>11.777900000000008</v>
      </c>
      <c r="G356" s="1">
        <v>6.212200000000001</v>
      </c>
      <c r="H356" s="1">
        <v>3.27329999999999</v>
      </c>
      <c r="I356" s="1">
        <v>5.416200000000004</v>
      </c>
      <c r="J356" s="1">
        <v>11.112300000000008</v>
      </c>
      <c r="K356" s="1">
        <v>7.507207192948173</v>
      </c>
      <c r="L356" s="1">
        <v>0.5687999999999915</v>
      </c>
      <c r="M356" s="92">
        <v>0.64</v>
      </c>
      <c r="N356" s="92">
        <v>0.72</v>
      </c>
      <c r="O356" s="92">
        <v>4.659563</v>
      </c>
      <c r="P356" s="92">
        <v>0.74896</v>
      </c>
      <c r="Q356" s="9" t="s">
        <v>548</v>
      </c>
      <c r="R356" s="85">
        <v>36712</v>
      </c>
      <c r="S356" s="85" t="s">
        <v>259</v>
      </c>
    </row>
    <row r="357" spans="2:19" ht="12.75">
      <c r="B357" s="10">
        <v>517748</v>
      </c>
      <c r="C357" t="s">
        <v>625</v>
      </c>
      <c r="D357" t="s">
        <v>934</v>
      </c>
      <c r="E357" t="s">
        <v>242</v>
      </c>
      <c r="F357" s="1"/>
      <c r="G357" s="1">
        <v>-20.8947</v>
      </c>
      <c r="H357" s="1">
        <v>6.958599999999993</v>
      </c>
      <c r="I357" s="1">
        <v>24.6993</v>
      </c>
      <c r="J357" s="1">
        <v>80.96570000000001</v>
      </c>
      <c r="K357" s="1"/>
      <c r="L357" s="1">
        <v>7.582899999999992</v>
      </c>
      <c r="M357" s="92">
        <v>1.06</v>
      </c>
      <c r="N357" s="92">
        <v>1.95</v>
      </c>
      <c r="O357" s="92">
        <v>19.180384</v>
      </c>
      <c r="P357" s="92">
        <v>1.726633</v>
      </c>
      <c r="Q357" s="9" t="s">
        <v>549</v>
      </c>
      <c r="R357" s="85">
        <v>37972</v>
      </c>
      <c r="S357" s="85" t="s">
        <v>259</v>
      </c>
    </row>
    <row r="358" spans="2:19" ht="12.75">
      <c r="B358" s="10">
        <v>518985</v>
      </c>
      <c r="C358" t="s">
        <v>523</v>
      </c>
      <c r="D358" t="s">
        <v>739</v>
      </c>
      <c r="E358" t="s">
        <v>235</v>
      </c>
      <c r="F358" s="1"/>
      <c r="G358" s="1"/>
      <c r="H358" s="1">
        <v>9.588299999999993</v>
      </c>
      <c r="I358" s="1">
        <v>1.8928999999999974</v>
      </c>
      <c r="J358" s="1">
        <v>31.752299999999998</v>
      </c>
      <c r="K358" s="1"/>
      <c r="L358" s="1">
        <v>2.6678999999999897</v>
      </c>
      <c r="M358" s="92">
        <v>0.4</v>
      </c>
      <c r="N358" s="92">
        <v>0.399</v>
      </c>
      <c r="O358" s="92">
        <v>10.544725</v>
      </c>
      <c r="P358" s="92">
        <v>1.346548</v>
      </c>
      <c r="Q358" s="9" t="s">
        <v>550</v>
      </c>
      <c r="R358" s="85">
        <v>37613</v>
      </c>
      <c r="S358" s="85" t="s">
        <v>607</v>
      </c>
    </row>
    <row r="359" spans="2:19" ht="12.75">
      <c r="B359" s="10">
        <v>520221</v>
      </c>
      <c r="C359" t="s">
        <v>626</v>
      </c>
      <c r="D359" t="s">
        <v>834</v>
      </c>
      <c r="E359" t="s">
        <v>238</v>
      </c>
      <c r="F359" s="1">
        <v>-16.191100000000002</v>
      </c>
      <c r="G359" s="1">
        <v>-25.775</v>
      </c>
      <c r="H359" s="1">
        <v>16.589399999999998</v>
      </c>
      <c r="I359" s="1">
        <v>1.3592999999999966</v>
      </c>
      <c r="J359" s="1">
        <v>56.0546</v>
      </c>
      <c r="K359" s="1">
        <v>2.7845688071277186</v>
      </c>
      <c r="L359" s="1">
        <v>-0.5661999999999945</v>
      </c>
      <c r="M359" s="92">
        <v>1.27</v>
      </c>
      <c r="N359" s="92">
        <v>1.9</v>
      </c>
      <c r="O359" s="92">
        <v>21.645439</v>
      </c>
      <c r="P359" s="92">
        <v>1.042646</v>
      </c>
      <c r="Q359" s="9" t="s">
        <v>553</v>
      </c>
      <c r="R359" s="85">
        <v>36782</v>
      </c>
      <c r="S359" s="85" t="s">
        <v>259</v>
      </c>
    </row>
    <row r="360" spans="2:19" ht="12.75">
      <c r="B360" s="10">
        <v>520759</v>
      </c>
      <c r="C360" t="s">
        <v>517</v>
      </c>
      <c r="D360" t="s">
        <v>93</v>
      </c>
      <c r="E360" t="s">
        <v>235</v>
      </c>
      <c r="F360" s="1">
        <v>-13.751199999999997</v>
      </c>
      <c r="G360" s="1">
        <v>-37.8551</v>
      </c>
      <c r="H360" s="1">
        <v>5.5460000000000065</v>
      </c>
      <c r="I360" s="1">
        <v>4.032400000000003</v>
      </c>
      <c r="J360" s="1">
        <v>33.8298</v>
      </c>
      <c r="K360" s="1">
        <v>-4.662369012299594</v>
      </c>
      <c r="L360" s="1">
        <v>4.22229999999999</v>
      </c>
      <c r="M360" s="92">
        <v>1.21</v>
      </c>
      <c r="N360" s="92">
        <v>1.486</v>
      </c>
      <c r="O360" s="92">
        <v>10.568974</v>
      </c>
      <c r="P360" s="92">
        <v>1.378401</v>
      </c>
      <c r="Q360" s="9" t="s">
        <v>550</v>
      </c>
      <c r="R360" s="85">
        <v>38391</v>
      </c>
      <c r="S360" s="85" t="s">
        <v>607</v>
      </c>
    </row>
    <row r="361" spans="2:19" ht="12.75">
      <c r="B361" s="10">
        <v>522581</v>
      </c>
      <c r="C361" t="s">
        <v>897</v>
      </c>
      <c r="D361" t="s">
        <v>900</v>
      </c>
      <c r="E361" t="s">
        <v>235</v>
      </c>
      <c r="F361" s="1">
        <v>-14.442100000000002</v>
      </c>
      <c r="G361" s="1">
        <v>-35.1809</v>
      </c>
      <c r="H361" s="1">
        <v>2.5414000000000048</v>
      </c>
      <c r="I361" s="1">
        <v>1.5684000000000031</v>
      </c>
      <c r="J361" s="1">
        <v>28.74460000000001</v>
      </c>
      <c r="K361" s="1">
        <v>-5.752465535717666</v>
      </c>
      <c r="L361" s="1">
        <v>4.682300000000006</v>
      </c>
      <c r="M361" s="92">
        <v>1.24</v>
      </c>
      <c r="N361" s="92">
        <v>1.52</v>
      </c>
      <c r="O361" s="92">
        <v>10.138386</v>
      </c>
      <c r="P361" s="92">
        <v>1.171736</v>
      </c>
      <c r="Q361" s="9" t="s">
        <v>550</v>
      </c>
      <c r="R361" s="85">
        <v>38272</v>
      </c>
      <c r="S361" s="85" t="s">
        <v>607</v>
      </c>
    </row>
    <row r="362" spans="2:19" ht="12.75">
      <c r="B362" s="10">
        <v>524470</v>
      </c>
      <c r="C362" t="s">
        <v>858</v>
      </c>
      <c r="D362" t="s">
        <v>281</v>
      </c>
      <c r="E362" t="s">
        <v>224</v>
      </c>
      <c r="F362" s="1">
        <v>-19.669099999999993</v>
      </c>
      <c r="G362" s="1">
        <v>-43.6539</v>
      </c>
      <c r="H362" s="1">
        <v>63.611799999999995</v>
      </c>
      <c r="I362" s="1">
        <v>8.16619999999999</v>
      </c>
      <c r="J362" s="1">
        <v>49.32719999999999</v>
      </c>
      <c r="K362" s="1">
        <v>3.647378530101064</v>
      </c>
      <c r="L362" s="1">
        <v>9.561200000000003</v>
      </c>
      <c r="M362" s="92">
        <v>1.6</v>
      </c>
      <c r="N362" s="92">
        <v>2</v>
      </c>
      <c r="O362" s="92">
        <v>16.537275</v>
      </c>
      <c r="P362" s="92">
        <v>2.200522</v>
      </c>
      <c r="Q362" s="9" t="s">
        <v>550</v>
      </c>
      <c r="R362" s="85">
        <v>36935</v>
      </c>
      <c r="S362" s="85" t="s">
        <v>259</v>
      </c>
    </row>
    <row r="363" spans="2:19" ht="12.75">
      <c r="B363" s="10">
        <v>526897</v>
      </c>
      <c r="C363" t="s">
        <v>796</v>
      </c>
      <c r="D363" t="s">
        <v>805</v>
      </c>
      <c r="E363" t="s">
        <v>235</v>
      </c>
      <c r="F363" s="1">
        <v>-3.932000000000002</v>
      </c>
      <c r="G363" s="1">
        <v>-28.056099999999994</v>
      </c>
      <c r="H363" s="1">
        <v>5.440299999999998</v>
      </c>
      <c r="I363" s="1">
        <v>0.9341000000000044</v>
      </c>
      <c r="J363" s="1">
        <v>30.2929</v>
      </c>
      <c r="K363" s="1">
        <v>-0.8466013676851403</v>
      </c>
      <c r="L363" s="1">
        <v>3.30410000000001</v>
      </c>
      <c r="M363" s="92">
        <v>1.24</v>
      </c>
      <c r="N363" s="92">
        <v>1.518</v>
      </c>
      <c r="O363" s="92">
        <v>10.369442</v>
      </c>
      <c r="P363" s="92">
        <v>1.220064</v>
      </c>
      <c r="Q363" s="9" t="s">
        <v>548</v>
      </c>
      <c r="R363" s="85">
        <v>37337</v>
      </c>
      <c r="S363" s="85" t="s">
        <v>259</v>
      </c>
    </row>
    <row r="364" spans="2:19" ht="12.75">
      <c r="B364" s="10">
        <v>527424</v>
      </c>
      <c r="C364" t="s">
        <v>629</v>
      </c>
      <c r="D364" t="s">
        <v>495</v>
      </c>
      <c r="E364" t="s">
        <v>240</v>
      </c>
      <c r="F364" s="1">
        <v>-21.303399999999996</v>
      </c>
      <c r="G364" s="1">
        <v>-54.56099999999999</v>
      </c>
      <c r="H364" s="1">
        <v>27.488200000000006</v>
      </c>
      <c r="I364" s="1">
        <v>2.4329999999999963</v>
      </c>
      <c r="J364" s="1">
        <v>20.4975</v>
      </c>
      <c r="K364" s="1">
        <v>-10.863714824408333</v>
      </c>
      <c r="L364" s="1">
        <v>9.312699999999996</v>
      </c>
      <c r="M364" s="92">
        <v>1.48</v>
      </c>
      <c r="N364" s="92">
        <v>1.84</v>
      </c>
      <c r="O364" s="92">
        <v>18.520473</v>
      </c>
      <c r="P364" s="92">
        <v>0.973475</v>
      </c>
      <c r="Q364" s="9" t="s">
        <v>549</v>
      </c>
      <c r="R364" s="85">
        <v>38701</v>
      </c>
      <c r="S364" s="85" t="s">
        <v>259</v>
      </c>
    </row>
    <row r="365" spans="2:19" ht="12.75">
      <c r="B365" s="10">
        <v>528133</v>
      </c>
      <c r="C365" t="s">
        <v>897</v>
      </c>
      <c r="D365" t="s">
        <v>912</v>
      </c>
      <c r="E365" t="s">
        <v>224</v>
      </c>
      <c r="F365" s="1">
        <v>-11.069600000000001</v>
      </c>
      <c r="G365" s="1">
        <v>-37.223600000000005</v>
      </c>
      <c r="H365" s="1">
        <v>31.849100000000007</v>
      </c>
      <c r="I365" s="1">
        <v>17.442899999999995</v>
      </c>
      <c r="J365" s="1">
        <v>31.45610000000001</v>
      </c>
      <c r="K365" s="1">
        <v>2.5902921341729</v>
      </c>
      <c r="L365" s="1">
        <v>5.138700000000007</v>
      </c>
      <c r="M365" s="92">
        <v>0.59</v>
      </c>
      <c r="N365" s="92">
        <v>1.3</v>
      </c>
      <c r="O365" s="92">
        <v>11.289854</v>
      </c>
      <c r="P365" s="92">
        <v>2.262242</v>
      </c>
      <c r="Q365" s="9" t="s">
        <v>550</v>
      </c>
      <c r="R365" s="85">
        <v>36712</v>
      </c>
      <c r="S365" s="85" t="s">
        <v>607</v>
      </c>
    </row>
    <row r="366" spans="2:19" ht="12.75">
      <c r="B366" s="10">
        <v>532325</v>
      </c>
      <c r="C366" t="s">
        <v>877</v>
      </c>
      <c r="D366" t="s">
        <v>895</v>
      </c>
      <c r="E366" t="s">
        <v>235</v>
      </c>
      <c r="F366" s="1">
        <v>22.135199999999998</v>
      </c>
      <c r="G366" s="1">
        <v>-17.0941</v>
      </c>
      <c r="H366" s="1">
        <v>14.002300000000002</v>
      </c>
      <c r="I366" s="1">
        <v>8.424699999999996</v>
      </c>
      <c r="J366" s="1">
        <v>22.465200000000006</v>
      </c>
      <c r="K366" s="1">
        <v>8.91712396124169</v>
      </c>
      <c r="L366" s="1">
        <v>3.4637999999999947</v>
      </c>
      <c r="M366" s="92">
        <v>3.51</v>
      </c>
      <c r="N366" s="92">
        <v>4.547</v>
      </c>
      <c r="O366" s="92">
        <v>7.90023</v>
      </c>
      <c r="P366" s="92">
        <v>2.038333</v>
      </c>
      <c r="Q366" s="9" t="s">
        <v>548</v>
      </c>
      <c r="R366" s="85">
        <v>37946</v>
      </c>
      <c r="S366" s="85" t="s">
        <v>259</v>
      </c>
    </row>
    <row r="367" spans="2:19" ht="12.75">
      <c r="B367" s="10">
        <v>532382</v>
      </c>
      <c r="C367" t="s">
        <v>819</v>
      </c>
      <c r="D367" t="s">
        <v>820</v>
      </c>
      <c r="E367" t="s">
        <v>229</v>
      </c>
      <c r="F367" s="1">
        <v>-14.204799999999995</v>
      </c>
      <c r="G367" s="1">
        <v>-34.2642</v>
      </c>
      <c r="H367" s="1">
        <v>16.154899999999994</v>
      </c>
      <c r="I367" s="1">
        <v>3.3190000000000053</v>
      </c>
      <c r="J367" s="1">
        <v>29.19609999999999</v>
      </c>
      <c r="K367" s="1">
        <v>-2.6476553995402607</v>
      </c>
      <c r="L367" s="1">
        <v>6.167999999999996</v>
      </c>
      <c r="M367" s="92">
        <v>1.38</v>
      </c>
      <c r="N367" s="92">
        <v>1.7</v>
      </c>
      <c r="O367" s="92">
        <v>10.170949</v>
      </c>
      <c r="P367" s="92">
        <v>1.784466</v>
      </c>
      <c r="Q367" s="9" t="s">
        <v>548</v>
      </c>
      <c r="R367" s="85">
        <v>36712</v>
      </c>
      <c r="S367" s="85" t="s">
        <v>259</v>
      </c>
    </row>
    <row r="368" spans="2:19" ht="12.75">
      <c r="B368" s="10">
        <v>532978</v>
      </c>
      <c r="C368" t="s">
        <v>626</v>
      </c>
      <c r="D368" t="s">
        <v>850</v>
      </c>
      <c r="E368" t="s">
        <v>240</v>
      </c>
      <c r="F368" s="1">
        <v>-30.195899999999998</v>
      </c>
      <c r="G368" s="1">
        <v>-44.270399999999995</v>
      </c>
      <c r="H368" s="1">
        <v>12.919100000000006</v>
      </c>
      <c r="I368" s="1">
        <v>-3.2115000000000005</v>
      </c>
      <c r="J368" s="1">
        <v>14.96980000000001</v>
      </c>
      <c r="K368" s="1">
        <v>-13.338069302997123</v>
      </c>
      <c r="L368" s="1">
        <v>5.492399999999997</v>
      </c>
      <c r="M368" s="92">
        <v>1.53</v>
      </c>
      <c r="N368" s="92">
        <v>1.9</v>
      </c>
      <c r="O368" s="92">
        <v>14.513547</v>
      </c>
      <c r="P368" s="92">
        <v>0.705187</v>
      </c>
      <c r="Q368" s="9" t="s">
        <v>549</v>
      </c>
      <c r="R368" s="85">
        <v>37028</v>
      </c>
      <c r="S368" s="85" t="s">
        <v>259</v>
      </c>
    </row>
    <row r="369" spans="2:19" ht="12.75">
      <c r="B369" s="10">
        <v>534156</v>
      </c>
      <c r="C369" t="s">
        <v>605</v>
      </c>
      <c r="D369" t="s">
        <v>753</v>
      </c>
      <c r="E369" t="s">
        <v>237</v>
      </c>
      <c r="F369" s="1"/>
      <c r="G369" s="1"/>
      <c r="H369" s="1"/>
      <c r="I369" s="1">
        <v>83.5746</v>
      </c>
      <c r="J369" s="1">
        <v>58.117</v>
      </c>
      <c r="K369" s="1"/>
      <c r="L369" s="1">
        <v>15.995</v>
      </c>
      <c r="M369" s="92">
        <v>1.14</v>
      </c>
      <c r="N369" s="92">
        <v>2.49</v>
      </c>
      <c r="O369" s="92"/>
      <c r="P369" s="92"/>
      <c r="Q369" s="9" t="s">
        <v>550</v>
      </c>
      <c r="R369" s="85">
        <v>37851</v>
      </c>
      <c r="S369" s="85" t="s">
        <v>607</v>
      </c>
    </row>
    <row r="370" spans="2:19" ht="12.75">
      <c r="B370" s="10">
        <v>534214</v>
      </c>
      <c r="C370" t="s">
        <v>611</v>
      </c>
      <c r="D370" t="s">
        <v>689</v>
      </c>
      <c r="E370" t="s">
        <v>240</v>
      </c>
      <c r="F370" s="1">
        <v>-32.038199999999996</v>
      </c>
      <c r="G370" s="1">
        <v>-49.8138</v>
      </c>
      <c r="H370" s="1">
        <v>35.00430000000001</v>
      </c>
      <c r="I370" s="1">
        <v>-5.035500000000004</v>
      </c>
      <c r="J370" s="1">
        <v>27.485800000000005</v>
      </c>
      <c r="K370" s="1">
        <v>-11.029920762785528</v>
      </c>
      <c r="L370" s="1">
        <v>2.5296999999999903</v>
      </c>
      <c r="M370" s="92">
        <v>1.05</v>
      </c>
      <c r="N370" s="92">
        <v>1.35</v>
      </c>
      <c r="O370" s="92">
        <v>19.019304</v>
      </c>
      <c r="P370" s="92">
        <v>0.917014</v>
      </c>
      <c r="Q370" s="9" t="s">
        <v>548</v>
      </c>
      <c r="R370" s="85">
        <v>36712</v>
      </c>
      <c r="S370" s="85" t="s">
        <v>259</v>
      </c>
    </row>
    <row r="371" spans="2:19" ht="12.75">
      <c r="B371" s="10">
        <v>534800</v>
      </c>
      <c r="C371" t="s">
        <v>164</v>
      </c>
      <c r="D371" t="s">
        <v>178</v>
      </c>
      <c r="E371" t="s">
        <v>253</v>
      </c>
      <c r="F371" s="1">
        <v>3.5425999999999958</v>
      </c>
      <c r="G371" s="1">
        <v>8.037000000000006</v>
      </c>
      <c r="H371" s="1">
        <v>4.169099999999992</v>
      </c>
      <c r="I371" s="1">
        <v>7.68629999999999</v>
      </c>
      <c r="J371" s="1">
        <v>5.173300000000003</v>
      </c>
      <c r="K371" s="1">
        <v>5.7059150488594</v>
      </c>
      <c r="L371" s="1">
        <v>-0.033399999999994545</v>
      </c>
      <c r="M371" s="92">
        <v>0.25</v>
      </c>
      <c r="N371" s="92">
        <v>0.251</v>
      </c>
      <c r="O371" s="92">
        <v>3.121848</v>
      </c>
      <c r="P371" s="92">
        <v>0.81485</v>
      </c>
      <c r="Q371" s="9" t="s">
        <v>550</v>
      </c>
      <c r="R371" s="85">
        <v>36712</v>
      </c>
      <c r="S371" s="85" t="s">
        <v>607</v>
      </c>
    </row>
    <row r="372" spans="2:19" ht="12.75">
      <c r="B372" s="10">
        <v>538462</v>
      </c>
      <c r="C372" t="s">
        <v>339</v>
      </c>
      <c r="D372" t="s">
        <v>345</v>
      </c>
      <c r="E372" t="s">
        <v>230</v>
      </c>
      <c r="F372" s="1">
        <v>-13.658899999999996</v>
      </c>
      <c r="G372" s="1">
        <v>-35.2796</v>
      </c>
      <c r="H372" s="1">
        <v>15.00269999999999</v>
      </c>
      <c r="I372" s="1">
        <v>8.316999999999997</v>
      </c>
      <c r="J372" s="1">
        <v>31.255999999999993</v>
      </c>
      <c r="K372" s="1">
        <v>-1.7898172928398792</v>
      </c>
      <c r="L372" s="1">
        <v>7.670099999999991</v>
      </c>
      <c r="M372" s="92">
        <v>0.32</v>
      </c>
      <c r="N372" s="92">
        <v>0.4</v>
      </c>
      <c r="O372" s="92">
        <v>10.082961</v>
      </c>
      <c r="P372" s="92">
        <v>1.961825</v>
      </c>
      <c r="Q372" s="9" t="s">
        <v>550</v>
      </c>
      <c r="R372" s="85">
        <v>36712</v>
      </c>
      <c r="S372" s="85" t="s">
        <v>607</v>
      </c>
    </row>
    <row r="373" spans="2:19" ht="12.75">
      <c r="B373" s="10">
        <v>539585</v>
      </c>
      <c r="C373" t="s">
        <v>17</v>
      </c>
      <c r="D373" t="s">
        <v>282</v>
      </c>
      <c r="E373" t="s">
        <v>237</v>
      </c>
      <c r="F373" s="1"/>
      <c r="G373" s="1"/>
      <c r="H373" s="1">
        <v>18.014299999999995</v>
      </c>
      <c r="I373" s="1">
        <v>47.35020000000001</v>
      </c>
      <c r="J373" s="1">
        <v>54.4459</v>
      </c>
      <c r="K373" s="1"/>
      <c r="L373" s="1">
        <v>9.4665</v>
      </c>
      <c r="M373" s="92">
        <v>1.53</v>
      </c>
      <c r="N373" s="92">
        <v>1.9</v>
      </c>
      <c r="O373" s="92">
        <v>16.054725</v>
      </c>
      <c r="P373" s="92">
        <v>2.403196</v>
      </c>
      <c r="Q373" s="9" t="s">
        <v>550</v>
      </c>
      <c r="R373" s="85">
        <v>38342</v>
      </c>
      <c r="S373" s="85" t="s">
        <v>259</v>
      </c>
    </row>
    <row r="374" spans="2:19" ht="12.75">
      <c r="B374" s="10">
        <v>541474</v>
      </c>
      <c r="C374" t="s">
        <v>145</v>
      </c>
      <c r="D374" t="s">
        <v>149</v>
      </c>
      <c r="E374" t="s">
        <v>231</v>
      </c>
      <c r="F374" s="1">
        <v>-19.658900000000003</v>
      </c>
      <c r="G374" s="1">
        <v>-23.271900000000002</v>
      </c>
      <c r="H374" s="1">
        <v>19.775100000000002</v>
      </c>
      <c r="I374" s="1">
        <v>16.145699999999998</v>
      </c>
      <c r="J374" s="1">
        <v>40.8628</v>
      </c>
      <c r="K374" s="1">
        <v>3.851229485029939</v>
      </c>
      <c r="L374" s="1">
        <v>8.498399999999995</v>
      </c>
      <c r="M374" s="92">
        <v>1.15</v>
      </c>
      <c r="N374" s="92">
        <v>1.4</v>
      </c>
      <c r="O374" s="92">
        <v>10.565164</v>
      </c>
      <c r="P374" s="92">
        <v>2.498909</v>
      </c>
      <c r="Q374" s="9" t="s">
        <v>550</v>
      </c>
      <c r="R374" s="85">
        <v>37001</v>
      </c>
      <c r="S374" s="85" t="s">
        <v>607</v>
      </c>
    </row>
    <row r="375" spans="2:19" ht="12.75">
      <c r="B375" s="10">
        <v>542712</v>
      </c>
      <c r="C375" t="s">
        <v>523</v>
      </c>
      <c r="D375" t="s">
        <v>730</v>
      </c>
      <c r="E375" t="s">
        <v>245</v>
      </c>
      <c r="F375" s="1">
        <v>-6.252899999999995</v>
      </c>
      <c r="G375" s="1">
        <v>-25.226800000000004</v>
      </c>
      <c r="H375" s="1">
        <v>15.088999999999997</v>
      </c>
      <c r="I375" s="1">
        <v>9.110200000000003</v>
      </c>
      <c r="J375" s="1">
        <v>23.46919999999999</v>
      </c>
      <c r="K375" s="1">
        <v>1.6792472385500856</v>
      </c>
      <c r="L375" s="1">
        <v>3.0251999999999946</v>
      </c>
      <c r="M375" s="92">
        <v>0.43</v>
      </c>
      <c r="N375" s="92">
        <v>0.699</v>
      </c>
      <c r="O375" s="92">
        <v>6.730403</v>
      </c>
      <c r="P375" s="92">
        <v>2.179509</v>
      </c>
      <c r="Q375" s="9" t="s">
        <v>550</v>
      </c>
      <c r="R375" s="85">
        <v>36712</v>
      </c>
      <c r="S375" s="85" t="s">
        <v>607</v>
      </c>
    </row>
    <row r="376" spans="2:19" ht="12.75">
      <c r="B376" s="10">
        <v>543306</v>
      </c>
      <c r="C376" t="s">
        <v>190</v>
      </c>
      <c r="D376" t="s">
        <v>199</v>
      </c>
      <c r="E376" t="s">
        <v>242</v>
      </c>
      <c r="F376" s="1">
        <v>-8.720000000000006</v>
      </c>
      <c r="G376" s="1">
        <v>-32.9709</v>
      </c>
      <c r="H376" s="1">
        <v>13.123299999999993</v>
      </c>
      <c r="I376" s="1">
        <v>5.4459000000000035</v>
      </c>
      <c r="J376" s="1">
        <v>28.945</v>
      </c>
      <c r="K376" s="1">
        <v>-1.2072537964218255</v>
      </c>
      <c r="L376" s="1">
        <v>4.942700000000011</v>
      </c>
      <c r="M376" s="92">
        <v>1.49</v>
      </c>
      <c r="N376" s="92">
        <v>1.85</v>
      </c>
      <c r="O376" s="92">
        <v>11.179002</v>
      </c>
      <c r="P376" s="92">
        <v>1.541394</v>
      </c>
      <c r="Q376" s="9" t="s">
        <v>548</v>
      </c>
      <c r="R376" s="85">
        <v>36712</v>
      </c>
      <c r="S376" s="85" t="s">
        <v>259</v>
      </c>
    </row>
    <row r="377" spans="2:19" ht="12.75">
      <c r="B377" s="10">
        <v>546960</v>
      </c>
      <c r="C377" t="s">
        <v>145</v>
      </c>
      <c r="D377" t="s">
        <v>154</v>
      </c>
      <c r="E377" t="s">
        <v>245</v>
      </c>
      <c r="F377" s="1">
        <v>-5.375300000000005</v>
      </c>
      <c r="G377" s="1">
        <v>-17.977600000000006</v>
      </c>
      <c r="H377" s="1">
        <v>10.09279999999999</v>
      </c>
      <c r="I377" s="1">
        <v>7.320700000000002</v>
      </c>
      <c r="J377" s="1">
        <v>17.753700000000006</v>
      </c>
      <c r="K377" s="1">
        <v>1.5478640480218298</v>
      </c>
      <c r="L377" s="1">
        <v>2.673799999999993</v>
      </c>
      <c r="M377" s="92">
        <v>0.83</v>
      </c>
      <c r="N377" s="92">
        <v>1.4</v>
      </c>
      <c r="O377" s="92">
        <v>4.954358</v>
      </c>
      <c r="P377" s="92">
        <v>2.062294</v>
      </c>
      <c r="Q377" s="9" t="s">
        <v>550</v>
      </c>
      <c r="R377" s="85">
        <v>36712</v>
      </c>
      <c r="S377" s="85" t="s">
        <v>607</v>
      </c>
    </row>
    <row r="378" spans="2:19" ht="12.75">
      <c r="B378" s="10">
        <v>549329</v>
      </c>
      <c r="C378" t="s">
        <v>112</v>
      </c>
      <c r="D378" t="s">
        <v>129</v>
      </c>
      <c r="E378" t="s">
        <v>233</v>
      </c>
      <c r="F378" s="1"/>
      <c r="G378" s="1"/>
      <c r="H378" s="1">
        <v>22.126</v>
      </c>
      <c r="I378" s="1">
        <v>0.3162000000000109</v>
      </c>
      <c r="J378" s="1">
        <v>22.629900000000003</v>
      </c>
      <c r="K378" s="1"/>
      <c r="L378" s="1">
        <v>-2.783599999999997</v>
      </c>
      <c r="M378" s="92">
        <v>1.81</v>
      </c>
      <c r="N378" s="92">
        <v>2.28</v>
      </c>
      <c r="O378" s="92">
        <v>18.130761</v>
      </c>
      <c r="P378" s="92">
        <v>0.704737</v>
      </c>
      <c r="Q378" s="9" t="s">
        <v>549</v>
      </c>
      <c r="R378" s="85">
        <v>37967</v>
      </c>
      <c r="S378" s="85" t="s">
        <v>259</v>
      </c>
    </row>
    <row r="379" spans="2:19" ht="12.75">
      <c r="B379" s="10">
        <v>549386</v>
      </c>
      <c r="C379" t="s">
        <v>940</v>
      </c>
      <c r="D379" t="s">
        <v>944</v>
      </c>
      <c r="E379" t="s">
        <v>252</v>
      </c>
      <c r="F379" s="1">
        <v>4.0975</v>
      </c>
      <c r="G379" s="1">
        <v>4.161400000000004</v>
      </c>
      <c r="H379" s="1">
        <v>3.0439000000000105</v>
      </c>
      <c r="I379" s="1">
        <v>2.156800000000003</v>
      </c>
      <c r="J379" s="1">
        <v>1.4539999999999997</v>
      </c>
      <c r="K379" s="1">
        <v>2.9772216108278737</v>
      </c>
      <c r="L379" s="1">
        <v>0.259100000000001</v>
      </c>
      <c r="M379" s="92">
        <v>0.4</v>
      </c>
      <c r="N379" s="92">
        <v>0.4</v>
      </c>
      <c r="O379" s="92">
        <v>0.252187</v>
      </c>
      <c r="P379" s="92">
        <v>0.308312</v>
      </c>
      <c r="Q379" s="9" t="s">
        <v>550</v>
      </c>
      <c r="R379" s="85">
        <v>36712</v>
      </c>
      <c r="S379" s="85" t="s">
        <v>259</v>
      </c>
    </row>
    <row r="380" spans="2:19" ht="12.75">
      <c r="B380" s="10">
        <v>549972</v>
      </c>
      <c r="C380" t="s">
        <v>611</v>
      </c>
      <c r="D380" t="s">
        <v>683</v>
      </c>
      <c r="E380" t="s">
        <v>255</v>
      </c>
      <c r="F380" s="1"/>
      <c r="G380" s="1">
        <v>-3.3479000000000037</v>
      </c>
      <c r="H380" s="1">
        <v>17.0169</v>
      </c>
      <c r="I380" s="1">
        <v>10.925399999999996</v>
      </c>
      <c r="J380" s="1">
        <v>10.070800000000002</v>
      </c>
      <c r="K380" s="1"/>
      <c r="L380" s="1">
        <v>1.813599999999993</v>
      </c>
      <c r="M380" s="92">
        <v>0.66</v>
      </c>
      <c r="N380" s="92">
        <v>0.75</v>
      </c>
      <c r="O380" s="92">
        <v>4.854938</v>
      </c>
      <c r="P380" s="92">
        <v>1.945214</v>
      </c>
      <c r="Q380" s="9" t="s">
        <v>548</v>
      </c>
      <c r="R380" s="85">
        <v>37228</v>
      </c>
      <c r="S380" s="85" t="s">
        <v>259</v>
      </c>
    </row>
    <row r="381" spans="2:19" ht="12.75">
      <c r="B381" s="10">
        <v>551150</v>
      </c>
      <c r="C381" t="s">
        <v>613</v>
      </c>
      <c r="D381" t="s">
        <v>432</v>
      </c>
      <c r="E381" t="s">
        <v>233</v>
      </c>
      <c r="F381" s="1">
        <v>-9.885299999999997</v>
      </c>
      <c r="G381" s="1">
        <v>-38.2589</v>
      </c>
      <c r="H381" s="1">
        <v>1.61960000000001</v>
      </c>
      <c r="I381" s="1">
        <v>-2.8447</v>
      </c>
      <c r="J381" s="1">
        <v>26.02690000000001</v>
      </c>
      <c r="K381" s="1">
        <v>-7.0915002807185985</v>
      </c>
      <c r="L381" s="1">
        <v>1.877200000000001</v>
      </c>
      <c r="M381" s="92">
        <v>1.09</v>
      </c>
      <c r="N381" s="92">
        <v>1.32</v>
      </c>
      <c r="O381" s="92">
        <v>12.331509</v>
      </c>
      <c r="P381" s="92">
        <v>0.710193</v>
      </c>
      <c r="Q381" s="9" t="s">
        <v>549</v>
      </c>
      <c r="R381" s="85">
        <v>37902</v>
      </c>
      <c r="S381" s="85" t="s">
        <v>259</v>
      </c>
    </row>
    <row r="382" spans="2:19" ht="12.75">
      <c r="B382" s="10">
        <v>551804</v>
      </c>
      <c r="C382" t="s">
        <v>392</v>
      </c>
      <c r="D382" t="s">
        <v>393</v>
      </c>
      <c r="E382" t="s">
        <v>256</v>
      </c>
      <c r="F382" s="1">
        <v>17.69259999999999</v>
      </c>
      <c r="G382" s="1">
        <v>-7.650599999999996</v>
      </c>
      <c r="H382" s="1">
        <v>-14.897000000000006</v>
      </c>
      <c r="I382" s="1">
        <v>-6.728999999999996</v>
      </c>
      <c r="J382" s="1">
        <v>23.1665</v>
      </c>
      <c r="K382" s="1">
        <v>1.2216628889749837</v>
      </c>
      <c r="L382" s="1">
        <v>-1.9035000000000024</v>
      </c>
      <c r="M382" s="92">
        <v>0.7</v>
      </c>
      <c r="N382" s="92">
        <v>0.8</v>
      </c>
      <c r="O382" s="92">
        <v>11.328652</v>
      </c>
      <c r="P382" s="92">
        <v>-0.231457</v>
      </c>
      <c r="Q382" s="9" t="s">
        <v>549</v>
      </c>
      <c r="R382" s="85">
        <v>36712</v>
      </c>
      <c r="S382" s="85" t="s">
        <v>259</v>
      </c>
    </row>
    <row r="383" spans="2:19" ht="12.75">
      <c r="B383" s="10">
        <v>552984</v>
      </c>
      <c r="C383" t="s">
        <v>663</v>
      </c>
      <c r="D383" t="s">
        <v>665</v>
      </c>
      <c r="E383" t="s">
        <v>237</v>
      </c>
      <c r="F383" s="1">
        <v>20.156299999999995</v>
      </c>
      <c r="G383" s="1">
        <v>23.719200000000008</v>
      </c>
      <c r="H383" s="1">
        <v>62.934599999999996</v>
      </c>
      <c r="I383" s="1">
        <v>39.47290000000001</v>
      </c>
      <c r="J383" s="1">
        <v>48.41390000000001</v>
      </c>
      <c r="K383" s="1">
        <v>38.04868542616426</v>
      </c>
      <c r="L383" s="1">
        <v>-5.426699999999995</v>
      </c>
      <c r="M383" s="92">
        <v>0.81</v>
      </c>
      <c r="N383" s="92">
        <v>2.5</v>
      </c>
      <c r="O383" s="92">
        <v>14.718621</v>
      </c>
      <c r="P383" s="92">
        <v>2.413925</v>
      </c>
      <c r="Q383" s="9" t="s">
        <v>550</v>
      </c>
      <c r="R383" s="85">
        <v>37708</v>
      </c>
      <c r="S383" s="85" t="s">
        <v>607</v>
      </c>
    </row>
    <row r="384" spans="2:19" ht="12.75">
      <c r="B384" s="10">
        <v>553578</v>
      </c>
      <c r="C384" t="s">
        <v>625</v>
      </c>
      <c r="D384" t="s">
        <v>929</v>
      </c>
      <c r="E384" t="s">
        <v>242</v>
      </c>
      <c r="F384" s="1"/>
      <c r="G384" s="1">
        <v>-63.4467</v>
      </c>
      <c r="H384" s="1">
        <v>21.1468</v>
      </c>
      <c r="I384" s="1">
        <v>19.667600000000007</v>
      </c>
      <c r="J384" s="1">
        <v>47.2186</v>
      </c>
      <c r="K384" s="1"/>
      <c r="L384" s="1">
        <v>28.66219999999999</v>
      </c>
      <c r="M384" s="92">
        <v>1.59</v>
      </c>
      <c r="N384" s="92">
        <v>1.98</v>
      </c>
      <c r="O384" s="92">
        <v>25.345099</v>
      </c>
      <c r="P384" s="92">
        <v>1.500968</v>
      </c>
      <c r="Q384" s="9" t="s">
        <v>549</v>
      </c>
      <c r="R384" s="85">
        <v>37972</v>
      </c>
      <c r="S384" s="85" t="s">
        <v>259</v>
      </c>
    </row>
    <row r="385" spans="2:19" ht="12.75">
      <c r="B385" s="10">
        <v>555466</v>
      </c>
      <c r="C385" t="s">
        <v>524</v>
      </c>
      <c r="D385" t="s">
        <v>326</v>
      </c>
      <c r="E385" t="s">
        <v>235</v>
      </c>
      <c r="F385" s="1">
        <v>-10.804599999999997</v>
      </c>
      <c r="G385" s="1">
        <v>-35.5239</v>
      </c>
      <c r="H385" s="1">
        <v>10.740799999999995</v>
      </c>
      <c r="I385" s="1">
        <v>0.08799999999999919</v>
      </c>
      <c r="J385" s="1">
        <v>34.0287</v>
      </c>
      <c r="K385" s="1">
        <v>-3.0995624490234075</v>
      </c>
      <c r="L385" s="1">
        <v>4.346000000000005</v>
      </c>
      <c r="M385" s="92">
        <v>0.93</v>
      </c>
      <c r="N385" s="92">
        <v>1.112</v>
      </c>
      <c r="O385" s="92">
        <v>12.26292</v>
      </c>
      <c r="P385" s="92">
        <v>1.230144</v>
      </c>
      <c r="Q385" s="9" t="s">
        <v>549</v>
      </c>
      <c r="R385" s="85">
        <v>36712</v>
      </c>
      <c r="S385" s="85" t="s">
        <v>259</v>
      </c>
    </row>
    <row r="386" spans="2:19" ht="12.75">
      <c r="B386" s="10">
        <v>556589</v>
      </c>
      <c r="C386" t="s">
        <v>517</v>
      </c>
      <c r="D386" t="s">
        <v>89</v>
      </c>
      <c r="E386" t="s">
        <v>231</v>
      </c>
      <c r="F386" s="1">
        <v>-17.336799999999997</v>
      </c>
      <c r="G386" s="1">
        <v>-33.1968</v>
      </c>
      <c r="H386" s="1">
        <v>37.1718</v>
      </c>
      <c r="I386" s="1">
        <v>22.3101</v>
      </c>
      <c r="J386" s="1">
        <v>38.6803</v>
      </c>
      <c r="K386" s="1">
        <v>5.140559130385669</v>
      </c>
      <c r="L386" s="1">
        <v>9.078800000000008</v>
      </c>
      <c r="M386" s="92">
        <v>1.41</v>
      </c>
      <c r="N386" s="92">
        <v>1.745</v>
      </c>
      <c r="O386" s="92">
        <v>13.044767</v>
      </c>
      <c r="P386" s="92">
        <v>2.57311</v>
      </c>
      <c r="Q386" s="9" t="s">
        <v>550</v>
      </c>
      <c r="R386" s="85">
        <v>38391</v>
      </c>
      <c r="S386" s="85" t="s">
        <v>607</v>
      </c>
    </row>
    <row r="387" spans="2:19" ht="12.75">
      <c r="B387" s="10">
        <v>562728</v>
      </c>
      <c r="C387" t="s">
        <v>988</v>
      </c>
      <c r="D387" t="s">
        <v>991</v>
      </c>
      <c r="E387" t="s">
        <v>239</v>
      </c>
      <c r="F387" s="1">
        <v>-4.965799999999998</v>
      </c>
      <c r="G387" s="1">
        <v>-31.960999999999995</v>
      </c>
      <c r="H387" s="1">
        <v>50.3768</v>
      </c>
      <c r="I387" s="1">
        <v>57.02199999999999</v>
      </c>
      <c r="J387" s="1">
        <v>65.475</v>
      </c>
      <c r="K387" s="1">
        <v>20.365580775141122</v>
      </c>
      <c r="L387" s="1">
        <v>10.14759999999999</v>
      </c>
      <c r="M387" s="92">
        <v>1.1</v>
      </c>
      <c r="N387" s="92">
        <v>2</v>
      </c>
      <c r="O387" s="92">
        <v>17.900399</v>
      </c>
      <c r="P387" s="92">
        <v>2.886234</v>
      </c>
      <c r="Q387" s="9" t="s">
        <v>551</v>
      </c>
      <c r="R387" s="85">
        <v>37330</v>
      </c>
      <c r="S387" s="85" t="s">
        <v>259</v>
      </c>
    </row>
    <row r="388" spans="2:19" ht="12.75">
      <c r="B388" s="10">
        <v>563254</v>
      </c>
      <c r="C388" t="s">
        <v>629</v>
      </c>
      <c r="D388" t="s">
        <v>595</v>
      </c>
      <c r="E388" t="s">
        <v>233</v>
      </c>
      <c r="F388" s="1">
        <v>5.060500000000001</v>
      </c>
      <c r="G388" s="1">
        <v>-37.3031</v>
      </c>
      <c r="H388" s="1">
        <v>5.699300000000007</v>
      </c>
      <c r="I388" s="1">
        <v>1.2977000000000016</v>
      </c>
      <c r="J388" s="1">
        <v>18.3465</v>
      </c>
      <c r="K388" s="1">
        <v>-3.549934003255506</v>
      </c>
      <c r="L388" s="1">
        <v>1.5387999999999957</v>
      </c>
      <c r="M388" s="92">
        <v>1.47</v>
      </c>
      <c r="N388" s="92">
        <v>1.83</v>
      </c>
      <c r="O388" s="92">
        <v>13.097075</v>
      </c>
      <c r="P388" s="92">
        <v>0.741941</v>
      </c>
      <c r="Q388" s="9" t="s">
        <v>549</v>
      </c>
      <c r="R388" s="85">
        <v>38701</v>
      </c>
      <c r="S388" s="85" t="s">
        <v>259</v>
      </c>
    </row>
    <row r="389" spans="2:19" ht="12.75">
      <c r="B389" s="10">
        <v>563965</v>
      </c>
      <c r="C389" t="s">
        <v>897</v>
      </c>
      <c r="D389" t="s">
        <v>914</v>
      </c>
      <c r="E389" t="s">
        <v>235</v>
      </c>
      <c r="F389" s="1">
        <v>-14.298999999999996</v>
      </c>
      <c r="G389" s="1">
        <v>-36.3621</v>
      </c>
      <c r="H389" s="1">
        <v>10.3526</v>
      </c>
      <c r="I389" s="1">
        <v>5.842600000000009</v>
      </c>
      <c r="J389" s="1">
        <v>29.976500000000005</v>
      </c>
      <c r="K389" s="1">
        <v>-3.7054013438496014</v>
      </c>
      <c r="L389" s="1">
        <v>2.2896999999999945</v>
      </c>
      <c r="M389" s="92">
        <v>0.76</v>
      </c>
      <c r="N389" s="92">
        <v>1.51</v>
      </c>
      <c r="O389" s="92">
        <v>9.508959</v>
      </c>
      <c r="P389" s="92">
        <v>1.56815</v>
      </c>
      <c r="Q389" s="9" t="s">
        <v>550</v>
      </c>
      <c r="R389" s="85">
        <v>36712</v>
      </c>
      <c r="S389" s="85" t="s">
        <v>607</v>
      </c>
    </row>
    <row r="390" spans="2:19" ht="12.75">
      <c r="B390" s="10">
        <v>564559</v>
      </c>
      <c r="C390" t="s">
        <v>112</v>
      </c>
      <c r="D390" t="s">
        <v>125</v>
      </c>
      <c r="E390" t="s">
        <v>240</v>
      </c>
      <c r="F390" s="1">
        <v>-29.496</v>
      </c>
      <c r="G390" s="1">
        <v>-54.042199999999994</v>
      </c>
      <c r="H390" s="1">
        <v>21.29700000000001</v>
      </c>
      <c r="I390" s="1">
        <v>-7.170399999999999</v>
      </c>
      <c r="J390" s="1">
        <v>26.228800000000007</v>
      </c>
      <c r="K390" s="1">
        <v>-14.364547661235116</v>
      </c>
      <c r="L390" s="1">
        <v>9.101899999999997</v>
      </c>
      <c r="M390" s="92">
        <v>2.54</v>
      </c>
      <c r="N390" s="92">
        <v>3.25</v>
      </c>
      <c r="O390" s="92">
        <v>20.266726</v>
      </c>
      <c r="P390" s="92">
        <v>0.775346</v>
      </c>
      <c r="Q390" s="9" t="s">
        <v>549</v>
      </c>
      <c r="R390" s="85">
        <v>37001</v>
      </c>
      <c r="S390" s="85" t="s">
        <v>259</v>
      </c>
    </row>
    <row r="391" spans="2:19" ht="12.75">
      <c r="B391" s="10">
        <v>568154</v>
      </c>
      <c r="C391" t="s">
        <v>877</v>
      </c>
      <c r="D391" t="s">
        <v>894</v>
      </c>
      <c r="E391" t="s">
        <v>235</v>
      </c>
      <c r="F391" s="1"/>
      <c r="G391" s="1"/>
      <c r="H391" s="1">
        <v>9.3534</v>
      </c>
      <c r="I391" s="1">
        <v>9.032200000000001</v>
      </c>
      <c r="J391" s="1">
        <v>19.660600000000006</v>
      </c>
      <c r="K391" s="1"/>
      <c r="L391" s="1">
        <v>2.7706999999999926</v>
      </c>
      <c r="M391" s="92">
        <v>3.54</v>
      </c>
      <c r="N391" s="92">
        <v>4.587</v>
      </c>
      <c r="O391" s="92">
        <v>7.248286</v>
      </c>
      <c r="P391" s="92">
        <v>1.806737</v>
      </c>
      <c r="Q391" s="9" t="s">
        <v>548</v>
      </c>
      <c r="R391" s="85">
        <v>37946</v>
      </c>
      <c r="S391" s="85" t="s">
        <v>259</v>
      </c>
    </row>
    <row r="392" spans="2:19" ht="12.75">
      <c r="B392" s="10">
        <v>568212</v>
      </c>
      <c r="C392" t="s">
        <v>623</v>
      </c>
      <c r="D392" t="s">
        <v>209</v>
      </c>
      <c r="E392" t="s">
        <v>246</v>
      </c>
      <c r="F392" s="1">
        <v>-2.6390000000000025</v>
      </c>
      <c r="G392" s="1">
        <v>-17.1381</v>
      </c>
      <c r="H392" s="1">
        <v>10.330100000000009</v>
      </c>
      <c r="I392" s="1">
        <v>4.9344000000000054</v>
      </c>
      <c r="J392" s="1">
        <v>19.941600000000005</v>
      </c>
      <c r="K392" s="1">
        <v>2.2973372359022637</v>
      </c>
      <c r="L392" s="1">
        <v>3.4675</v>
      </c>
      <c r="M392" s="92">
        <v>0.99</v>
      </c>
      <c r="N392" s="92">
        <v>1.18</v>
      </c>
      <c r="O392" s="92">
        <v>5.835279</v>
      </c>
      <c r="P392" s="92">
        <v>1.885403</v>
      </c>
      <c r="Q392" s="9" t="s">
        <v>548</v>
      </c>
      <c r="R392" s="85">
        <v>36712</v>
      </c>
      <c r="S392" s="85" t="s">
        <v>259</v>
      </c>
    </row>
    <row r="393" spans="2:19" ht="12.75">
      <c r="B393" s="10">
        <v>568808</v>
      </c>
      <c r="C393" t="s">
        <v>626</v>
      </c>
      <c r="D393" t="s">
        <v>847</v>
      </c>
      <c r="E393" t="s">
        <v>241</v>
      </c>
      <c r="F393" s="1">
        <v>-4.198900000000005</v>
      </c>
      <c r="G393" s="1">
        <v>-34.344699999999996</v>
      </c>
      <c r="H393" s="1">
        <v>0.16220000000000123</v>
      </c>
      <c r="I393" s="1">
        <v>-4.691900000000004</v>
      </c>
      <c r="J393" s="1">
        <v>26.502599999999997</v>
      </c>
      <c r="K393" s="1">
        <v>-5.35129399647637</v>
      </c>
      <c r="L393" s="1">
        <v>3.60609999999999</v>
      </c>
      <c r="M393" s="92">
        <v>1.53</v>
      </c>
      <c r="N393" s="92">
        <v>1.9</v>
      </c>
      <c r="O393" s="92">
        <v>11.694114</v>
      </c>
      <c r="P393" s="92">
        <v>0.663067</v>
      </c>
      <c r="Q393" s="9" t="s">
        <v>549</v>
      </c>
      <c r="R393" s="85">
        <v>37028</v>
      </c>
      <c r="S393" s="85" t="s">
        <v>259</v>
      </c>
    </row>
    <row r="394" spans="2:19" ht="12.75">
      <c r="B394" s="10">
        <v>569988</v>
      </c>
      <c r="C394" t="s">
        <v>605</v>
      </c>
      <c r="D394" t="s">
        <v>754</v>
      </c>
      <c r="E394" t="s">
        <v>224</v>
      </c>
      <c r="F394" s="1"/>
      <c r="G394" s="1"/>
      <c r="H394" s="1"/>
      <c r="I394" s="1">
        <v>37.760400000000004</v>
      </c>
      <c r="J394" s="1">
        <v>70.082</v>
      </c>
      <c r="K394" s="1"/>
      <c r="L394" s="1">
        <v>6.859700000000002</v>
      </c>
      <c r="M394" s="92">
        <v>0.88</v>
      </c>
      <c r="N394" s="92">
        <v>1.49</v>
      </c>
      <c r="O394" s="92"/>
      <c r="P394" s="92"/>
      <c r="Q394" s="9" t="s">
        <v>550</v>
      </c>
      <c r="R394" s="85">
        <v>37851</v>
      </c>
      <c r="S394" s="85" t="s">
        <v>607</v>
      </c>
    </row>
    <row r="395" spans="2:19" ht="12.75">
      <c r="B395" s="10">
        <v>570044</v>
      </c>
      <c r="C395" t="s">
        <v>611</v>
      </c>
      <c r="D395" t="s">
        <v>692</v>
      </c>
      <c r="E395" t="s">
        <v>239</v>
      </c>
      <c r="F395" s="1">
        <v>-25.6139</v>
      </c>
      <c r="G395" s="1">
        <v>-19.5882</v>
      </c>
      <c r="H395" s="1">
        <v>28.45310000000001</v>
      </c>
      <c r="I395" s="1">
        <v>16.953700000000005</v>
      </c>
      <c r="J395" s="1">
        <v>44.8078</v>
      </c>
      <c r="K395" s="1">
        <v>5.4077193682560365</v>
      </c>
      <c r="L395" s="1">
        <v>11.125399999999996</v>
      </c>
      <c r="M395" s="92">
        <v>1.41</v>
      </c>
      <c r="N395" s="92">
        <v>2.08</v>
      </c>
      <c r="O395" s="92">
        <v>12.684154</v>
      </c>
      <c r="P395" s="92">
        <v>2.424043</v>
      </c>
      <c r="Q395" s="9" t="s">
        <v>548</v>
      </c>
      <c r="R395" s="85">
        <v>36712</v>
      </c>
      <c r="S395" s="85" t="s">
        <v>259</v>
      </c>
    </row>
    <row r="396" spans="2:19" ht="12.75">
      <c r="B396" s="10">
        <v>570630</v>
      </c>
      <c r="C396" t="s">
        <v>646</v>
      </c>
      <c r="D396" t="s">
        <v>647</v>
      </c>
      <c r="E396" t="s">
        <v>232</v>
      </c>
      <c r="F396" s="1">
        <v>-11.8842</v>
      </c>
      <c r="G396" s="1">
        <v>-32.3527</v>
      </c>
      <c r="H396" s="1">
        <v>17.8952</v>
      </c>
      <c r="I396" s="1">
        <v>10.08389999999999</v>
      </c>
      <c r="J396" s="1">
        <v>28.979</v>
      </c>
      <c r="K396" s="1">
        <v>-0.04405293212044192</v>
      </c>
      <c r="L396" s="1">
        <v>6.12109999999999</v>
      </c>
      <c r="M396" s="92">
        <v>0.61</v>
      </c>
      <c r="N396" s="92">
        <v>0.681</v>
      </c>
      <c r="O396" s="92">
        <v>8.211999</v>
      </c>
      <c r="P396" s="92">
        <v>2.475312</v>
      </c>
      <c r="Q396" s="9" t="s">
        <v>550</v>
      </c>
      <c r="R396" s="85">
        <v>36712</v>
      </c>
      <c r="S396" s="85" t="s">
        <v>607</v>
      </c>
    </row>
    <row r="397" spans="2:19" ht="12.75">
      <c r="B397" s="10">
        <v>573055</v>
      </c>
      <c r="C397" t="s">
        <v>24</v>
      </c>
      <c r="D397" t="s">
        <v>39</v>
      </c>
      <c r="E397" t="s">
        <v>244</v>
      </c>
      <c r="F397" s="1">
        <v>-3.398100000000004</v>
      </c>
      <c r="G397" s="1">
        <v>-16.458799999999997</v>
      </c>
      <c r="H397" s="1">
        <v>17.473300000000002</v>
      </c>
      <c r="I397" s="1">
        <v>12.555800000000005</v>
      </c>
      <c r="J397" s="1">
        <v>18.328900000000004</v>
      </c>
      <c r="K397" s="1">
        <v>4.774802431471925</v>
      </c>
      <c r="L397" s="1">
        <v>3.607899999999997</v>
      </c>
      <c r="M397" s="92">
        <v>0.6</v>
      </c>
      <c r="N397" s="92">
        <v>0.71</v>
      </c>
      <c r="O397" s="92">
        <v>5.166015</v>
      </c>
      <c r="P397" s="92">
        <v>2.786322</v>
      </c>
      <c r="Q397" s="9" t="s">
        <v>550</v>
      </c>
      <c r="R397" s="85">
        <v>37000</v>
      </c>
      <c r="S397" s="85" t="s">
        <v>607</v>
      </c>
    </row>
    <row r="398" spans="2:19" ht="12.75">
      <c r="B398" s="10">
        <v>574293</v>
      </c>
      <c r="C398" t="s">
        <v>339</v>
      </c>
      <c r="D398" t="s">
        <v>347</v>
      </c>
      <c r="E398" t="s">
        <v>253</v>
      </c>
      <c r="F398" s="1">
        <v>3.056799999999993</v>
      </c>
      <c r="G398" s="1">
        <v>8.9194</v>
      </c>
      <c r="H398" s="1">
        <v>5.4338999999999915</v>
      </c>
      <c r="I398" s="1">
        <v>7.817999999999992</v>
      </c>
      <c r="J398" s="1">
        <v>5.516100000000002</v>
      </c>
      <c r="K398" s="1">
        <v>6.1290882927564905</v>
      </c>
      <c r="L398" s="1">
        <v>-0.16639999999999988</v>
      </c>
      <c r="M398" s="92">
        <v>0.15</v>
      </c>
      <c r="N398" s="92">
        <v>0.15</v>
      </c>
      <c r="O398" s="92">
        <v>3.295746</v>
      </c>
      <c r="P398" s="92">
        <v>0.890912</v>
      </c>
      <c r="Q398" s="9" t="s">
        <v>550</v>
      </c>
      <c r="R398" s="85">
        <v>36712</v>
      </c>
      <c r="S398" s="85" t="s">
        <v>607</v>
      </c>
    </row>
    <row r="399" spans="2:19" ht="12.75">
      <c r="B399" s="10">
        <v>577304</v>
      </c>
      <c r="C399" t="s">
        <v>967</v>
      </c>
      <c r="D399" t="s">
        <v>984</v>
      </c>
      <c r="E399" t="s">
        <v>229</v>
      </c>
      <c r="F399" s="1">
        <v>-6.866399999999995</v>
      </c>
      <c r="G399" s="1">
        <v>-31.305099999999996</v>
      </c>
      <c r="H399" s="1">
        <v>18.006600000000006</v>
      </c>
      <c r="I399" s="1">
        <v>3.1007999999999925</v>
      </c>
      <c r="J399" s="1">
        <v>29.501599999999996</v>
      </c>
      <c r="K399" s="1">
        <v>0.1601279477744466</v>
      </c>
      <c r="L399" s="1">
        <v>6.941099999999989</v>
      </c>
      <c r="M399" s="92">
        <v>1.3</v>
      </c>
      <c r="N399" s="92">
        <v>1.6</v>
      </c>
      <c r="O399" s="92">
        <v>9.149732</v>
      </c>
      <c r="P399" s="92">
        <v>2.068096</v>
      </c>
      <c r="Q399" s="9" t="s">
        <v>550</v>
      </c>
      <c r="R399" s="85">
        <v>36998</v>
      </c>
      <c r="S399" s="85" t="s">
        <v>607</v>
      </c>
    </row>
    <row r="400" spans="2:19" ht="12.75">
      <c r="B400" s="10">
        <v>577833</v>
      </c>
      <c r="C400" t="s">
        <v>646</v>
      </c>
      <c r="D400" t="s">
        <v>7</v>
      </c>
      <c r="E400" t="s">
        <v>226</v>
      </c>
      <c r="F400" s="1"/>
      <c r="G400" s="1"/>
      <c r="H400" s="1"/>
      <c r="I400" s="1"/>
      <c r="J400" s="1"/>
      <c r="K400" s="1"/>
      <c r="L400" s="1">
        <v>6.725300000000001</v>
      </c>
      <c r="M400" s="92">
        <v>0.48</v>
      </c>
      <c r="N400" s="92">
        <v>0.5</v>
      </c>
      <c r="O400" s="92"/>
      <c r="P400" s="92"/>
      <c r="Q400" s="9" t="s">
        <v>550</v>
      </c>
      <c r="R400" s="85">
        <v>38656</v>
      </c>
      <c r="S400" s="85" t="s">
        <v>607</v>
      </c>
    </row>
    <row r="401" spans="2:19" ht="12.75">
      <c r="B401" s="10">
        <v>577890</v>
      </c>
      <c r="C401" t="s">
        <v>639</v>
      </c>
      <c r="D401" t="s">
        <v>283</v>
      </c>
      <c r="E401" t="s">
        <v>226</v>
      </c>
      <c r="F401" s="1"/>
      <c r="G401" s="1">
        <v>-35.0988</v>
      </c>
      <c r="H401" s="1">
        <v>31.1801</v>
      </c>
      <c r="I401" s="1">
        <v>17.384200000000007</v>
      </c>
      <c r="J401" s="1">
        <v>28.9072</v>
      </c>
      <c r="K401" s="1"/>
      <c r="L401" s="1">
        <v>6.535299999999999</v>
      </c>
      <c r="M401" s="92">
        <v>0.55</v>
      </c>
      <c r="N401" s="92">
        <v>0.6</v>
      </c>
      <c r="O401" s="92">
        <v>10.579713</v>
      </c>
      <c r="P401" s="92">
        <v>2.340666</v>
      </c>
      <c r="Q401" s="9" t="s">
        <v>550</v>
      </c>
      <c r="R401" s="85">
        <v>37606</v>
      </c>
      <c r="S401" s="85" t="s">
        <v>607</v>
      </c>
    </row>
    <row r="402" spans="2:19" ht="12.75">
      <c r="B402" s="10">
        <v>578542</v>
      </c>
      <c r="C402" t="s">
        <v>523</v>
      </c>
      <c r="D402" t="s">
        <v>732</v>
      </c>
      <c r="E402" t="s">
        <v>253</v>
      </c>
      <c r="F402" s="1">
        <v>3.65120000000001</v>
      </c>
      <c r="G402" s="1">
        <v>7.469499999999996</v>
      </c>
      <c r="H402" s="1">
        <v>4.8767000000000005</v>
      </c>
      <c r="I402" s="1">
        <v>6.743100000000002</v>
      </c>
      <c r="J402" s="1">
        <v>4.193200000000008</v>
      </c>
      <c r="K402" s="1">
        <v>5.376447367796322</v>
      </c>
      <c r="L402" s="1">
        <v>0.17210000000000836</v>
      </c>
      <c r="M402" s="92">
        <v>0.3</v>
      </c>
      <c r="N402" s="92">
        <v>0.299</v>
      </c>
      <c r="O402" s="92">
        <v>2.278686</v>
      </c>
      <c r="P402" s="92">
        <v>0.970049</v>
      </c>
      <c r="Q402" s="9" t="s">
        <v>550</v>
      </c>
      <c r="R402" s="85">
        <v>36712</v>
      </c>
      <c r="S402" s="85" t="s">
        <v>607</v>
      </c>
    </row>
    <row r="403" spans="2:19" ht="12.75">
      <c r="B403" s="10">
        <v>579136</v>
      </c>
      <c r="C403" t="s">
        <v>190</v>
      </c>
      <c r="D403" t="s">
        <v>200</v>
      </c>
      <c r="E403" t="s">
        <v>241</v>
      </c>
      <c r="F403" s="1">
        <v>-5.759199999999998</v>
      </c>
      <c r="G403" s="1">
        <v>-35.3951</v>
      </c>
      <c r="H403" s="1">
        <v>-2.052200000000004</v>
      </c>
      <c r="I403" s="1">
        <v>-1.5363000000000016</v>
      </c>
      <c r="J403" s="1">
        <v>35.20509999999999</v>
      </c>
      <c r="K403" s="1">
        <v>-4.510929320341828</v>
      </c>
      <c r="L403" s="1">
        <v>1.8504000000000076</v>
      </c>
      <c r="M403" s="92">
        <v>1.56</v>
      </c>
      <c r="N403" s="92">
        <v>2.1</v>
      </c>
      <c r="O403" s="92">
        <v>10.951064</v>
      </c>
      <c r="P403" s="92">
        <v>0.916681</v>
      </c>
      <c r="Q403" s="9" t="s">
        <v>549</v>
      </c>
      <c r="R403" s="85">
        <v>36712</v>
      </c>
      <c r="S403" s="85" t="s">
        <v>259</v>
      </c>
    </row>
    <row r="404" spans="2:19" ht="12.75">
      <c r="B404" s="10">
        <v>582791</v>
      </c>
      <c r="C404" t="s">
        <v>145</v>
      </c>
      <c r="D404" t="s">
        <v>148</v>
      </c>
      <c r="E404" t="s">
        <v>238</v>
      </c>
      <c r="F404" s="1">
        <v>-25.1919</v>
      </c>
      <c r="G404" s="1">
        <v>-26.346999999999998</v>
      </c>
      <c r="H404" s="1">
        <v>11.976199999999992</v>
      </c>
      <c r="I404" s="1">
        <v>-0.5206000000000044</v>
      </c>
      <c r="J404" s="1">
        <v>52.856700000000004</v>
      </c>
      <c r="K404" s="1">
        <v>-1.268329424597725</v>
      </c>
      <c r="L404" s="1">
        <v>-2.110500000000004</v>
      </c>
      <c r="M404" s="92">
        <v>1.06</v>
      </c>
      <c r="N404" s="92">
        <v>1.4</v>
      </c>
      <c r="O404" s="92">
        <v>21.568536</v>
      </c>
      <c r="P404" s="92">
        <v>0.884191</v>
      </c>
      <c r="Q404" s="9" t="s">
        <v>550</v>
      </c>
      <c r="R404" s="85">
        <v>36712</v>
      </c>
      <c r="S404" s="85" t="s">
        <v>607</v>
      </c>
    </row>
    <row r="405" spans="2:19" ht="12.75">
      <c r="B405" s="10">
        <v>583385</v>
      </c>
      <c r="C405" t="s">
        <v>112</v>
      </c>
      <c r="D405" t="s">
        <v>120</v>
      </c>
      <c r="E405" t="s">
        <v>242</v>
      </c>
      <c r="F405" s="1">
        <v>-18.835500000000003</v>
      </c>
      <c r="G405" s="1">
        <v>-39.8902</v>
      </c>
      <c r="H405" s="1">
        <v>20.7206</v>
      </c>
      <c r="I405" s="1">
        <v>0.5095000000000072</v>
      </c>
      <c r="J405" s="1">
        <v>32.536800000000014</v>
      </c>
      <c r="K405" s="1">
        <v>-4.736337179981087</v>
      </c>
      <c r="L405" s="1">
        <v>9.225200000000001</v>
      </c>
      <c r="M405" s="92">
        <v>1.49</v>
      </c>
      <c r="N405" s="92">
        <v>1.85</v>
      </c>
      <c r="O405" s="92">
        <v>14.27002</v>
      </c>
      <c r="P405" s="92">
        <v>1.515482</v>
      </c>
      <c r="Q405" s="9" t="s">
        <v>548</v>
      </c>
      <c r="R405" s="85">
        <v>36712</v>
      </c>
      <c r="S405" s="85" t="s">
        <v>259</v>
      </c>
    </row>
    <row r="406" spans="2:19" ht="12.75">
      <c r="B406" s="10">
        <v>585158</v>
      </c>
      <c r="C406" t="s">
        <v>112</v>
      </c>
      <c r="D406" t="s">
        <v>122</v>
      </c>
      <c r="E406" t="s">
        <v>230</v>
      </c>
      <c r="F406" s="1"/>
      <c r="G406" s="1"/>
      <c r="H406" s="1">
        <v>25.543599999999998</v>
      </c>
      <c r="I406" s="1">
        <v>16.94739999999999</v>
      </c>
      <c r="J406" s="1">
        <v>29.16669999999999</v>
      </c>
      <c r="K406" s="1"/>
      <c r="L406" s="1">
        <v>8.814199999999994</v>
      </c>
      <c r="M406" s="92">
        <v>1.48</v>
      </c>
      <c r="N406" s="92">
        <v>1.84</v>
      </c>
      <c r="O406" s="92">
        <v>10.572092</v>
      </c>
      <c r="P406" s="92">
        <v>2.369265</v>
      </c>
      <c r="Q406" s="9" t="s">
        <v>549</v>
      </c>
      <c r="R406" s="85">
        <v>37967</v>
      </c>
      <c r="S406" s="85" t="s">
        <v>259</v>
      </c>
    </row>
    <row r="407" spans="2:19" ht="12.75">
      <c r="B407" s="10">
        <v>585216</v>
      </c>
      <c r="C407" t="s">
        <v>940</v>
      </c>
      <c r="D407" t="s">
        <v>945</v>
      </c>
      <c r="E407" t="s">
        <v>226</v>
      </c>
      <c r="F407" s="1">
        <v>-21.499500000000005</v>
      </c>
      <c r="G407" s="1">
        <v>-40.191900000000004</v>
      </c>
      <c r="H407" s="1">
        <v>30.756899999999998</v>
      </c>
      <c r="I407" s="1">
        <v>17.343299999999996</v>
      </c>
      <c r="J407" s="1">
        <v>30.681500000000007</v>
      </c>
      <c r="K407" s="1">
        <v>-1.2006947724823136</v>
      </c>
      <c r="L407" s="1">
        <v>4.604000000000008</v>
      </c>
      <c r="M407" s="92">
        <v>0.43</v>
      </c>
      <c r="N407" s="92">
        <v>0.644</v>
      </c>
      <c r="O407" s="92">
        <v>11.496314</v>
      </c>
      <c r="P407" s="92">
        <v>2.175944</v>
      </c>
      <c r="Q407" s="9" t="s">
        <v>550</v>
      </c>
      <c r="R407" s="85">
        <v>36712</v>
      </c>
      <c r="S407" s="85" t="s">
        <v>259</v>
      </c>
    </row>
    <row r="408" spans="2:19" ht="12.75">
      <c r="B408" s="10">
        <v>585802</v>
      </c>
      <c r="C408" t="s">
        <v>611</v>
      </c>
      <c r="D408" t="s">
        <v>690</v>
      </c>
      <c r="E408" t="s">
        <v>255</v>
      </c>
      <c r="F408" s="1">
        <v>10.35330000000001</v>
      </c>
      <c r="G408" s="1">
        <v>1.2629000000000001</v>
      </c>
      <c r="H408" s="1">
        <v>1.8683999999999923</v>
      </c>
      <c r="I408" s="1">
        <v>1.0272999999999977</v>
      </c>
      <c r="J408" s="1">
        <v>6.810099999999997</v>
      </c>
      <c r="K408" s="1">
        <v>4.1994070758153645</v>
      </c>
      <c r="L408" s="1">
        <v>0.5155000000000021</v>
      </c>
      <c r="M408" s="92">
        <v>0.27</v>
      </c>
      <c r="N408" s="92">
        <v>0.27</v>
      </c>
      <c r="O408" s="92">
        <v>4.144798</v>
      </c>
      <c r="P408" s="92">
        <v>0.188416</v>
      </c>
      <c r="Q408" s="9" t="s">
        <v>548</v>
      </c>
      <c r="R408" s="85">
        <v>37228</v>
      </c>
      <c r="S408" s="85" t="s">
        <v>259</v>
      </c>
    </row>
    <row r="409" spans="2:19" ht="12.75">
      <c r="B409" s="10">
        <v>586982</v>
      </c>
      <c r="C409" t="s">
        <v>613</v>
      </c>
      <c r="D409" t="s">
        <v>430</v>
      </c>
      <c r="E409" t="s">
        <v>234</v>
      </c>
      <c r="F409" s="1">
        <v>4.427000000000003</v>
      </c>
      <c r="G409" s="1">
        <v>-26.162200000000002</v>
      </c>
      <c r="H409" s="1">
        <v>22.14370000000001</v>
      </c>
      <c r="I409" s="1">
        <v>-0.8508999999999989</v>
      </c>
      <c r="J409" s="1">
        <v>41.0761</v>
      </c>
      <c r="K409" s="1">
        <v>5.667387137508295</v>
      </c>
      <c r="L409" s="1">
        <v>3.648999999999991</v>
      </c>
      <c r="M409" s="92">
        <v>1.08</v>
      </c>
      <c r="N409" s="92">
        <v>1.31</v>
      </c>
      <c r="O409" s="92">
        <v>15.98579</v>
      </c>
      <c r="P409" s="92">
        <v>1.210014</v>
      </c>
      <c r="Q409" s="9" t="s">
        <v>548</v>
      </c>
      <c r="R409" s="85">
        <v>37902</v>
      </c>
      <c r="S409" s="85" t="s">
        <v>259</v>
      </c>
    </row>
    <row r="410" spans="2:19" ht="12.75">
      <c r="B410" s="10">
        <v>587634</v>
      </c>
      <c r="C410" t="s">
        <v>392</v>
      </c>
      <c r="D410" t="s">
        <v>394</v>
      </c>
      <c r="E410" t="s">
        <v>255</v>
      </c>
      <c r="F410" s="1">
        <v>10.69850000000001</v>
      </c>
      <c r="G410" s="1">
        <v>6.644699999999992</v>
      </c>
      <c r="H410" s="1">
        <v>3.1279999999999974</v>
      </c>
      <c r="I410" s="1">
        <v>5.309699999999995</v>
      </c>
      <c r="J410" s="1">
        <v>8.869299999999992</v>
      </c>
      <c r="K410" s="1">
        <v>6.89718847573344</v>
      </c>
      <c r="L410" s="1">
        <v>-0.822999999999996</v>
      </c>
      <c r="M410" s="92">
        <v>0.63</v>
      </c>
      <c r="N410" s="92">
        <v>0.71</v>
      </c>
      <c r="O410" s="92">
        <v>4.774225</v>
      </c>
      <c r="P410" s="92">
        <v>0.460445</v>
      </c>
      <c r="Q410" s="9" t="s">
        <v>548</v>
      </c>
      <c r="R410" s="85">
        <v>36712</v>
      </c>
      <c r="S410" s="85" t="s">
        <v>259</v>
      </c>
    </row>
    <row r="411" spans="2:19" ht="12.75">
      <c r="B411" s="10">
        <v>589408</v>
      </c>
      <c r="C411" t="s">
        <v>625</v>
      </c>
      <c r="D411" t="s">
        <v>932</v>
      </c>
      <c r="E411" t="s">
        <v>233</v>
      </c>
      <c r="F411" s="1">
        <v>21.508400000000005</v>
      </c>
      <c r="G411" s="1">
        <v>-35.7416</v>
      </c>
      <c r="H411" s="1">
        <v>8.86309999999999</v>
      </c>
      <c r="I411" s="1">
        <v>1.1301999999999923</v>
      </c>
      <c r="J411" s="1">
        <v>24.924199999999995</v>
      </c>
      <c r="K411" s="1">
        <v>1.435242083674404</v>
      </c>
      <c r="L411" s="1">
        <v>3.034200000000009</v>
      </c>
      <c r="M411" s="92">
        <v>1.38</v>
      </c>
      <c r="N411" s="92">
        <v>1.7</v>
      </c>
      <c r="O411" s="92">
        <v>13.487133</v>
      </c>
      <c r="P411" s="92">
        <v>0.910449</v>
      </c>
      <c r="Q411" s="9" t="s">
        <v>549</v>
      </c>
      <c r="R411" s="85">
        <v>37972</v>
      </c>
      <c r="S411" s="85" t="s">
        <v>259</v>
      </c>
    </row>
    <row r="412" spans="2:19" ht="12.75">
      <c r="B412" s="10">
        <v>593715</v>
      </c>
      <c r="C412" t="s">
        <v>769</v>
      </c>
      <c r="D412" t="s">
        <v>770</v>
      </c>
      <c r="E412" t="s">
        <v>226</v>
      </c>
      <c r="F412" s="1">
        <v>-13.802400000000004</v>
      </c>
      <c r="G412" s="1">
        <v>-39.9775</v>
      </c>
      <c r="H412" s="1">
        <v>30.5855</v>
      </c>
      <c r="I412" s="1">
        <v>18.76389999999999</v>
      </c>
      <c r="J412" s="1">
        <v>32.7425</v>
      </c>
      <c r="K412" s="1">
        <v>1.269748343405741</v>
      </c>
      <c r="L412" s="1">
        <v>4.9244000000000065</v>
      </c>
      <c r="M412" s="92">
        <v>0.36</v>
      </c>
      <c r="N412" s="92">
        <v>0.501</v>
      </c>
      <c r="O412" s="92">
        <v>11.007529</v>
      </c>
      <c r="P412" s="92">
        <v>2.345346</v>
      </c>
      <c r="Q412" s="9" t="s">
        <v>550</v>
      </c>
      <c r="R412" s="85">
        <v>36712</v>
      </c>
      <c r="S412" s="85" t="s">
        <v>607</v>
      </c>
    </row>
    <row r="413" spans="2:19" ht="12.75">
      <c r="B413" s="10">
        <v>598557</v>
      </c>
      <c r="C413" t="s">
        <v>988</v>
      </c>
      <c r="D413" t="s">
        <v>990</v>
      </c>
      <c r="E413" t="s">
        <v>228</v>
      </c>
      <c r="F413" s="1">
        <v>0.5079000000000056</v>
      </c>
      <c r="G413" s="1">
        <v>-21.258100000000002</v>
      </c>
      <c r="H413" s="1">
        <v>53.1773</v>
      </c>
      <c r="I413" s="1">
        <v>40.320899999999995</v>
      </c>
      <c r="J413" s="1">
        <v>62.453500000000005</v>
      </c>
      <c r="K413" s="1">
        <v>22.543530027597768</v>
      </c>
      <c r="L413" s="1">
        <v>10.427800000000008</v>
      </c>
      <c r="M413" s="92">
        <v>0.93</v>
      </c>
      <c r="N413" s="92">
        <v>2</v>
      </c>
      <c r="O413" s="92">
        <v>15.89122</v>
      </c>
      <c r="P413" s="92">
        <v>2.912572</v>
      </c>
      <c r="Q413" s="9" t="s">
        <v>551</v>
      </c>
      <c r="R413" s="85">
        <v>37330</v>
      </c>
      <c r="S413" s="85" t="s">
        <v>259</v>
      </c>
    </row>
    <row r="414" spans="2:19" ht="12.75">
      <c r="B414" s="10">
        <v>599084</v>
      </c>
      <c r="C414" t="s">
        <v>629</v>
      </c>
      <c r="D414" t="s">
        <v>496</v>
      </c>
      <c r="E414" t="s">
        <v>246</v>
      </c>
      <c r="F414" s="1">
        <v>18.15310000000001</v>
      </c>
      <c r="G414" s="1">
        <v>-27.437900000000003</v>
      </c>
      <c r="H414" s="1">
        <v>1.7082000000000042</v>
      </c>
      <c r="I414" s="1">
        <v>3.3779000000000003</v>
      </c>
      <c r="J414" s="1">
        <v>28.903999999999996</v>
      </c>
      <c r="K414" s="1">
        <v>3.0483414838873957</v>
      </c>
      <c r="L414" s="1">
        <v>4.180399999999995</v>
      </c>
      <c r="M414" s="92">
        <v>1.48</v>
      </c>
      <c r="N414" s="92">
        <v>1.84</v>
      </c>
      <c r="O414" s="92">
        <v>11.791802</v>
      </c>
      <c r="P414" s="92">
        <v>1.020628</v>
      </c>
      <c r="Q414" s="9" t="s">
        <v>549</v>
      </c>
      <c r="R414" s="85">
        <v>38701</v>
      </c>
      <c r="S414" s="85" t="s">
        <v>259</v>
      </c>
    </row>
    <row r="415" spans="2:19" ht="12.75">
      <c r="B415" s="10">
        <v>599795</v>
      </c>
      <c r="C415" t="s">
        <v>897</v>
      </c>
      <c r="D415" t="s">
        <v>915</v>
      </c>
      <c r="E415" t="s">
        <v>245</v>
      </c>
      <c r="F415" s="1">
        <v>-9.646600000000005</v>
      </c>
      <c r="G415" s="1">
        <v>-25.0625</v>
      </c>
      <c r="H415" s="1">
        <v>11.806899999999999</v>
      </c>
      <c r="I415" s="1">
        <v>8.214199999999995</v>
      </c>
      <c r="J415" s="1">
        <v>20.894499999999994</v>
      </c>
      <c r="K415" s="1">
        <v>-0.19308759614873328</v>
      </c>
      <c r="L415" s="1">
        <v>2.0669999999999966</v>
      </c>
      <c r="M415" s="92">
        <v>0.84</v>
      </c>
      <c r="N415" s="92">
        <v>1.51</v>
      </c>
      <c r="O415" s="92">
        <v>6.583179</v>
      </c>
      <c r="P415" s="92">
        <v>1.882057</v>
      </c>
      <c r="Q415" s="9" t="s">
        <v>550</v>
      </c>
      <c r="R415" s="85">
        <v>36712</v>
      </c>
      <c r="S415" s="85" t="s">
        <v>607</v>
      </c>
    </row>
    <row r="416" spans="2:19" ht="12.75">
      <c r="B416" s="10">
        <v>603985</v>
      </c>
      <c r="C416" t="s">
        <v>877</v>
      </c>
      <c r="D416" t="s">
        <v>896</v>
      </c>
      <c r="E416" t="s">
        <v>238</v>
      </c>
      <c r="F416" s="1"/>
      <c r="G416" s="1"/>
      <c r="H416" s="1">
        <v>3.671000000000002</v>
      </c>
      <c r="I416" s="1">
        <v>14.002399999999993</v>
      </c>
      <c r="J416" s="1">
        <v>28.1223</v>
      </c>
      <c r="K416" s="1"/>
      <c r="L416" s="1">
        <v>1.6987000000000085</v>
      </c>
      <c r="M416" s="92">
        <v>4.66</v>
      </c>
      <c r="N416" s="92">
        <v>6.086</v>
      </c>
      <c r="O416" s="92">
        <v>12.535198</v>
      </c>
      <c r="P416" s="92">
        <v>1.054843</v>
      </c>
      <c r="Q416" s="9" t="s">
        <v>548</v>
      </c>
      <c r="R416" s="85">
        <v>37946</v>
      </c>
      <c r="S416" s="85" t="s">
        <v>259</v>
      </c>
    </row>
    <row r="417" spans="2:19" ht="12.75">
      <c r="B417" s="10">
        <v>604041</v>
      </c>
      <c r="C417" t="s">
        <v>623</v>
      </c>
      <c r="D417" t="s">
        <v>210</v>
      </c>
      <c r="E417" t="s">
        <v>255</v>
      </c>
      <c r="F417" s="1">
        <v>10.301300000000001</v>
      </c>
      <c r="G417" s="1">
        <v>6.915899999999997</v>
      </c>
      <c r="H417" s="1">
        <v>3.569</v>
      </c>
      <c r="I417" s="1">
        <v>6.31489999999999</v>
      </c>
      <c r="J417" s="1">
        <v>9.717200000000004</v>
      </c>
      <c r="K417" s="1">
        <v>7.3357294758560565</v>
      </c>
      <c r="L417" s="1">
        <v>-0.8106999999999975</v>
      </c>
      <c r="M417" s="92">
        <v>0.49</v>
      </c>
      <c r="N417" s="92">
        <v>0.52</v>
      </c>
      <c r="O417" s="92">
        <v>4.458645</v>
      </c>
      <c r="P417" s="92">
        <v>0.646949</v>
      </c>
      <c r="Q417" s="9" t="s">
        <v>548</v>
      </c>
      <c r="R417" s="85">
        <v>36712</v>
      </c>
      <c r="S417" s="85" t="s">
        <v>259</v>
      </c>
    </row>
    <row r="418" spans="2:19" ht="12.75">
      <c r="B418" s="10">
        <v>604637</v>
      </c>
      <c r="C418" t="s">
        <v>626</v>
      </c>
      <c r="D418" t="s">
        <v>846</v>
      </c>
      <c r="E418" t="s">
        <v>242</v>
      </c>
      <c r="F418" s="1">
        <v>-0.24420000000000552</v>
      </c>
      <c r="G418" s="1">
        <v>-32.8711</v>
      </c>
      <c r="H418" s="1">
        <v>15.663800000000005</v>
      </c>
      <c r="I418" s="1">
        <v>6.583699999999992</v>
      </c>
      <c r="J418" s="1">
        <v>35.8366</v>
      </c>
      <c r="K418" s="1">
        <v>2.3176478268523315</v>
      </c>
      <c r="L418" s="1">
        <v>5.4475</v>
      </c>
      <c r="M418" s="92">
        <v>1.53</v>
      </c>
      <c r="N418" s="92">
        <v>1.9</v>
      </c>
      <c r="O418" s="92">
        <v>12.58716</v>
      </c>
      <c r="P418" s="92">
        <v>1.617261</v>
      </c>
      <c r="Q418" s="9" t="s">
        <v>549</v>
      </c>
      <c r="R418" s="85">
        <v>37028</v>
      </c>
      <c r="S418" s="85" t="s">
        <v>259</v>
      </c>
    </row>
    <row r="419" spans="2:19" ht="12.75">
      <c r="B419" s="10">
        <v>606467</v>
      </c>
      <c r="C419" t="s">
        <v>646</v>
      </c>
      <c r="D419" t="s">
        <v>648</v>
      </c>
      <c r="E419" t="s">
        <v>238</v>
      </c>
      <c r="F419" s="1">
        <v>-21.537700000000005</v>
      </c>
      <c r="G419" s="1">
        <v>-25.443899999999996</v>
      </c>
      <c r="H419" s="1">
        <v>9.159699999999994</v>
      </c>
      <c r="I419" s="1">
        <v>4.334499999999997</v>
      </c>
      <c r="J419" s="1">
        <v>50.2705</v>
      </c>
      <c r="K419" s="1">
        <v>0.023407173555356486</v>
      </c>
      <c r="L419" s="1">
        <v>-0.32090000000000174</v>
      </c>
      <c r="M419" s="92">
        <v>0.67</v>
      </c>
      <c r="N419" s="92">
        <v>0.758</v>
      </c>
      <c r="O419" s="92">
        <v>19.872512</v>
      </c>
      <c r="P419" s="92">
        <v>0.983815</v>
      </c>
      <c r="Q419" s="9" t="s">
        <v>550</v>
      </c>
      <c r="R419" s="85">
        <v>36712</v>
      </c>
      <c r="S419" s="85" t="s">
        <v>607</v>
      </c>
    </row>
    <row r="420" spans="2:19" ht="12.75">
      <c r="B420" s="10">
        <v>610121</v>
      </c>
      <c r="C420" t="s">
        <v>339</v>
      </c>
      <c r="D420" t="s">
        <v>344</v>
      </c>
      <c r="E420" t="s">
        <v>245</v>
      </c>
      <c r="F420" s="1">
        <v>-4.821399999999998</v>
      </c>
      <c r="G420" s="1">
        <v>-19.8199</v>
      </c>
      <c r="H420" s="1">
        <v>14.681799999999988</v>
      </c>
      <c r="I420" s="1">
        <v>11.58380000000001</v>
      </c>
      <c r="J420" s="1">
        <v>22.957800000000006</v>
      </c>
      <c r="K420" s="1">
        <v>3.726930793689509</v>
      </c>
      <c r="L420" s="1">
        <v>3.1277</v>
      </c>
      <c r="M420" s="92">
        <v>0.27</v>
      </c>
      <c r="N420" s="92">
        <v>0.4</v>
      </c>
      <c r="O420" s="92">
        <v>5.763919</v>
      </c>
      <c r="P420" s="92">
        <v>2.580122</v>
      </c>
      <c r="Q420" s="9" t="s">
        <v>550</v>
      </c>
      <c r="R420" s="85">
        <v>36712</v>
      </c>
      <c r="S420" s="85" t="s">
        <v>607</v>
      </c>
    </row>
    <row r="421" spans="2:19" ht="12.75">
      <c r="B421" s="10">
        <v>610717</v>
      </c>
      <c r="C421" t="s">
        <v>769</v>
      </c>
      <c r="D421" t="s">
        <v>779</v>
      </c>
      <c r="E421" t="s">
        <v>233</v>
      </c>
      <c r="F421" s="1">
        <v>-7.423999999999998</v>
      </c>
      <c r="G421" s="1">
        <v>-39.979600000000005</v>
      </c>
      <c r="H421" s="1">
        <v>5.087400000000009</v>
      </c>
      <c r="I421" s="1">
        <v>-1.8858000000000041</v>
      </c>
      <c r="J421" s="1">
        <v>26.430500000000002</v>
      </c>
      <c r="K421" s="1">
        <v>-6.246749626022485</v>
      </c>
      <c r="L421" s="1">
        <v>2.2605999999999904</v>
      </c>
      <c r="M421" s="92">
        <v>1.12</v>
      </c>
      <c r="N421" s="92">
        <v>1.617</v>
      </c>
      <c r="O421" s="92">
        <v>12.872948</v>
      </c>
      <c r="P421" s="92">
        <v>0.817098</v>
      </c>
      <c r="Q421" s="9" t="s">
        <v>549</v>
      </c>
      <c r="R421" s="85">
        <v>36712</v>
      </c>
      <c r="S421" s="85" t="s">
        <v>259</v>
      </c>
    </row>
    <row r="422" spans="2:19" ht="12.75">
      <c r="B422" s="10">
        <v>611830</v>
      </c>
      <c r="C422" t="s">
        <v>392</v>
      </c>
      <c r="D422" t="s">
        <v>614</v>
      </c>
      <c r="E422" t="s">
        <v>235</v>
      </c>
      <c r="F422" s="1"/>
      <c r="G422" s="1"/>
      <c r="H422" s="1">
        <v>18.356499999999997</v>
      </c>
      <c r="I422" s="1">
        <v>12.689900000000009</v>
      </c>
      <c r="J422" s="1">
        <v>30.172700000000006</v>
      </c>
      <c r="K422" s="1"/>
      <c r="L422" s="1">
        <v>4.974300000000009</v>
      </c>
      <c r="M422" s="92">
        <v>2.31</v>
      </c>
      <c r="N422" s="92">
        <v>2.94</v>
      </c>
      <c r="O422" s="92">
        <v>8.75517</v>
      </c>
      <c r="P422" s="92">
        <v>2.433867</v>
      </c>
      <c r="Q422" s="9" t="s">
        <v>548</v>
      </c>
      <c r="R422" s="85">
        <v>38734</v>
      </c>
      <c r="S422" s="85" t="s">
        <v>259</v>
      </c>
    </row>
    <row r="423" spans="2:19" ht="12.75">
      <c r="B423" s="10">
        <v>613133</v>
      </c>
      <c r="C423" t="s">
        <v>967</v>
      </c>
      <c r="D423" t="s">
        <v>983</v>
      </c>
      <c r="E423" t="s">
        <v>252</v>
      </c>
      <c r="F423" s="1">
        <v>3.8370999999999933</v>
      </c>
      <c r="G423" s="1">
        <v>3.886999999999996</v>
      </c>
      <c r="H423" s="1">
        <v>2.8942000000000023</v>
      </c>
      <c r="I423" s="1">
        <v>1.9659000000000093</v>
      </c>
      <c r="J423" s="1">
        <v>1.3635000000000064</v>
      </c>
      <c r="K423" s="1">
        <v>2.7846451946200945</v>
      </c>
      <c r="L423" s="1">
        <v>0.28719999999999857</v>
      </c>
      <c r="M423" s="92">
        <v>0.66</v>
      </c>
      <c r="N423" s="92">
        <v>0.75</v>
      </c>
      <c r="O423" s="92">
        <v>0.25669</v>
      </c>
      <c r="P423" s="92">
        <v>0.82192</v>
      </c>
      <c r="Q423" s="9" t="s">
        <v>550</v>
      </c>
      <c r="R423" s="85">
        <v>36998</v>
      </c>
      <c r="S423" s="85" t="s">
        <v>607</v>
      </c>
    </row>
    <row r="424" spans="2:19" ht="12.75">
      <c r="B424" s="10">
        <v>613661</v>
      </c>
      <c r="C424" t="s">
        <v>631</v>
      </c>
      <c r="D424" t="s">
        <v>10</v>
      </c>
      <c r="E424" t="s">
        <v>233</v>
      </c>
      <c r="F424" s="1"/>
      <c r="G424" s="1"/>
      <c r="H424" s="1"/>
      <c r="I424" s="1"/>
      <c r="J424" s="1"/>
      <c r="K424" s="1"/>
      <c r="L424" s="1">
        <v>-11.452099999999998</v>
      </c>
      <c r="M424" s="92">
        <v>1.6</v>
      </c>
      <c r="N424" s="92">
        <v>2</v>
      </c>
      <c r="O424" s="92"/>
      <c r="P424" s="92"/>
      <c r="Q424" s="9" t="s">
        <v>548</v>
      </c>
      <c r="R424" s="85">
        <v>38651</v>
      </c>
      <c r="S424" s="85" t="s">
        <v>259</v>
      </c>
    </row>
    <row r="425" spans="2:19" ht="12.75">
      <c r="B425" s="10">
        <v>613729</v>
      </c>
      <c r="C425" t="s">
        <v>639</v>
      </c>
      <c r="D425" t="s">
        <v>284</v>
      </c>
      <c r="E425" t="s">
        <v>235</v>
      </c>
      <c r="F425" s="1"/>
      <c r="G425" s="1">
        <v>-35.720200000000006</v>
      </c>
      <c r="H425" s="1">
        <v>7.362399999999991</v>
      </c>
      <c r="I425" s="1">
        <v>-2.496699999999996</v>
      </c>
      <c r="J425" s="1">
        <v>32.766000000000005</v>
      </c>
      <c r="K425" s="1"/>
      <c r="L425" s="1">
        <v>3.399899999999989</v>
      </c>
      <c r="M425" s="92">
        <v>0.51</v>
      </c>
      <c r="N425" s="92">
        <v>0.55</v>
      </c>
      <c r="O425" s="92">
        <v>10.003633</v>
      </c>
      <c r="P425" s="92">
        <v>1.214684</v>
      </c>
      <c r="Q425" s="9" t="s">
        <v>550</v>
      </c>
      <c r="R425" s="85">
        <v>37606</v>
      </c>
      <c r="S425" s="85" t="s">
        <v>607</v>
      </c>
    </row>
    <row r="426" spans="2:19" ht="12.75">
      <c r="B426" s="10">
        <v>614370</v>
      </c>
      <c r="C426" t="s">
        <v>523</v>
      </c>
      <c r="D426" t="s">
        <v>733</v>
      </c>
      <c r="E426" t="s">
        <v>252</v>
      </c>
      <c r="F426" s="1">
        <v>4.646400000000006</v>
      </c>
      <c r="G426" s="1">
        <v>4.2991</v>
      </c>
      <c r="H426" s="1">
        <v>3.3692000000000055</v>
      </c>
      <c r="I426" s="1">
        <v>2.378999999999998</v>
      </c>
      <c r="J426" s="1">
        <v>1.7085000000000017</v>
      </c>
      <c r="K426" s="1">
        <v>3.2744351295338703</v>
      </c>
      <c r="L426" s="1">
        <v>0.29920000000001057</v>
      </c>
      <c r="M426" s="92">
        <v>0.28</v>
      </c>
      <c r="N426" s="92">
        <v>0.3</v>
      </c>
      <c r="O426" s="92">
        <v>0.264311</v>
      </c>
      <c r="P426" s="92">
        <v>-0.329259</v>
      </c>
      <c r="Q426" s="9" t="s">
        <v>550</v>
      </c>
      <c r="R426" s="85">
        <v>36712</v>
      </c>
      <c r="S426" s="85" t="s">
        <v>607</v>
      </c>
    </row>
    <row r="427" spans="2:19" ht="12.75">
      <c r="B427" s="10">
        <v>614966</v>
      </c>
      <c r="C427" t="s">
        <v>190</v>
      </c>
      <c r="D427" t="s">
        <v>201</v>
      </c>
      <c r="E427" t="s">
        <v>240</v>
      </c>
      <c r="F427" s="1">
        <v>-20.484899999999996</v>
      </c>
      <c r="G427" s="1">
        <v>-51.6883</v>
      </c>
      <c r="H427" s="1">
        <v>29.266499999999994</v>
      </c>
      <c r="I427" s="1">
        <v>-9.621900000000005</v>
      </c>
      <c r="J427" s="1">
        <v>17.29290000000001</v>
      </c>
      <c r="K427" s="1">
        <v>-12.04418237845335</v>
      </c>
      <c r="L427" s="1">
        <v>5.334299999999992</v>
      </c>
      <c r="M427" s="92">
        <v>1.48</v>
      </c>
      <c r="N427" s="92">
        <v>2.08</v>
      </c>
      <c r="O427" s="92">
        <v>19.257634</v>
      </c>
      <c r="P427" s="92">
        <v>0.705745</v>
      </c>
      <c r="Q427" s="9" t="s">
        <v>549</v>
      </c>
      <c r="R427" s="85">
        <v>36712</v>
      </c>
      <c r="S427" s="85" t="s">
        <v>259</v>
      </c>
    </row>
    <row r="428" spans="2:19" ht="12.75">
      <c r="B428" s="10">
        <v>618629</v>
      </c>
      <c r="C428" t="s">
        <v>145</v>
      </c>
      <c r="D428" t="s">
        <v>147</v>
      </c>
      <c r="E428" t="s">
        <v>234</v>
      </c>
      <c r="F428" s="1">
        <v>1.1694000000000093</v>
      </c>
      <c r="G428" s="1">
        <v>-27.676599999999997</v>
      </c>
      <c r="H428" s="1">
        <v>16.089299999999994</v>
      </c>
      <c r="I428" s="1">
        <v>-3.951300000000002</v>
      </c>
      <c r="J428" s="1">
        <v>43.1625</v>
      </c>
      <c r="K428" s="1">
        <v>3.154503545036569</v>
      </c>
      <c r="L428" s="1">
        <v>3.735200000000005</v>
      </c>
      <c r="M428" s="92">
        <v>0.87</v>
      </c>
      <c r="N428" s="92">
        <v>1.4</v>
      </c>
      <c r="O428" s="92">
        <v>18.231567</v>
      </c>
      <c r="P428" s="92">
        <v>0.965809</v>
      </c>
      <c r="Q428" s="9" t="s">
        <v>550</v>
      </c>
      <c r="R428" s="85">
        <v>36712</v>
      </c>
      <c r="S428" s="85" t="s">
        <v>607</v>
      </c>
    </row>
    <row r="429" spans="2:19" ht="12.75">
      <c r="B429" s="10">
        <v>619213</v>
      </c>
      <c r="C429" t="s">
        <v>112</v>
      </c>
      <c r="D429" t="s">
        <v>118</v>
      </c>
      <c r="E429" t="s">
        <v>237</v>
      </c>
      <c r="F429" s="1">
        <v>21.6421</v>
      </c>
      <c r="G429" s="1">
        <v>2.5819999999999954</v>
      </c>
      <c r="H429" s="1">
        <v>28.104700000000005</v>
      </c>
      <c r="I429" s="1">
        <v>16.172000000000008</v>
      </c>
      <c r="J429" s="1">
        <v>65.93279999999999</v>
      </c>
      <c r="K429" s="1">
        <v>25.242223283606325</v>
      </c>
      <c r="L429" s="1">
        <v>16.157599999999995</v>
      </c>
      <c r="M429" s="92">
        <v>2.14</v>
      </c>
      <c r="N429" s="92">
        <v>2.72</v>
      </c>
      <c r="O429" s="92">
        <v>23.470674</v>
      </c>
      <c r="P429" s="92">
        <v>1.549354</v>
      </c>
      <c r="Q429" s="9" t="s">
        <v>548</v>
      </c>
      <c r="R429" s="85">
        <v>36712</v>
      </c>
      <c r="S429" s="85" t="s">
        <v>259</v>
      </c>
    </row>
    <row r="430" spans="2:19" ht="12.75">
      <c r="B430" s="10">
        <v>620989</v>
      </c>
      <c r="C430" t="s">
        <v>112</v>
      </c>
      <c r="D430" t="s">
        <v>114</v>
      </c>
      <c r="E430" t="s">
        <v>255</v>
      </c>
      <c r="F430" s="1">
        <v>10.441199999999995</v>
      </c>
      <c r="G430" s="1">
        <v>-3.358300000000003</v>
      </c>
      <c r="H430" s="1">
        <v>14.729600000000008</v>
      </c>
      <c r="I430" s="1">
        <v>10.197999999999997</v>
      </c>
      <c r="J430" s="1">
        <v>9.516799999999993</v>
      </c>
      <c r="K430" s="1">
        <v>8.124751673934538</v>
      </c>
      <c r="L430" s="1">
        <v>2.2975</v>
      </c>
      <c r="M430" s="92">
        <v>1.29</v>
      </c>
      <c r="N430" s="92">
        <v>1.58</v>
      </c>
      <c r="O430" s="92">
        <v>4.560836</v>
      </c>
      <c r="P430" s="92">
        <v>1.831055</v>
      </c>
      <c r="Q430" s="9" t="s">
        <v>548</v>
      </c>
      <c r="R430" s="85">
        <v>37967</v>
      </c>
      <c r="S430" s="85" t="s">
        <v>259</v>
      </c>
    </row>
    <row r="431" spans="2:19" ht="12.75">
      <c r="B431" s="10">
        <v>621631</v>
      </c>
      <c r="C431" t="s">
        <v>611</v>
      </c>
      <c r="D431" t="s">
        <v>693</v>
      </c>
      <c r="E431" t="s">
        <v>255</v>
      </c>
      <c r="F431" s="1">
        <v>10.3599</v>
      </c>
      <c r="G431" s="1">
        <v>2.696300000000007</v>
      </c>
      <c r="H431" s="1">
        <v>1.7284000000000077</v>
      </c>
      <c r="I431" s="1">
        <v>1.6240000000000032</v>
      </c>
      <c r="J431" s="1">
        <v>7.012700000000005</v>
      </c>
      <c r="K431" s="1">
        <v>4.628014325244956</v>
      </c>
      <c r="L431" s="1">
        <v>0.8852000000000082</v>
      </c>
      <c r="M431" s="92">
        <v>0.44</v>
      </c>
      <c r="N431" s="92">
        <v>0.45</v>
      </c>
      <c r="O431" s="92">
        <v>4.149301</v>
      </c>
      <c r="P431" s="92">
        <v>0.247025</v>
      </c>
      <c r="Q431" s="9" t="s">
        <v>548</v>
      </c>
      <c r="R431" s="85">
        <v>37224</v>
      </c>
      <c r="S431" s="85" t="s">
        <v>259</v>
      </c>
    </row>
    <row r="432" spans="2:19" ht="12.75">
      <c r="B432" s="10">
        <v>623462</v>
      </c>
      <c r="C432" t="s">
        <v>392</v>
      </c>
      <c r="D432" t="s">
        <v>402</v>
      </c>
      <c r="E432" t="s">
        <v>256</v>
      </c>
      <c r="F432" s="1">
        <v>16.75059999999999</v>
      </c>
      <c r="G432" s="1">
        <v>-16.0385</v>
      </c>
      <c r="H432" s="1">
        <v>-15.1818</v>
      </c>
      <c r="I432" s="1">
        <v>-7.522300000000004</v>
      </c>
      <c r="J432" s="1">
        <v>24.24949999999999</v>
      </c>
      <c r="K432" s="1">
        <v>-0.9095030937405602</v>
      </c>
      <c r="L432" s="1">
        <v>-0.4661000000000026</v>
      </c>
      <c r="M432" s="92">
        <v>0.44</v>
      </c>
      <c r="N432" s="92">
        <v>0.45</v>
      </c>
      <c r="O432" s="92">
        <v>11.904385</v>
      </c>
      <c r="P432" s="92">
        <v>-0.166464</v>
      </c>
      <c r="Q432" s="9" t="s">
        <v>549</v>
      </c>
      <c r="R432" s="85">
        <v>36712</v>
      </c>
      <c r="S432" s="85" t="s">
        <v>259</v>
      </c>
    </row>
    <row r="433" spans="2:19" ht="12.75">
      <c r="B433" s="10">
        <v>625236</v>
      </c>
      <c r="C433" t="s">
        <v>625</v>
      </c>
      <c r="D433" t="s">
        <v>933</v>
      </c>
      <c r="E433" t="s">
        <v>233</v>
      </c>
      <c r="F433" s="1">
        <v>-7.699100000000003</v>
      </c>
      <c r="G433" s="1">
        <v>-39.57079999999999</v>
      </c>
      <c r="H433" s="1">
        <v>17.326400000000007</v>
      </c>
      <c r="I433" s="1">
        <v>4.367900000000002</v>
      </c>
      <c r="J433" s="1">
        <v>34.98950000000001</v>
      </c>
      <c r="K433" s="1">
        <v>-1.611782642806503</v>
      </c>
      <c r="L433" s="1">
        <v>9.688199999999991</v>
      </c>
      <c r="M433" s="92">
        <v>1.47</v>
      </c>
      <c r="N433" s="92">
        <v>1.82</v>
      </c>
      <c r="O433" s="92">
        <v>17.414385</v>
      </c>
      <c r="P433" s="92">
        <v>1.200814</v>
      </c>
      <c r="Q433" s="9" t="s">
        <v>549</v>
      </c>
      <c r="R433" s="85">
        <v>37972</v>
      </c>
      <c r="S433" s="85" t="s">
        <v>259</v>
      </c>
    </row>
    <row r="434" spans="2:19" ht="12.75">
      <c r="B434" s="10">
        <v>629543</v>
      </c>
      <c r="C434" t="s">
        <v>769</v>
      </c>
      <c r="D434" t="s">
        <v>771</v>
      </c>
      <c r="E434" t="s">
        <v>232</v>
      </c>
      <c r="F434" s="1">
        <v>-12.1209</v>
      </c>
      <c r="G434" s="1">
        <v>-33.1146</v>
      </c>
      <c r="H434" s="1">
        <v>12.531599999999997</v>
      </c>
      <c r="I434" s="1">
        <v>9.234999999999992</v>
      </c>
      <c r="J434" s="1">
        <v>30.229700000000005</v>
      </c>
      <c r="K434" s="1">
        <v>-1.210075113611997</v>
      </c>
      <c r="L434" s="1">
        <v>6.225100000000006</v>
      </c>
      <c r="M434" s="92">
        <v>0.42</v>
      </c>
      <c r="N434" s="92">
        <v>0.501</v>
      </c>
      <c r="O434" s="92">
        <v>8.337053</v>
      </c>
      <c r="P434" s="92">
        <v>2.254146</v>
      </c>
      <c r="Q434" s="9" t="s">
        <v>550</v>
      </c>
      <c r="R434" s="85">
        <v>36712</v>
      </c>
      <c r="S434" s="85" t="s">
        <v>607</v>
      </c>
    </row>
    <row r="435" spans="2:19" ht="12.75">
      <c r="B435" s="10">
        <v>631960</v>
      </c>
      <c r="C435" t="s">
        <v>459</v>
      </c>
      <c r="D435" t="s">
        <v>461</v>
      </c>
      <c r="E435" t="s">
        <v>241</v>
      </c>
      <c r="F435" s="1">
        <v>-2.779200000000004</v>
      </c>
      <c r="G435" s="1">
        <v>-35.133199999999995</v>
      </c>
      <c r="H435" s="1">
        <v>9.071000000000007</v>
      </c>
      <c r="I435" s="1">
        <v>-5.874500000000005</v>
      </c>
      <c r="J435" s="1">
        <v>34.172000000000004</v>
      </c>
      <c r="K435" s="1">
        <v>-2.7763257475454606</v>
      </c>
      <c r="L435" s="1">
        <v>1.4774000000000065</v>
      </c>
      <c r="M435" s="92">
        <v>1.23</v>
      </c>
      <c r="N435" s="92">
        <v>1.51</v>
      </c>
      <c r="O435" s="92">
        <v>14.128685</v>
      </c>
      <c r="P435" s="92">
        <v>0.852533</v>
      </c>
      <c r="Q435" s="9" t="s">
        <v>550</v>
      </c>
      <c r="R435" s="85">
        <v>36871</v>
      </c>
      <c r="S435" s="85" t="s">
        <v>607</v>
      </c>
    </row>
    <row r="436" spans="2:19" ht="12.75">
      <c r="B436" s="10">
        <v>634386</v>
      </c>
      <c r="C436" t="s">
        <v>988</v>
      </c>
      <c r="D436" t="s">
        <v>989</v>
      </c>
      <c r="E436" t="s">
        <v>239</v>
      </c>
      <c r="F436" s="1">
        <v>25.707900000000006</v>
      </c>
      <c r="G436" s="1">
        <v>7.341799999999998</v>
      </c>
      <c r="H436" s="1">
        <v>33.1725</v>
      </c>
      <c r="I436" s="1">
        <v>21.4631</v>
      </c>
      <c r="J436" s="1">
        <v>49.07300000000001</v>
      </c>
      <c r="K436" s="1">
        <v>26.61287488746391</v>
      </c>
      <c r="L436" s="1">
        <v>14.444400000000002</v>
      </c>
      <c r="M436" s="92">
        <v>1.42</v>
      </c>
      <c r="N436" s="92">
        <v>2</v>
      </c>
      <c r="O436" s="92">
        <v>11.42911</v>
      </c>
      <c r="P436" s="92">
        <v>2.996268</v>
      </c>
      <c r="Q436" s="9" t="s">
        <v>551</v>
      </c>
      <c r="R436" s="85">
        <v>37330</v>
      </c>
      <c r="S436" s="85" t="s">
        <v>259</v>
      </c>
    </row>
    <row r="437" spans="2:19" ht="12.75">
      <c r="B437" s="10">
        <v>634915</v>
      </c>
      <c r="C437" t="s">
        <v>629</v>
      </c>
      <c r="D437" t="s">
        <v>497</v>
      </c>
      <c r="E437" t="s">
        <v>229</v>
      </c>
      <c r="F437" s="1"/>
      <c r="G437" s="1">
        <v>-15.540200000000004</v>
      </c>
      <c r="H437" s="1">
        <v>13.821299999999992</v>
      </c>
      <c r="I437" s="1">
        <v>13.871000000000011</v>
      </c>
      <c r="J437" s="1">
        <v>30.856700000000004</v>
      </c>
      <c r="K437" s="1"/>
      <c r="L437" s="1">
        <v>5.748500000000001</v>
      </c>
      <c r="M437" s="92">
        <v>1.49</v>
      </c>
      <c r="N437" s="92">
        <v>1.85</v>
      </c>
      <c r="O437" s="92">
        <v>6.635487</v>
      </c>
      <c r="P437" s="92">
        <v>3.005933</v>
      </c>
      <c r="Q437" s="9" t="s">
        <v>548</v>
      </c>
      <c r="R437" s="85">
        <v>38701</v>
      </c>
      <c r="S437" s="85" t="s">
        <v>259</v>
      </c>
    </row>
    <row r="438" spans="2:19" ht="12.75">
      <c r="B438" s="10">
        <v>635623</v>
      </c>
      <c r="C438" t="s">
        <v>897</v>
      </c>
      <c r="D438" t="s">
        <v>910</v>
      </c>
      <c r="E438" t="s">
        <v>250</v>
      </c>
      <c r="F438" s="1">
        <v>-14.707999999999998</v>
      </c>
      <c r="G438" s="1">
        <v>-34.622299999999996</v>
      </c>
      <c r="H438" s="1">
        <v>13.859899999999993</v>
      </c>
      <c r="I438" s="1">
        <v>7.189000000000001</v>
      </c>
      <c r="J438" s="1">
        <v>34.451600000000006</v>
      </c>
      <c r="K438" s="1">
        <v>-1.7607618904008526</v>
      </c>
      <c r="L438" s="1">
        <v>3.9415999999999896</v>
      </c>
      <c r="M438" s="92">
        <v>0.39</v>
      </c>
      <c r="N438" s="92">
        <v>0.47</v>
      </c>
      <c r="O438" s="92">
        <v>10.310552</v>
      </c>
      <c r="P438" s="92">
        <v>1.752596</v>
      </c>
      <c r="Q438" s="9" t="s">
        <v>550</v>
      </c>
      <c r="R438" s="85">
        <v>36712</v>
      </c>
      <c r="S438" s="85" t="s">
        <v>607</v>
      </c>
    </row>
    <row r="439" spans="2:19" ht="12.75">
      <c r="B439" s="10">
        <v>636217</v>
      </c>
      <c r="C439" t="s">
        <v>112</v>
      </c>
      <c r="D439" t="s">
        <v>116</v>
      </c>
      <c r="E439" t="s">
        <v>256</v>
      </c>
      <c r="F439" s="1">
        <v>11.932100000000002</v>
      </c>
      <c r="G439" s="1">
        <v>-0.00860000000000305</v>
      </c>
      <c r="H439" s="1">
        <v>-3.6260999999999988</v>
      </c>
      <c r="I439" s="1">
        <v>-1.9306000000000045</v>
      </c>
      <c r="J439" s="1">
        <v>9.777999999999999</v>
      </c>
      <c r="K439" s="1">
        <v>3.0350802055462367</v>
      </c>
      <c r="L439" s="1">
        <v>1.5282000000000018</v>
      </c>
      <c r="M439" s="92">
        <v>0.91</v>
      </c>
      <c r="N439" s="92">
        <v>1.08</v>
      </c>
      <c r="O439" s="92">
        <v>6.864117</v>
      </c>
      <c r="P439" s="92">
        <v>-0.122622</v>
      </c>
      <c r="Q439" s="9" t="s">
        <v>549</v>
      </c>
      <c r="R439" s="85">
        <v>36999</v>
      </c>
      <c r="S439" s="85" t="s">
        <v>259</v>
      </c>
    </row>
    <row r="440" spans="2:19" ht="12.75">
      <c r="B440" s="10">
        <v>639872</v>
      </c>
      <c r="C440" t="s">
        <v>623</v>
      </c>
      <c r="D440" t="s">
        <v>214</v>
      </c>
      <c r="E440" t="s">
        <v>246</v>
      </c>
      <c r="F440" s="1">
        <v>7.150499999999993</v>
      </c>
      <c r="G440" s="1">
        <v>-3.2810000000000006</v>
      </c>
      <c r="H440" s="1">
        <v>6.8885000000000085</v>
      </c>
      <c r="I440" s="1">
        <v>0.9134999999999893</v>
      </c>
      <c r="J440" s="1">
        <v>14.785699999999991</v>
      </c>
      <c r="K440" s="1">
        <v>5.112607016818127</v>
      </c>
      <c r="L440" s="1">
        <v>2.6920999999999973</v>
      </c>
      <c r="M440" s="92">
        <v>0.74</v>
      </c>
      <c r="N440" s="92">
        <v>0.85</v>
      </c>
      <c r="O440" s="92">
        <v>5.173289</v>
      </c>
      <c r="P440" s="92">
        <v>1.08964</v>
      </c>
      <c r="Q440" s="9" t="s">
        <v>548</v>
      </c>
      <c r="R440" s="85">
        <v>36712</v>
      </c>
      <c r="S440" s="85" t="s">
        <v>259</v>
      </c>
    </row>
    <row r="441" spans="2:19" ht="12.75">
      <c r="B441" s="10">
        <v>640466</v>
      </c>
      <c r="C441" t="s">
        <v>626</v>
      </c>
      <c r="D441" t="s">
        <v>849</v>
      </c>
      <c r="E441" t="s">
        <v>235</v>
      </c>
      <c r="F441" s="1">
        <v>-6.469400000000003</v>
      </c>
      <c r="G441" s="1">
        <v>-36.7406</v>
      </c>
      <c r="H441" s="1">
        <v>9.008199999999999</v>
      </c>
      <c r="I441" s="1">
        <v>2.3613000000000106</v>
      </c>
      <c r="J441" s="1">
        <v>34.216800000000006</v>
      </c>
      <c r="K441" s="1">
        <v>-2.3895924589515505</v>
      </c>
      <c r="L441" s="1">
        <v>5.996500000000005</v>
      </c>
      <c r="M441" s="92">
        <v>1.53</v>
      </c>
      <c r="N441" s="92">
        <v>1.9</v>
      </c>
      <c r="O441" s="92">
        <v>11.784874</v>
      </c>
      <c r="P441" s="92">
        <v>1.356189</v>
      </c>
      <c r="Q441" s="9" t="s">
        <v>549</v>
      </c>
      <c r="R441" s="85">
        <v>37028</v>
      </c>
      <c r="S441" s="85" t="s">
        <v>259</v>
      </c>
    </row>
    <row r="442" spans="2:19" ht="12.75">
      <c r="B442" s="10">
        <v>641704</v>
      </c>
      <c r="C442" t="s">
        <v>24</v>
      </c>
      <c r="D442" t="s">
        <v>189</v>
      </c>
      <c r="E442" t="s">
        <v>227</v>
      </c>
      <c r="F442" s="1">
        <v>-12.997800000000003</v>
      </c>
      <c r="G442" s="1">
        <v>-34.9379</v>
      </c>
      <c r="H442" s="1">
        <v>18.33469999999999</v>
      </c>
      <c r="I442" s="1">
        <v>10.29</v>
      </c>
      <c r="J442" s="1">
        <v>32.45229999999999</v>
      </c>
      <c r="K442" s="1">
        <v>-0.4335063340859646</v>
      </c>
      <c r="L442" s="1">
        <v>5.938200000000005</v>
      </c>
      <c r="M442" s="92">
        <v>0.85</v>
      </c>
      <c r="N442" s="92">
        <v>1.41</v>
      </c>
      <c r="O442" s="92">
        <v>9.973495</v>
      </c>
      <c r="P442" s="92">
        <v>2.033601</v>
      </c>
      <c r="Q442" s="9" t="s">
        <v>550</v>
      </c>
      <c r="R442" s="85">
        <v>36712</v>
      </c>
      <c r="S442" s="85" t="s">
        <v>607</v>
      </c>
    </row>
    <row r="443" spans="2:19" ht="12.75">
      <c r="B443" s="10">
        <v>642298</v>
      </c>
      <c r="C443" t="s">
        <v>646</v>
      </c>
      <c r="D443" t="s">
        <v>649</v>
      </c>
      <c r="E443" t="s">
        <v>234</v>
      </c>
      <c r="F443" s="1">
        <v>0.9640000000000093</v>
      </c>
      <c r="G443" s="1">
        <v>-22.642200000000003</v>
      </c>
      <c r="H443" s="1">
        <v>18.63349999999999</v>
      </c>
      <c r="I443" s="1">
        <v>16.403999999999996</v>
      </c>
      <c r="J443" s="1">
        <v>33.895399999999995</v>
      </c>
      <c r="K443" s="1">
        <v>7.627267080072131</v>
      </c>
      <c r="L443" s="1">
        <v>3.727199999999997</v>
      </c>
      <c r="M443" s="92">
        <v>0.62</v>
      </c>
      <c r="N443" s="92">
        <v>0.695</v>
      </c>
      <c r="O443" s="92">
        <v>11.625179</v>
      </c>
      <c r="P443" s="92">
        <v>1.784577</v>
      </c>
      <c r="Q443" s="9" t="s">
        <v>550</v>
      </c>
      <c r="R443" s="85">
        <v>36712</v>
      </c>
      <c r="S443" s="85" t="s">
        <v>607</v>
      </c>
    </row>
    <row r="444" spans="2:19" ht="12.75">
      <c r="B444" s="10">
        <v>645952</v>
      </c>
      <c r="C444" t="s">
        <v>339</v>
      </c>
      <c r="D444" t="s">
        <v>343</v>
      </c>
      <c r="E444" t="s">
        <v>227</v>
      </c>
      <c r="F444" s="1">
        <v>-8.3692</v>
      </c>
      <c r="G444" s="1">
        <v>-32.4566</v>
      </c>
      <c r="H444" s="1">
        <v>21.521199999999997</v>
      </c>
      <c r="I444" s="1">
        <v>13.743799999999995</v>
      </c>
      <c r="J444" s="1">
        <v>32.0344</v>
      </c>
      <c r="K444" s="1">
        <v>2.4656395552537402</v>
      </c>
      <c r="L444" s="1">
        <v>4.477099999999989</v>
      </c>
      <c r="M444" s="92">
        <v>0.21</v>
      </c>
      <c r="N444" s="92">
        <v>0.4</v>
      </c>
      <c r="O444" s="92">
        <v>9.079757</v>
      </c>
      <c r="P444" s="92">
        <v>2.396774</v>
      </c>
      <c r="Q444" s="9" t="s">
        <v>550</v>
      </c>
      <c r="R444" s="85">
        <v>36712</v>
      </c>
      <c r="S444" s="85" t="s">
        <v>607</v>
      </c>
    </row>
    <row r="445" spans="2:19" ht="12.75">
      <c r="B445" s="10">
        <v>647669</v>
      </c>
      <c r="C445" t="s">
        <v>392</v>
      </c>
      <c r="D445" t="s">
        <v>615</v>
      </c>
      <c r="E445" t="s">
        <v>246</v>
      </c>
      <c r="F445" s="1"/>
      <c r="G445" s="1"/>
      <c r="H445" s="1"/>
      <c r="I445" s="1"/>
      <c r="J445" s="1"/>
      <c r="K445" s="1"/>
      <c r="L445" s="1">
        <v>2.3061</v>
      </c>
      <c r="M445" s="92">
        <v>0.95</v>
      </c>
      <c r="N445" s="92">
        <v>1.13</v>
      </c>
      <c r="O445" s="92"/>
      <c r="P445" s="92"/>
      <c r="Q445" s="9" t="s">
        <v>548</v>
      </c>
      <c r="R445" s="85">
        <v>38734</v>
      </c>
      <c r="S445" s="85" t="s">
        <v>259</v>
      </c>
    </row>
    <row r="446" spans="2:19" ht="12.75">
      <c r="B446" s="10">
        <v>648964</v>
      </c>
      <c r="C446" t="s">
        <v>967</v>
      </c>
      <c r="D446" t="s">
        <v>973</v>
      </c>
      <c r="E446" t="s">
        <v>253</v>
      </c>
      <c r="F446" s="1">
        <v>2.4394999999999945</v>
      </c>
      <c r="G446" s="1">
        <v>8.071099999999998</v>
      </c>
      <c r="H446" s="1">
        <v>4.321799999999998</v>
      </c>
      <c r="I446" s="1">
        <v>7.567600000000008</v>
      </c>
      <c r="J446" s="1">
        <v>5.0583000000000045</v>
      </c>
      <c r="K446" s="1">
        <v>5.470933134337286</v>
      </c>
      <c r="L446" s="1">
        <v>-0.1931000000000016</v>
      </c>
      <c r="M446" s="92">
        <v>0.66</v>
      </c>
      <c r="N446" s="92">
        <v>0.75</v>
      </c>
      <c r="O446" s="92">
        <v>3.069887</v>
      </c>
      <c r="P446" s="92">
        <v>0.793501</v>
      </c>
      <c r="Q446" s="9" t="s">
        <v>550</v>
      </c>
      <c r="R446" s="85">
        <v>36998</v>
      </c>
      <c r="S446" s="85" t="s">
        <v>607</v>
      </c>
    </row>
    <row r="447" spans="2:19" ht="12.75">
      <c r="B447" s="10">
        <v>649491</v>
      </c>
      <c r="C447" t="s">
        <v>605</v>
      </c>
      <c r="D447" t="s">
        <v>555</v>
      </c>
      <c r="E447" t="s">
        <v>237</v>
      </c>
      <c r="F447" s="1"/>
      <c r="G447" s="1"/>
      <c r="H447" s="1"/>
      <c r="I447" s="1"/>
      <c r="J447" s="1"/>
      <c r="K447" s="1"/>
      <c r="L447" s="1">
        <v>28.449100000000005</v>
      </c>
      <c r="M447" s="92">
        <v>1.6</v>
      </c>
      <c r="N447" s="92">
        <v>2</v>
      </c>
      <c r="O447" s="92"/>
      <c r="P447" s="92"/>
      <c r="Q447" s="9" t="s">
        <v>550</v>
      </c>
      <c r="R447" s="85">
        <v>38650</v>
      </c>
      <c r="S447" s="85" t="s">
        <v>607</v>
      </c>
    </row>
    <row r="448" spans="2:19" ht="12.75">
      <c r="B448" s="10">
        <v>650200</v>
      </c>
      <c r="C448" t="s">
        <v>523</v>
      </c>
      <c r="D448" t="s">
        <v>728</v>
      </c>
      <c r="E448" t="s">
        <v>233</v>
      </c>
      <c r="F448" s="1">
        <v>-13.119099999999994</v>
      </c>
      <c r="G448" s="1">
        <v>-40.9375</v>
      </c>
      <c r="H448" s="1">
        <v>5.28519999999999</v>
      </c>
      <c r="I448" s="1">
        <v>0.06399999999999739</v>
      </c>
      <c r="J448" s="1">
        <v>27.694799999999997</v>
      </c>
      <c r="K448" s="1">
        <v>-7.14379995692499</v>
      </c>
      <c r="L448" s="1">
        <v>2.5109999999999966</v>
      </c>
      <c r="M448" s="92">
        <v>0.46</v>
      </c>
      <c r="N448" s="92">
        <v>0.699</v>
      </c>
      <c r="O448" s="92">
        <v>11.859352</v>
      </c>
      <c r="P448" s="92">
        <v>0.918365</v>
      </c>
      <c r="Q448" s="9" t="s">
        <v>550</v>
      </c>
      <c r="R448" s="85">
        <v>36712</v>
      </c>
      <c r="S448" s="85" t="s">
        <v>607</v>
      </c>
    </row>
    <row r="449" spans="2:19" ht="12.75">
      <c r="B449" s="10">
        <v>650796</v>
      </c>
      <c r="C449" t="s">
        <v>190</v>
      </c>
      <c r="D449" t="s">
        <v>202</v>
      </c>
      <c r="E449" t="s">
        <v>240</v>
      </c>
      <c r="F449" s="1">
        <v>-18.597699999999996</v>
      </c>
      <c r="G449" s="1">
        <v>-38.2713</v>
      </c>
      <c r="H449" s="1">
        <v>1.5406999999999949</v>
      </c>
      <c r="I449" s="1">
        <v>4.056100000000007</v>
      </c>
      <c r="J449" s="1">
        <v>6.01</v>
      </c>
      <c r="K449" s="1">
        <v>-10.859376433665647</v>
      </c>
      <c r="L449" s="1">
        <v>1.4280999999999988</v>
      </c>
      <c r="M449" s="92">
        <v>1.48</v>
      </c>
      <c r="N449" s="92">
        <v>1.84</v>
      </c>
      <c r="O449" s="92">
        <v>10.325101</v>
      </c>
      <c r="P449" s="92">
        <v>0.598836</v>
      </c>
      <c r="Q449" s="9" t="s">
        <v>548</v>
      </c>
      <c r="R449" s="85">
        <v>36712</v>
      </c>
      <c r="S449" s="85" t="s">
        <v>259</v>
      </c>
    </row>
    <row r="450" spans="2:19" ht="12.75">
      <c r="B450" s="10">
        <v>654459</v>
      </c>
      <c r="C450" t="s">
        <v>145</v>
      </c>
      <c r="D450" t="s">
        <v>146</v>
      </c>
      <c r="E450" t="s">
        <v>229</v>
      </c>
      <c r="F450" s="1">
        <v>-14.845699999999995</v>
      </c>
      <c r="G450" s="1">
        <v>-33.63660000000001</v>
      </c>
      <c r="H450" s="1">
        <v>9.118399999999994</v>
      </c>
      <c r="I450" s="1">
        <v>9.229599999999994</v>
      </c>
      <c r="J450" s="1">
        <v>31.317700000000002</v>
      </c>
      <c r="K450" s="1">
        <v>-2.4248197318344156</v>
      </c>
      <c r="L450" s="1">
        <v>6.447500000000006</v>
      </c>
      <c r="M450" s="92">
        <v>0.92</v>
      </c>
      <c r="N450" s="92">
        <v>1.4</v>
      </c>
      <c r="O450" s="92">
        <v>7.82783</v>
      </c>
      <c r="P450" s="92">
        <v>2.294056</v>
      </c>
      <c r="Q450" s="9" t="s">
        <v>550</v>
      </c>
      <c r="R450" s="85">
        <v>36712</v>
      </c>
      <c r="S450" s="85" t="s">
        <v>607</v>
      </c>
    </row>
    <row r="451" spans="2:19" ht="12.75">
      <c r="B451" s="10">
        <v>654988</v>
      </c>
      <c r="C451" t="s">
        <v>450</v>
      </c>
      <c r="D451" t="s">
        <v>453</v>
      </c>
      <c r="E451" t="s">
        <v>252</v>
      </c>
      <c r="F451"/>
      <c r="G451" s="1"/>
      <c r="H451" s="1"/>
      <c r="I451" s="1">
        <v>2.091299999999996</v>
      </c>
      <c r="J451" s="1">
        <v>1.3497000000000092</v>
      </c>
      <c r="K451"/>
      <c r="L451" s="1">
        <v>0.25409999999999044</v>
      </c>
      <c r="M451" s="92">
        <v>0.49</v>
      </c>
      <c r="N451" s="92">
        <v>0.515</v>
      </c>
      <c r="O451" s="92"/>
      <c r="P451" s="92"/>
      <c r="Q451" s="9" t="s">
        <v>550</v>
      </c>
      <c r="R451" s="85">
        <v>38051</v>
      </c>
      <c r="S451" s="85" t="s">
        <v>607</v>
      </c>
    </row>
    <row r="452" spans="2:19" ht="12.75">
      <c r="B452" s="10">
        <v>657460</v>
      </c>
      <c r="C452" t="s">
        <v>611</v>
      </c>
      <c r="D452" t="s">
        <v>686</v>
      </c>
      <c r="E452" t="s">
        <v>246</v>
      </c>
      <c r="F452" s="1">
        <v>-7.1751000000000005</v>
      </c>
      <c r="G452" s="1">
        <v>-9.624500000000003</v>
      </c>
      <c r="H452" s="1">
        <v>12.9125</v>
      </c>
      <c r="I452" s="1">
        <v>9.320900000000009</v>
      </c>
      <c r="J452" s="1">
        <v>21.715</v>
      </c>
      <c r="K452" s="1">
        <v>4.737187014470279</v>
      </c>
      <c r="L452" s="1">
        <v>4.944400000000004</v>
      </c>
      <c r="M452" s="92">
        <v>1.47</v>
      </c>
      <c r="N452" s="92">
        <v>1.83</v>
      </c>
      <c r="O452" s="92">
        <v>6.822895</v>
      </c>
      <c r="P452" s="92">
        <v>2.055241</v>
      </c>
      <c r="Q452" s="9" t="s">
        <v>548</v>
      </c>
      <c r="R452" s="85">
        <v>37224</v>
      </c>
      <c r="S452" s="85" t="s">
        <v>259</v>
      </c>
    </row>
    <row r="453" spans="2:19" ht="12.75">
      <c r="B453" s="10">
        <v>659292</v>
      </c>
      <c r="C453" t="s">
        <v>392</v>
      </c>
      <c r="D453" t="s">
        <v>403</v>
      </c>
      <c r="E453" t="s">
        <v>255</v>
      </c>
      <c r="F453" s="1">
        <v>9.521099999999993</v>
      </c>
      <c r="G453" s="1">
        <v>1.3098000000000054</v>
      </c>
      <c r="H453" s="1">
        <v>2.4289999999999923</v>
      </c>
      <c r="I453" s="1">
        <v>1.455800000000007</v>
      </c>
      <c r="J453" s="1">
        <v>6.95619999999999</v>
      </c>
      <c r="K453" s="1">
        <v>4.282397310301511</v>
      </c>
      <c r="L453" s="1">
        <v>0.5903999999999909</v>
      </c>
      <c r="M453" s="92">
        <v>0.35</v>
      </c>
      <c r="N453" s="92">
        <v>0.35</v>
      </c>
      <c r="O453" s="92">
        <v>4.141333</v>
      </c>
      <c r="P453" s="92">
        <v>0.263965</v>
      </c>
      <c r="Q453" s="9" t="s">
        <v>548</v>
      </c>
      <c r="R453" s="85">
        <v>36712</v>
      </c>
      <c r="S453" s="85" t="s">
        <v>259</v>
      </c>
    </row>
    <row r="454" spans="2:19" ht="12.75">
      <c r="B454" s="10">
        <v>661066</v>
      </c>
      <c r="C454" t="s">
        <v>625</v>
      </c>
      <c r="D454" t="s">
        <v>928</v>
      </c>
      <c r="E454" t="s">
        <v>236</v>
      </c>
      <c r="F454" s="1">
        <v>7.476799999999995</v>
      </c>
      <c r="G454" s="1">
        <v>-33.5951</v>
      </c>
      <c r="H454" s="1">
        <v>41.0331</v>
      </c>
      <c r="I454" s="1">
        <v>32.79840000000001</v>
      </c>
      <c r="J454" s="1">
        <v>85.76589999999999</v>
      </c>
      <c r="K454" s="1">
        <v>19.94964003229336</v>
      </c>
      <c r="L454" s="1">
        <v>20.0577</v>
      </c>
      <c r="M454" s="92">
        <v>1.15</v>
      </c>
      <c r="N454" s="92">
        <v>1.99</v>
      </c>
      <c r="O454" s="92">
        <v>20.096293</v>
      </c>
      <c r="P454" s="92">
        <v>2.537745</v>
      </c>
      <c r="Q454" s="9" t="s">
        <v>549</v>
      </c>
      <c r="R454" s="85">
        <v>37972</v>
      </c>
      <c r="S454" s="85" t="s">
        <v>259</v>
      </c>
    </row>
    <row r="455" spans="2:19" ht="12.75">
      <c r="B455" s="10">
        <v>661124</v>
      </c>
      <c r="C455" t="s">
        <v>672</v>
      </c>
      <c r="D455" t="s">
        <v>673</v>
      </c>
      <c r="E455" t="s">
        <v>226</v>
      </c>
      <c r="F455" s="1">
        <v>-18.5368</v>
      </c>
      <c r="G455" s="1">
        <v>-40.6929</v>
      </c>
      <c r="H455" s="1">
        <v>32.1386</v>
      </c>
      <c r="I455" s="1">
        <v>19.08829999999999</v>
      </c>
      <c r="J455" s="1">
        <v>32.47789999999999</v>
      </c>
      <c r="K455" s="1">
        <v>0.14334121861581117</v>
      </c>
      <c r="L455" s="1">
        <v>5.230800000000002</v>
      </c>
      <c r="M455" s="92">
        <v>0.39</v>
      </c>
      <c r="N455" s="92">
        <v>0.52</v>
      </c>
      <c r="O455" s="92">
        <v>10.90326</v>
      </c>
      <c r="P455" s="92">
        <v>2.398298</v>
      </c>
      <c r="Q455" s="9" t="s">
        <v>550</v>
      </c>
      <c r="R455" s="85">
        <v>36712</v>
      </c>
      <c r="S455" s="85" t="s">
        <v>607</v>
      </c>
    </row>
    <row r="456" spans="2:19" ht="12.75">
      <c r="B456" s="10">
        <v>665315</v>
      </c>
      <c r="C456" t="s">
        <v>624</v>
      </c>
      <c r="D456" t="s">
        <v>483</v>
      </c>
      <c r="E456" t="s">
        <v>242</v>
      </c>
      <c r="F456" s="1"/>
      <c r="G456" s="1">
        <v>-2.1033999999999997</v>
      </c>
      <c r="H456" s="1">
        <v>19.89860000000001</v>
      </c>
      <c r="I456" s="1">
        <v>42.0866</v>
      </c>
      <c r="J456" s="1">
        <v>28.73920000000001</v>
      </c>
      <c r="K456" s="1"/>
      <c r="L456" s="1">
        <v>15.846899999999998</v>
      </c>
      <c r="M456" s="92">
        <v>1.7</v>
      </c>
      <c r="N456" s="92">
        <v>2.13</v>
      </c>
      <c r="O456" s="92">
        <v>11.672983</v>
      </c>
      <c r="P456" s="92">
        <v>2.722004</v>
      </c>
      <c r="Q456" s="9" t="s">
        <v>548</v>
      </c>
      <c r="R456" s="85">
        <v>37973</v>
      </c>
      <c r="S456" s="85" t="s">
        <v>259</v>
      </c>
    </row>
    <row r="457" spans="2:19" ht="12.75">
      <c r="B457" s="10">
        <v>665372</v>
      </c>
      <c r="C457" t="s">
        <v>769</v>
      </c>
      <c r="D457" t="s">
        <v>772</v>
      </c>
      <c r="E457" t="s">
        <v>245</v>
      </c>
      <c r="F457" s="1">
        <v>-8.348100000000002</v>
      </c>
      <c r="G457" s="1">
        <v>-27.461800000000004</v>
      </c>
      <c r="H457" s="1">
        <v>10.600100000000001</v>
      </c>
      <c r="I457" s="1">
        <v>4.682699999999995</v>
      </c>
      <c r="J457" s="1">
        <v>17.233199999999993</v>
      </c>
      <c r="K457" s="1">
        <v>-2.0334395697543917</v>
      </c>
      <c r="L457" s="1">
        <v>2.2910999999999904</v>
      </c>
      <c r="M457" s="92">
        <v>0.78</v>
      </c>
      <c r="N457" s="92">
        <v>1.404</v>
      </c>
      <c r="O457" s="92">
        <v>5.833201</v>
      </c>
      <c r="P457" s="92">
        <v>1.721586</v>
      </c>
      <c r="Q457" s="9" t="s">
        <v>550</v>
      </c>
      <c r="R457" s="85">
        <v>36712</v>
      </c>
      <c r="S457" s="85" t="s">
        <v>607</v>
      </c>
    </row>
    <row r="458" spans="2:19" ht="12.75">
      <c r="B458" s="10">
        <v>666495</v>
      </c>
      <c r="C458" t="s">
        <v>629</v>
      </c>
      <c r="D458" t="s">
        <v>498</v>
      </c>
      <c r="E458" t="s">
        <v>229</v>
      </c>
      <c r="F458" s="1">
        <v>-12.175199999999997</v>
      </c>
      <c r="G458" s="1">
        <v>-40.0633</v>
      </c>
      <c r="H458" s="1">
        <v>12.495100000000004</v>
      </c>
      <c r="I458" s="1">
        <v>6.06819999999999</v>
      </c>
      <c r="J458" s="1">
        <v>26.20370000000001</v>
      </c>
      <c r="K458" s="1">
        <v>-4.540275208300171</v>
      </c>
      <c r="L458" s="1">
        <v>7.909999999999995</v>
      </c>
      <c r="M458" s="92">
        <v>1.65</v>
      </c>
      <c r="N458" s="92">
        <v>2.06</v>
      </c>
      <c r="O458" s="92">
        <v>9.687014</v>
      </c>
      <c r="P458" s="92">
        <v>1.918562</v>
      </c>
      <c r="Q458" s="9" t="s">
        <v>548</v>
      </c>
      <c r="R458" s="85">
        <v>38700</v>
      </c>
      <c r="S458" s="85" t="s">
        <v>259</v>
      </c>
    </row>
    <row r="459" spans="2:19" ht="12.75">
      <c r="B459" s="10">
        <v>666552</v>
      </c>
      <c r="C459" t="s">
        <v>24</v>
      </c>
      <c r="D459" t="s">
        <v>47</v>
      </c>
      <c r="E459" t="s">
        <v>254</v>
      </c>
      <c r="F459" s="1"/>
      <c r="G459" s="1"/>
      <c r="H459" s="1">
        <v>6.666100000000008</v>
      </c>
      <c r="I459" s="1">
        <v>10.284399999999994</v>
      </c>
      <c r="J459" s="1">
        <v>7.102600000000003</v>
      </c>
      <c r="K459" s="1"/>
      <c r="L459" s="1">
        <v>-0.6129000000000051</v>
      </c>
      <c r="M459" s="92">
        <v>0.63</v>
      </c>
      <c r="N459" s="92">
        <v>0.71</v>
      </c>
      <c r="O459" s="92">
        <v>4.7718</v>
      </c>
      <c r="P459" s="92">
        <v>0.774074</v>
      </c>
      <c r="Q459" s="9" t="s">
        <v>550</v>
      </c>
      <c r="R459" s="85">
        <v>37624</v>
      </c>
      <c r="S459" s="85" t="s">
        <v>607</v>
      </c>
    </row>
    <row r="460" spans="2:19" ht="12.75">
      <c r="B460" s="10">
        <v>667790</v>
      </c>
      <c r="C460" t="s">
        <v>22</v>
      </c>
      <c r="D460" t="s">
        <v>23</v>
      </c>
      <c r="E460" t="s">
        <v>240</v>
      </c>
      <c r="F460" s="1">
        <v>-57.9715</v>
      </c>
      <c r="G460" s="1">
        <v>-48.0735</v>
      </c>
      <c r="H460" s="1">
        <v>14.543700000000005</v>
      </c>
      <c r="I460" s="1">
        <v>7.328099999999993</v>
      </c>
      <c r="J460" s="1">
        <v>28.239799999999992</v>
      </c>
      <c r="K460" s="1">
        <v>-19.215491990077037</v>
      </c>
      <c r="L460" s="1">
        <v>10.137200000000002</v>
      </c>
      <c r="M460" s="92">
        <v>3.9</v>
      </c>
      <c r="N460" s="92">
        <v>5.05</v>
      </c>
      <c r="O460" s="92">
        <v>17.985962</v>
      </c>
      <c r="P460" s="92">
        <v>1.063635</v>
      </c>
      <c r="Q460" s="9" t="s">
        <v>549</v>
      </c>
      <c r="R460" s="85">
        <v>36871</v>
      </c>
      <c r="S460" s="85" t="s">
        <v>259</v>
      </c>
    </row>
    <row r="461" spans="2:19" ht="12.75">
      <c r="B461" s="10">
        <v>670745</v>
      </c>
      <c r="C461" t="s">
        <v>629</v>
      </c>
      <c r="D461" t="s">
        <v>538</v>
      </c>
      <c r="E461" t="s">
        <v>238</v>
      </c>
      <c r="F461" s="1">
        <v>-19.646399999999996</v>
      </c>
      <c r="G461" s="1">
        <v>-24.073500000000003</v>
      </c>
      <c r="H461" s="1">
        <v>12.2865</v>
      </c>
      <c r="I461" s="1">
        <v>2.710699999999999</v>
      </c>
      <c r="J461" s="1">
        <v>72.9589</v>
      </c>
      <c r="K461" s="1">
        <v>4.005659830133701</v>
      </c>
      <c r="L461" s="1">
        <v>-5.554300000000001</v>
      </c>
      <c r="M461" s="92">
        <v>1.47</v>
      </c>
      <c r="N461" s="92">
        <v>1.82</v>
      </c>
      <c r="O461" s="92">
        <v>21.545326</v>
      </c>
      <c r="P461" s="92">
        <v>1.071145</v>
      </c>
      <c r="Q461" s="9" t="s">
        <v>553</v>
      </c>
      <c r="R461" s="85">
        <v>38701</v>
      </c>
      <c r="S461" s="85" t="s">
        <v>259</v>
      </c>
    </row>
    <row r="462" spans="2:19" ht="12.75">
      <c r="B462" s="10">
        <v>671453</v>
      </c>
      <c r="C462" t="s">
        <v>897</v>
      </c>
      <c r="D462" t="s">
        <v>909</v>
      </c>
      <c r="E462" t="s">
        <v>250</v>
      </c>
      <c r="F462" s="1">
        <v>-14.163400000000003</v>
      </c>
      <c r="G462" s="1">
        <v>-34.5615</v>
      </c>
      <c r="H462" s="1">
        <v>14.02</v>
      </c>
      <c r="I462" s="1">
        <v>7.160900000000003</v>
      </c>
      <c r="J462" s="1">
        <v>34.674800000000005</v>
      </c>
      <c r="K462" s="1">
        <v>-1.5621965650485015</v>
      </c>
      <c r="L462" s="1">
        <v>3.9905999999999997</v>
      </c>
      <c r="M462" s="92">
        <v>0.37</v>
      </c>
      <c r="N462" s="92">
        <v>0.47</v>
      </c>
      <c r="O462" s="92">
        <v>10.329951</v>
      </c>
      <c r="P462" s="92">
        <v>1.75959</v>
      </c>
      <c r="Q462" s="9" t="s">
        <v>550</v>
      </c>
      <c r="R462" s="85">
        <v>36712</v>
      </c>
      <c r="S462" s="85" t="s">
        <v>607</v>
      </c>
    </row>
    <row r="463" spans="2:19" ht="12.75">
      <c r="B463" s="10">
        <v>671982</v>
      </c>
      <c r="C463" t="s">
        <v>378</v>
      </c>
      <c r="D463" t="s">
        <v>382</v>
      </c>
      <c r="E463" t="s">
        <v>237</v>
      </c>
      <c r="F463" s="1">
        <v>94.3623</v>
      </c>
      <c r="G463" s="1">
        <v>2.5999000000000105</v>
      </c>
      <c r="H463" s="1">
        <v>46.19029999999999</v>
      </c>
      <c r="I463" s="1">
        <v>0.5069999999999908</v>
      </c>
      <c r="J463" s="1">
        <v>103.88920000000002</v>
      </c>
      <c r="K463" s="1">
        <v>42.97286213213529</v>
      </c>
      <c r="L463" s="1">
        <v>25.778999999999996</v>
      </c>
      <c r="M463" s="92">
        <v>1.51</v>
      </c>
      <c r="N463" s="92">
        <v>2.54</v>
      </c>
      <c r="O463" s="92">
        <v>27.390998</v>
      </c>
      <c r="P463" s="92">
        <v>1.611992</v>
      </c>
      <c r="Q463" s="9" t="s">
        <v>550</v>
      </c>
      <c r="R463" s="85">
        <v>38104</v>
      </c>
      <c r="S463" s="85" t="s">
        <v>607</v>
      </c>
    </row>
    <row r="464" spans="2:19" ht="12.75">
      <c r="B464" s="10">
        <v>672048</v>
      </c>
      <c r="C464" t="s">
        <v>112</v>
      </c>
      <c r="D464" t="s">
        <v>115</v>
      </c>
      <c r="E464" t="s">
        <v>256</v>
      </c>
      <c r="F464" s="1">
        <v>18.911199999999994</v>
      </c>
      <c r="G464" s="1">
        <v>-8.586099999999997</v>
      </c>
      <c r="H464" s="1">
        <v>-15.899600000000003</v>
      </c>
      <c r="I464" s="1">
        <v>-8.209699999999998</v>
      </c>
      <c r="J464" s="1">
        <v>21.58770000000001</v>
      </c>
      <c r="K464" s="1">
        <v>0.4023547954424611</v>
      </c>
      <c r="L464" s="1">
        <v>-0.4018999999999995</v>
      </c>
      <c r="M464" s="92">
        <v>0.91</v>
      </c>
      <c r="N464" s="92">
        <v>1.08</v>
      </c>
      <c r="O464" s="92">
        <v>11.191473</v>
      </c>
      <c r="P464" s="92">
        <v>-0.323821</v>
      </c>
      <c r="Q464" s="9" t="s">
        <v>549</v>
      </c>
      <c r="R464" s="85">
        <v>36999</v>
      </c>
      <c r="S464" s="85" t="s">
        <v>259</v>
      </c>
    </row>
    <row r="465" spans="2:19" ht="12.75">
      <c r="B465" s="10">
        <v>675702</v>
      </c>
      <c r="C465" t="s">
        <v>623</v>
      </c>
      <c r="D465" t="s">
        <v>215</v>
      </c>
      <c r="E465" t="s">
        <v>229</v>
      </c>
      <c r="F465" s="1">
        <v>-16.262900000000002</v>
      </c>
      <c r="G465" s="1">
        <v>-34.111599999999996</v>
      </c>
      <c r="H465" s="1">
        <v>11.046099999999992</v>
      </c>
      <c r="I465" s="1">
        <v>5.469799999999991</v>
      </c>
      <c r="J465" s="1">
        <v>29.33809999999999</v>
      </c>
      <c r="K465" s="1">
        <v>-3.5245178944175892</v>
      </c>
      <c r="L465" s="1">
        <v>4.587000000000008</v>
      </c>
      <c r="M465" s="92">
        <v>1.55</v>
      </c>
      <c r="N465" s="92">
        <v>1.93</v>
      </c>
      <c r="O465" s="92">
        <v>8.276778</v>
      </c>
      <c r="P465" s="92">
        <v>1.996296</v>
      </c>
      <c r="Q465" s="9" t="s">
        <v>548</v>
      </c>
      <c r="R465" s="85">
        <v>36712</v>
      </c>
      <c r="S465" s="85" t="s">
        <v>259</v>
      </c>
    </row>
    <row r="466" spans="2:19" ht="12.75">
      <c r="B466" s="10">
        <v>676296</v>
      </c>
      <c r="C466" t="s">
        <v>626</v>
      </c>
      <c r="D466" t="s">
        <v>856</v>
      </c>
      <c r="E466" t="s">
        <v>256</v>
      </c>
      <c r="F466" s="1">
        <v>15.37869999999999</v>
      </c>
      <c r="G466" s="1">
        <v>-15.8246</v>
      </c>
      <c r="H466" s="1">
        <v>-16.853399999999997</v>
      </c>
      <c r="I466" s="1">
        <v>-7.285699999999995</v>
      </c>
      <c r="J466" s="1">
        <v>23.62820000000001</v>
      </c>
      <c r="K466" s="1">
        <v>-1.534538903382543</v>
      </c>
      <c r="L466" s="1">
        <v>0.27449999999999974</v>
      </c>
      <c r="M466" s="92">
        <v>0.46</v>
      </c>
      <c r="N466" s="92">
        <v>0.55</v>
      </c>
      <c r="O466" s="92">
        <v>11.968817</v>
      </c>
      <c r="P466" s="92">
        <v>-0.198503</v>
      </c>
      <c r="Q466" s="9" t="s">
        <v>549</v>
      </c>
      <c r="R466" s="85">
        <v>37028</v>
      </c>
      <c r="S466" s="85" t="s">
        <v>259</v>
      </c>
    </row>
    <row r="467" spans="2:19" ht="12.75">
      <c r="B467" s="10">
        <v>677534</v>
      </c>
      <c r="C467" t="s">
        <v>24</v>
      </c>
      <c r="D467" t="s">
        <v>50</v>
      </c>
      <c r="E467" t="s">
        <v>253</v>
      </c>
      <c r="F467" s="1">
        <v>3.8203999999999905</v>
      </c>
      <c r="G467" s="1">
        <v>6.232199999999999</v>
      </c>
      <c r="H467" s="1">
        <v>4.511500000000002</v>
      </c>
      <c r="I467" s="1">
        <v>6.054800000000005</v>
      </c>
      <c r="J467" s="1">
        <v>3.752</v>
      </c>
      <c r="K467" s="1">
        <v>4.868716382826999</v>
      </c>
      <c r="L467" s="1">
        <v>0.27680000000001037</v>
      </c>
      <c r="M467" s="92">
        <v>0.36</v>
      </c>
      <c r="N467" s="92">
        <v>0.42</v>
      </c>
      <c r="O467" s="92">
        <v>1.947172</v>
      </c>
      <c r="P467" s="92">
        <v>0.945693</v>
      </c>
      <c r="Q467" s="9" t="s">
        <v>550</v>
      </c>
      <c r="R467" s="85">
        <v>36712</v>
      </c>
      <c r="S467" s="85" t="s">
        <v>607</v>
      </c>
    </row>
    <row r="468" spans="2:19" ht="12.75">
      <c r="B468" s="10">
        <v>678128</v>
      </c>
      <c r="C468" t="s">
        <v>646</v>
      </c>
      <c r="D468" t="s">
        <v>650</v>
      </c>
      <c r="E468" t="s">
        <v>233</v>
      </c>
      <c r="F468" s="1">
        <v>-2.537900000000004</v>
      </c>
      <c r="G468" s="1">
        <v>-37.550399999999996</v>
      </c>
      <c r="H468" s="1">
        <v>6.6221000000000085</v>
      </c>
      <c r="I468" s="1">
        <v>0.6447000000000092</v>
      </c>
      <c r="J468" s="1">
        <v>24.829499999999992</v>
      </c>
      <c r="K468" s="1">
        <v>-4.001563537880193</v>
      </c>
      <c r="L468" s="1">
        <v>1.8292999999999893</v>
      </c>
      <c r="M468" s="92">
        <v>0.61</v>
      </c>
      <c r="N468" s="92">
        <v>0.675</v>
      </c>
      <c r="O468" s="92">
        <v>12.265345</v>
      </c>
      <c r="P468" s="92">
        <v>0.874021</v>
      </c>
      <c r="Q468" s="9" t="s">
        <v>550</v>
      </c>
      <c r="R468" s="85">
        <v>36712</v>
      </c>
      <c r="S468" s="85" t="s">
        <v>607</v>
      </c>
    </row>
    <row r="469" spans="2:19" ht="12.75">
      <c r="B469" s="10">
        <v>678656</v>
      </c>
      <c r="C469" t="s">
        <v>61</v>
      </c>
      <c r="D469" t="s">
        <v>74</v>
      </c>
      <c r="E469" t="s">
        <v>239</v>
      </c>
      <c r="F469" s="1">
        <v>-24.667300000000004</v>
      </c>
      <c r="G469" s="1">
        <v>-19.962699999999998</v>
      </c>
      <c r="H469" s="1">
        <v>22.115499999999997</v>
      </c>
      <c r="I469" s="1">
        <v>17.558300000000003</v>
      </c>
      <c r="J469" s="1">
        <v>35.603300000000004</v>
      </c>
      <c r="K469" s="1">
        <v>3.255706387091961</v>
      </c>
      <c r="L469" s="1">
        <v>11.856200000000005</v>
      </c>
      <c r="M469" s="92">
        <v>1.53</v>
      </c>
      <c r="N469" s="92">
        <v>1.9</v>
      </c>
      <c r="O469" s="92">
        <v>12.116735</v>
      </c>
      <c r="P469" s="92">
        <v>2.272035</v>
      </c>
      <c r="Q469" s="9" t="s">
        <v>548</v>
      </c>
      <c r="R469" s="85">
        <v>38317</v>
      </c>
      <c r="S469" s="85" t="s">
        <v>259</v>
      </c>
    </row>
    <row r="470" spans="2:19" ht="12.75">
      <c r="B470" s="10">
        <v>680546</v>
      </c>
      <c r="C470" t="s">
        <v>24</v>
      </c>
      <c r="D470" t="s">
        <v>43</v>
      </c>
      <c r="E470" t="s">
        <v>253</v>
      </c>
      <c r="F470" s="1">
        <v>3.6875</v>
      </c>
      <c r="G470" s="1">
        <v>6.777000000000011</v>
      </c>
      <c r="H470" s="1">
        <v>4.881899999999995</v>
      </c>
      <c r="I470" s="1">
        <v>6.668800000000008</v>
      </c>
      <c r="J470" s="1">
        <v>4.024099999999997</v>
      </c>
      <c r="K470" s="1">
        <v>5.199871218137497</v>
      </c>
      <c r="L470" s="1">
        <v>0.328700000000004</v>
      </c>
      <c r="M470" s="92">
        <v>0.4</v>
      </c>
      <c r="N470" s="92">
        <v>0.41</v>
      </c>
      <c r="O470" s="92">
        <v>2.229842</v>
      </c>
      <c r="P470" s="92">
        <v>0.986559</v>
      </c>
      <c r="Q470" s="9" t="s">
        <v>550</v>
      </c>
      <c r="R470" s="85">
        <v>37000</v>
      </c>
      <c r="S470" s="85" t="s">
        <v>607</v>
      </c>
    </row>
    <row r="471" spans="2:19" ht="12.75">
      <c r="B471" s="10">
        <v>681783</v>
      </c>
      <c r="C471" t="s">
        <v>339</v>
      </c>
      <c r="D471" t="s">
        <v>342</v>
      </c>
      <c r="E471" t="s">
        <v>224</v>
      </c>
      <c r="F471" s="1">
        <v>-4.324399999999995</v>
      </c>
      <c r="G471" s="1">
        <v>-26.202</v>
      </c>
      <c r="H471" s="1">
        <v>30.78289999999999</v>
      </c>
      <c r="I471" s="1">
        <v>19.9746</v>
      </c>
      <c r="J471" s="1">
        <v>37.23609999999999</v>
      </c>
      <c r="K471" s="1">
        <v>8.740389841431305</v>
      </c>
      <c r="L471" s="1">
        <v>6.509699999999996</v>
      </c>
      <c r="M471" s="92">
        <v>0.22</v>
      </c>
      <c r="N471" s="92">
        <v>0.4</v>
      </c>
      <c r="O471" s="92">
        <v>9.785741</v>
      </c>
      <c r="P471" s="92">
        <v>2.838984</v>
      </c>
      <c r="Q471" s="9" t="s">
        <v>550</v>
      </c>
      <c r="R471" s="85">
        <v>36712</v>
      </c>
      <c r="S471" s="85" t="s">
        <v>607</v>
      </c>
    </row>
    <row r="472" spans="2:19" ht="12.75">
      <c r="B472" s="10">
        <v>682377</v>
      </c>
      <c r="C472" t="s">
        <v>769</v>
      </c>
      <c r="D472" t="s">
        <v>782</v>
      </c>
      <c r="E472" t="s">
        <v>253</v>
      </c>
      <c r="F472" s="1">
        <v>2.76320000000001</v>
      </c>
      <c r="G472" s="1">
        <v>7.443</v>
      </c>
      <c r="H472" s="1">
        <v>3.4586999999999923</v>
      </c>
      <c r="I472" s="1">
        <v>6.8062999999999985</v>
      </c>
      <c r="J472" s="1">
        <v>4.3546000000000085</v>
      </c>
      <c r="K472" s="1">
        <v>4.948985833222763</v>
      </c>
      <c r="L472" s="1">
        <v>0.2183000000000046</v>
      </c>
      <c r="M472" s="92">
        <v>0.74</v>
      </c>
      <c r="N472" s="92">
        <v>0.848</v>
      </c>
      <c r="O472" s="92">
        <v>3.202908</v>
      </c>
      <c r="P472" s="92">
        <v>0.593636</v>
      </c>
      <c r="Q472" s="9" t="s">
        <v>550</v>
      </c>
      <c r="R472" s="85">
        <v>36712</v>
      </c>
      <c r="S472" s="85" t="s">
        <v>259</v>
      </c>
    </row>
    <row r="473" spans="2:19" ht="12.75">
      <c r="B473" s="10">
        <v>683490</v>
      </c>
      <c r="C473" t="s">
        <v>392</v>
      </c>
      <c r="D473" t="s">
        <v>635</v>
      </c>
      <c r="E473" t="s">
        <v>234</v>
      </c>
      <c r="F473" s="1">
        <v>4.423500000000002</v>
      </c>
      <c r="G473" s="1">
        <v>-20.061300000000003</v>
      </c>
      <c r="H473" s="1">
        <v>9.690200000000004</v>
      </c>
      <c r="I473" s="1">
        <v>2.798300000000009</v>
      </c>
      <c r="J473" s="1">
        <v>41.3678</v>
      </c>
      <c r="K473" s="1">
        <v>5.879508706973646</v>
      </c>
      <c r="L473" s="1">
        <v>6.35079999999999</v>
      </c>
      <c r="M473" s="92">
        <v>2.86</v>
      </c>
      <c r="N473" s="92">
        <v>3.68</v>
      </c>
      <c r="O473" s="92">
        <v>16.982758</v>
      </c>
      <c r="P473" s="92">
        <v>1.186843</v>
      </c>
      <c r="Q473" s="9" t="s">
        <v>549</v>
      </c>
      <c r="R473" s="85">
        <v>38734</v>
      </c>
      <c r="S473" s="85" t="s">
        <v>259</v>
      </c>
    </row>
    <row r="474" spans="2:19" ht="12.75">
      <c r="B474" s="10">
        <v>684795</v>
      </c>
      <c r="C474" t="s">
        <v>967</v>
      </c>
      <c r="D474" t="s">
        <v>972</v>
      </c>
      <c r="E474" t="s">
        <v>233</v>
      </c>
      <c r="F474" s="1">
        <v>-2.3831999999999964</v>
      </c>
      <c r="G474" s="1">
        <v>-39.7105</v>
      </c>
      <c r="H474" s="1">
        <v>7.904700000000009</v>
      </c>
      <c r="I474" s="1">
        <v>-1.8858000000000041</v>
      </c>
      <c r="J474" s="1">
        <v>30.49010000000001</v>
      </c>
      <c r="K474" s="1">
        <v>-4.054809756304278</v>
      </c>
      <c r="L474" s="1">
        <v>2.9587999999999948</v>
      </c>
      <c r="M474" s="92">
        <v>1.29</v>
      </c>
      <c r="N474" s="92">
        <v>1.58</v>
      </c>
      <c r="O474" s="92">
        <v>12.545937</v>
      </c>
      <c r="P474" s="92">
        <v>0.968133</v>
      </c>
      <c r="Q474" s="9" t="s">
        <v>550</v>
      </c>
      <c r="R474" s="85">
        <v>36998</v>
      </c>
      <c r="S474" s="85" t="s">
        <v>607</v>
      </c>
    </row>
    <row r="475" spans="2:19" ht="12.75">
      <c r="B475" s="10">
        <v>686030</v>
      </c>
      <c r="C475" t="s">
        <v>523</v>
      </c>
      <c r="D475" t="s">
        <v>725</v>
      </c>
      <c r="E475" t="s">
        <v>229</v>
      </c>
      <c r="F475" s="1">
        <v>-16.5948</v>
      </c>
      <c r="G475" s="1">
        <v>-33.43770000000001</v>
      </c>
      <c r="H475" s="1">
        <v>10.259400000000007</v>
      </c>
      <c r="I475" s="1">
        <v>6.042700000000001</v>
      </c>
      <c r="J475" s="1">
        <v>31.903499999999994</v>
      </c>
      <c r="K475" s="1">
        <v>-3.057361917771728</v>
      </c>
      <c r="L475" s="1">
        <v>5.2518000000000065</v>
      </c>
      <c r="M475" s="92">
        <v>0.39</v>
      </c>
      <c r="N475" s="92">
        <v>0.699</v>
      </c>
      <c r="O475" s="92">
        <v>7.956349</v>
      </c>
      <c r="P475" s="92">
        <v>2.212116</v>
      </c>
      <c r="Q475" s="9" t="s">
        <v>550</v>
      </c>
      <c r="R475" s="85">
        <v>36712</v>
      </c>
      <c r="S475" s="85" t="s">
        <v>607</v>
      </c>
    </row>
    <row r="476" spans="2:19" ht="12.75">
      <c r="B476" s="10">
        <v>686626</v>
      </c>
      <c r="C476" t="s">
        <v>190</v>
      </c>
      <c r="D476" t="s">
        <v>203</v>
      </c>
      <c r="E476" t="s">
        <v>233</v>
      </c>
      <c r="F476" s="1">
        <v>-2.040900000000001</v>
      </c>
      <c r="G476" s="1">
        <v>-35.9285</v>
      </c>
      <c r="H476" s="1">
        <v>3.2861999999999947</v>
      </c>
      <c r="I476" s="1">
        <v>-1.6012000000000026</v>
      </c>
      <c r="J476" s="1">
        <v>26.171699999999998</v>
      </c>
      <c r="K476" s="1">
        <v>-4.249566942831606</v>
      </c>
      <c r="L476" s="1">
        <v>2.840200000000004</v>
      </c>
      <c r="M476" s="92">
        <v>1.26</v>
      </c>
      <c r="N476" s="92">
        <v>1.55</v>
      </c>
      <c r="O476" s="92">
        <v>12.713946</v>
      </c>
      <c r="P476" s="92">
        <v>0.813856</v>
      </c>
      <c r="Q476" s="9" t="s">
        <v>549</v>
      </c>
      <c r="R476" s="85">
        <v>36712</v>
      </c>
      <c r="S476" s="85" t="s">
        <v>259</v>
      </c>
    </row>
    <row r="477" spans="2:19" ht="12.75">
      <c r="B477" s="10">
        <v>688457</v>
      </c>
      <c r="C477" t="s">
        <v>864</v>
      </c>
      <c r="D477" t="s">
        <v>865</v>
      </c>
      <c r="E477" t="s">
        <v>234</v>
      </c>
      <c r="F477" s="1">
        <v>14.4007</v>
      </c>
      <c r="G477" s="1">
        <v>-21.616999999999997</v>
      </c>
      <c r="H477" s="1">
        <v>54.91630000000001</v>
      </c>
      <c r="I477" s="1">
        <v>-8.726299999999998</v>
      </c>
      <c r="J477" s="1">
        <v>33.13120000000001</v>
      </c>
      <c r="K477" s="1">
        <v>11.03876846458225</v>
      </c>
      <c r="L477" s="1">
        <v>15.759600000000006</v>
      </c>
      <c r="M477" s="92">
        <v>1.01</v>
      </c>
      <c r="N477" s="92">
        <v>2</v>
      </c>
      <c r="O477" s="92">
        <v>23.125996</v>
      </c>
      <c r="P477" s="92">
        <v>1.094303</v>
      </c>
      <c r="Q477" s="9" t="s">
        <v>550</v>
      </c>
      <c r="R477" s="85">
        <v>36712</v>
      </c>
      <c r="S477" s="85" t="s">
        <v>607</v>
      </c>
    </row>
    <row r="478" spans="2:19" ht="12.75">
      <c r="B478" s="10">
        <v>688986</v>
      </c>
      <c r="C478" t="s">
        <v>1000</v>
      </c>
      <c r="D478" t="s">
        <v>1007</v>
      </c>
      <c r="E478" t="s">
        <v>241</v>
      </c>
      <c r="F478" s="1"/>
      <c r="G478" s="1"/>
      <c r="H478" s="1"/>
      <c r="I478" s="1"/>
      <c r="J478" s="1">
        <v>29.382200000000005</v>
      </c>
      <c r="K478" s="1"/>
      <c r="L478" s="1">
        <v>8.733799999999992</v>
      </c>
      <c r="M478" s="92">
        <v>1.85</v>
      </c>
      <c r="N478" s="92">
        <v>2.33</v>
      </c>
      <c r="O478" s="92"/>
      <c r="P478" s="92"/>
      <c r="Q478" s="9" t="s">
        <v>549</v>
      </c>
      <c r="R478" s="85">
        <v>38183</v>
      </c>
      <c r="S478" s="85" t="s">
        <v>259</v>
      </c>
    </row>
    <row r="479" spans="2:19" ht="12.75">
      <c r="B479" s="10">
        <v>690289</v>
      </c>
      <c r="C479" t="s">
        <v>145</v>
      </c>
      <c r="D479" t="s">
        <v>150</v>
      </c>
      <c r="E479" t="s">
        <v>224</v>
      </c>
      <c r="F479" s="1">
        <v>-9.844600000000003</v>
      </c>
      <c r="G479" s="1">
        <v>-34.6142</v>
      </c>
      <c r="H479" s="1">
        <v>32.77239999999999</v>
      </c>
      <c r="I479" s="1">
        <v>13.728099999999998</v>
      </c>
      <c r="J479" s="1">
        <v>35.01320000000001</v>
      </c>
      <c r="K479" s="1">
        <v>3.7445762857765796</v>
      </c>
      <c r="L479" s="1">
        <v>5.598299999999989</v>
      </c>
      <c r="M479" s="92">
        <v>0.8</v>
      </c>
      <c r="N479" s="92">
        <v>1.4</v>
      </c>
      <c r="O479" s="92">
        <v>10.760192</v>
      </c>
      <c r="P479" s="92">
        <v>2.329605</v>
      </c>
      <c r="Q479" s="9" t="s">
        <v>550</v>
      </c>
      <c r="R479" s="85">
        <v>36712</v>
      </c>
      <c r="S479" s="85" t="s">
        <v>607</v>
      </c>
    </row>
    <row r="480" spans="2:19" ht="12.75">
      <c r="B480" s="10">
        <v>693291</v>
      </c>
      <c r="C480" t="s">
        <v>611</v>
      </c>
      <c r="D480" t="s">
        <v>682</v>
      </c>
      <c r="E480" t="s">
        <v>246</v>
      </c>
      <c r="F480" s="1">
        <v>-7.797299999999996</v>
      </c>
      <c r="G480" s="1">
        <v>-26.315299999999997</v>
      </c>
      <c r="H480" s="1">
        <v>11.941500000000005</v>
      </c>
      <c r="I480" s="1">
        <v>2.322700000000011</v>
      </c>
      <c r="J480" s="1">
        <v>30.985799999999998</v>
      </c>
      <c r="K480" s="1">
        <v>0.3833437325715616</v>
      </c>
      <c r="L480" s="1">
        <v>4.800899999999997</v>
      </c>
      <c r="M480" s="92">
        <v>0.85</v>
      </c>
      <c r="N480" s="92">
        <v>1</v>
      </c>
      <c r="O480" s="92">
        <v>8.727804</v>
      </c>
      <c r="P480" s="92">
        <v>1.753906</v>
      </c>
      <c r="Q480" s="9" t="s">
        <v>548</v>
      </c>
      <c r="R480" s="85">
        <v>37223</v>
      </c>
      <c r="S480" s="85" t="s">
        <v>259</v>
      </c>
    </row>
    <row r="481" spans="2:19" ht="12.75">
      <c r="B481" s="10">
        <v>694539</v>
      </c>
      <c r="C481" t="s">
        <v>526</v>
      </c>
      <c r="D481" t="s">
        <v>423</v>
      </c>
      <c r="E481" t="s">
        <v>225</v>
      </c>
      <c r="F481" s="1">
        <v>-18.848799999999997</v>
      </c>
      <c r="G481" s="1">
        <v>-26.2748</v>
      </c>
      <c r="H481" s="1">
        <v>34.4865</v>
      </c>
      <c r="I481" s="1">
        <v>13.919199999999998</v>
      </c>
      <c r="J481" s="1">
        <v>50.068200000000004</v>
      </c>
      <c r="K481" s="1">
        <v>6.584742260629306</v>
      </c>
      <c r="L481" s="1">
        <v>8.855900000000005</v>
      </c>
      <c r="M481" s="92">
        <v>1.06</v>
      </c>
      <c r="N481" s="92">
        <v>1.55</v>
      </c>
      <c r="O481" s="92">
        <v>13.486094</v>
      </c>
      <c r="P481" s="92">
        <v>2.514106</v>
      </c>
      <c r="Q481" s="9" t="s">
        <v>550</v>
      </c>
      <c r="R481" s="85">
        <v>36712</v>
      </c>
      <c r="S481" s="85" t="s">
        <v>607</v>
      </c>
    </row>
    <row r="482" spans="2:19" ht="12.75">
      <c r="B482" s="10">
        <v>696898</v>
      </c>
      <c r="C482" t="s">
        <v>625</v>
      </c>
      <c r="D482" t="s">
        <v>922</v>
      </c>
      <c r="E482" t="s">
        <v>229</v>
      </c>
      <c r="F482" s="1">
        <v>-7.497799999999999</v>
      </c>
      <c r="G482" s="1">
        <v>-27.4185</v>
      </c>
      <c r="H482" s="1">
        <v>10.81669999999999</v>
      </c>
      <c r="I482" s="1">
        <v>10.2306</v>
      </c>
      <c r="J482" s="1">
        <v>31.8144</v>
      </c>
      <c r="K482" s="1">
        <v>1.5709813605856882</v>
      </c>
      <c r="L482" s="1">
        <v>7.268399999999997</v>
      </c>
      <c r="M482" s="92">
        <v>1.39</v>
      </c>
      <c r="N482" s="92">
        <v>1.72</v>
      </c>
      <c r="O482" s="92">
        <v>9.353074</v>
      </c>
      <c r="P482" s="92">
        <v>2.124932</v>
      </c>
      <c r="Q482" s="9" t="s">
        <v>548</v>
      </c>
      <c r="R482" s="85">
        <v>37972</v>
      </c>
      <c r="S482" s="85" t="s">
        <v>259</v>
      </c>
    </row>
    <row r="483" spans="2:19" ht="12.75">
      <c r="B483" s="10">
        <v>700492</v>
      </c>
      <c r="C483" t="s">
        <v>521</v>
      </c>
      <c r="D483" t="s">
        <v>491</v>
      </c>
      <c r="E483" t="s">
        <v>234</v>
      </c>
      <c r="F483" s="1"/>
      <c r="G483" s="1"/>
      <c r="H483" s="1"/>
      <c r="I483" s="1"/>
      <c r="J483" s="1"/>
      <c r="K483" s="1"/>
      <c r="L483" s="1"/>
      <c r="M483" s="92">
        <v>1.4</v>
      </c>
      <c r="N483" s="92">
        <v>1.55</v>
      </c>
      <c r="O483" s="92"/>
      <c r="P483" s="92"/>
      <c r="Q483" s="9" t="s">
        <v>552</v>
      </c>
      <c r="R483" s="85">
        <v>38779</v>
      </c>
      <c r="S483" s="85" t="s">
        <v>259</v>
      </c>
    </row>
    <row r="484" spans="2:19" ht="12.75">
      <c r="B484" s="10">
        <v>701144</v>
      </c>
      <c r="C484" t="s">
        <v>624</v>
      </c>
      <c r="D484" t="s">
        <v>480</v>
      </c>
      <c r="E484" t="s">
        <v>237</v>
      </c>
      <c r="F484" s="1">
        <v>18.665299999999995</v>
      </c>
      <c r="G484" s="1">
        <v>-5.0943999999999985</v>
      </c>
      <c r="H484" s="1">
        <v>38.95820000000001</v>
      </c>
      <c r="I484" s="1">
        <v>24.42329999999999</v>
      </c>
      <c r="J484" s="1">
        <v>74.2182</v>
      </c>
      <c r="K484" s="1">
        <v>27.672981290609645</v>
      </c>
      <c r="L484" s="1">
        <v>18.228599999999993</v>
      </c>
      <c r="M484" s="92">
        <v>1.68</v>
      </c>
      <c r="N484" s="92">
        <v>2.11</v>
      </c>
      <c r="O484" s="92">
        <v>21.017397</v>
      </c>
      <c r="P484" s="92">
        <v>2.029316</v>
      </c>
      <c r="Q484" s="9" t="s">
        <v>548</v>
      </c>
      <c r="R484" s="85">
        <v>37973</v>
      </c>
      <c r="S484" s="85" t="s">
        <v>259</v>
      </c>
    </row>
    <row r="485" spans="2:19" ht="12.75">
      <c r="B485" s="10">
        <v>702381</v>
      </c>
      <c r="C485" t="s">
        <v>24</v>
      </c>
      <c r="D485" t="s">
        <v>285</v>
      </c>
      <c r="E485" t="s">
        <v>235</v>
      </c>
      <c r="F485" s="1"/>
      <c r="G485" s="1"/>
      <c r="H485" s="1">
        <v>7.667399999999991</v>
      </c>
      <c r="I485" s="1">
        <v>1.6496999999999984</v>
      </c>
      <c r="J485" s="1">
        <v>27.52239999999999</v>
      </c>
      <c r="K485" s="1"/>
      <c r="L485" s="1">
        <v>3.3047999999999966</v>
      </c>
      <c r="M485" s="92">
        <v>0.63</v>
      </c>
      <c r="N485" s="92">
        <v>0.71</v>
      </c>
      <c r="O485" s="92">
        <v>10.481679</v>
      </c>
      <c r="P485" s="92">
        <v>1.170295</v>
      </c>
      <c r="Q485" s="9" t="s">
        <v>550</v>
      </c>
      <c r="R485" s="85">
        <v>37624</v>
      </c>
      <c r="S485" s="85" t="s">
        <v>607</v>
      </c>
    </row>
    <row r="486" spans="2:19" ht="12.75">
      <c r="B486" s="10">
        <v>705988</v>
      </c>
      <c r="C486" t="s">
        <v>622</v>
      </c>
      <c r="D486" t="s">
        <v>305</v>
      </c>
      <c r="E486" t="s">
        <v>234</v>
      </c>
      <c r="F486" s="1"/>
      <c r="G486" s="1"/>
      <c r="H486" s="1"/>
      <c r="I486" s="1"/>
      <c r="J486" s="1">
        <v>55.331599999999995</v>
      </c>
      <c r="K486" s="1"/>
      <c r="L486" s="1">
        <v>8.438999999999997</v>
      </c>
      <c r="M486" s="92">
        <v>1.53</v>
      </c>
      <c r="N486" s="92">
        <v>1.9</v>
      </c>
      <c r="O486" s="92"/>
      <c r="P486" s="92"/>
      <c r="Q486" s="9" t="s">
        <v>549</v>
      </c>
      <c r="R486" s="85">
        <v>38274</v>
      </c>
      <c r="S486" s="85" t="s">
        <v>259</v>
      </c>
    </row>
    <row r="487" spans="2:19" ht="12.75">
      <c r="B487" s="10">
        <v>706572</v>
      </c>
      <c r="C487" t="s">
        <v>629</v>
      </c>
      <c r="D487" t="s">
        <v>499</v>
      </c>
      <c r="E487" t="s">
        <v>229</v>
      </c>
      <c r="F487" s="1"/>
      <c r="G487" s="1">
        <v>-32.503899999999994</v>
      </c>
      <c r="H487" s="1">
        <v>18.75070000000001</v>
      </c>
      <c r="I487" s="1">
        <v>14.596900000000002</v>
      </c>
      <c r="J487" s="1">
        <v>28.369099999999992</v>
      </c>
      <c r="K487" s="1"/>
      <c r="L487" s="1">
        <v>5.68550000000001</v>
      </c>
      <c r="M487" s="92">
        <v>1.49</v>
      </c>
      <c r="N487" s="92">
        <v>1.85</v>
      </c>
      <c r="O487" s="92">
        <v>10.785827</v>
      </c>
      <c r="P487" s="92">
        <v>2.219485</v>
      </c>
      <c r="Q487" s="9" t="s">
        <v>548</v>
      </c>
      <c r="R487" s="85">
        <v>38702</v>
      </c>
      <c r="S487" s="85" t="s">
        <v>259</v>
      </c>
    </row>
    <row r="488" spans="2:19" ht="12.75">
      <c r="B488" s="10">
        <v>707281</v>
      </c>
      <c r="C488" t="s">
        <v>897</v>
      </c>
      <c r="D488" t="s">
        <v>908</v>
      </c>
      <c r="E488" t="s">
        <v>250</v>
      </c>
      <c r="F488" s="1">
        <v>-13.438399999999994</v>
      </c>
      <c r="G488" s="1">
        <v>-34.45700000000001</v>
      </c>
      <c r="H488" s="1">
        <v>14.223499999999989</v>
      </c>
      <c r="I488" s="1">
        <v>7.307799999999998</v>
      </c>
      <c r="J488" s="1">
        <v>34.73779999999999</v>
      </c>
      <c r="K488" s="1">
        <v>-1.2935438961534151</v>
      </c>
      <c r="L488" s="1">
        <v>4.028999999999994</v>
      </c>
      <c r="M488" s="92">
        <v>0.34</v>
      </c>
      <c r="N488" s="92">
        <v>0.47</v>
      </c>
      <c r="O488" s="92">
        <v>10.347964</v>
      </c>
      <c r="P488" s="92">
        <v>1.767568</v>
      </c>
      <c r="Q488" s="9" t="s">
        <v>550</v>
      </c>
      <c r="R488" s="85">
        <v>36712</v>
      </c>
      <c r="S488" s="85" t="s">
        <v>607</v>
      </c>
    </row>
    <row r="489" spans="2:19" ht="12.75">
      <c r="B489" s="10">
        <v>712125</v>
      </c>
      <c r="C489" t="s">
        <v>626</v>
      </c>
      <c r="D489" t="s">
        <v>855</v>
      </c>
      <c r="E489" t="s">
        <v>255</v>
      </c>
      <c r="F489" s="1">
        <v>9.419299999999996</v>
      </c>
      <c r="G489" s="1">
        <v>0.9204999999999908</v>
      </c>
      <c r="H489" s="1">
        <v>1.1206999999999967</v>
      </c>
      <c r="I489" s="1">
        <v>0.5031999999999925</v>
      </c>
      <c r="J489" s="1">
        <v>6.302000000000008</v>
      </c>
      <c r="K489" s="1">
        <v>3.592173124587772</v>
      </c>
      <c r="L489" s="1">
        <v>0.6110999999999978</v>
      </c>
      <c r="M489" s="92">
        <v>0.51</v>
      </c>
      <c r="N489" s="92">
        <v>0.55</v>
      </c>
      <c r="O489" s="92">
        <v>3.904735</v>
      </c>
      <c r="P489" s="92">
        <v>0.077887</v>
      </c>
      <c r="Q489" s="9" t="s">
        <v>548</v>
      </c>
      <c r="R489" s="85">
        <v>37028</v>
      </c>
      <c r="S489" s="85" t="s">
        <v>259</v>
      </c>
    </row>
    <row r="490" spans="2:19" ht="12.75">
      <c r="B490" s="10">
        <v>713362</v>
      </c>
      <c r="C490" t="s">
        <v>24</v>
      </c>
      <c r="D490" t="s">
        <v>42</v>
      </c>
      <c r="E490" t="s">
        <v>244</v>
      </c>
      <c r="F490" s="1">
        <v>-3.201699999999996</v>
      </c>
      <c r="G490" s="1">
        <v>-14.496299999999994</v>
      </c>
      <c r="H490" s="1">
        <v>18.83459999999999</v>
      </c>
      <c r="I490" s="1">
        <v>14.395800000000003</v>
      </c>
      <c r="J490" s="1">
        <v>24.063699999999997</v>
      </c>
      <c r="K490" s="1">
        <v>6.898120939643193</v>
      </c>
      <c r="L490" s="1">
        <v>6.759099999999996</v>
      </c>
      <c r="M490" s="92">
        <v>1.17</v>
      </c>
      <c r="N490" s="92">
        <v>1.43</v>
      </c>
      <c r="O490" s="92">
        <v>6.435608</v>
      </c>
      <c r="P490" s="92">
        <v>2.777863</v>
      </c>
      <c r="Q490" s="9" t="s">
        <v>550</v>
      </c>
      <c r="R490" s="85">
        <v>36712</v>
      </c>
      <c r="S490" s="85" t="s">
        <v>607</v>
      </c>
    </row>
    <row r="491" spans="2:19" ht="12.75">
      <c r="B491" s="10">
        <v>713958</v>
      </c>
      <c r="C491" t="s">
        <v>646</v>
      </c>
      <c r="D491" t="s">
        <v>651</v>
      </c>
      <c r="E491" t="s">
        <v>229</v>
      </c>
      <c r="F491" s="1">
        <v>-15.250699999999995</v>
      </c>
      <c r="G491" s="1">
        <v>-36.85380000000001</v>
      </c>
      <c r="H491" s="1">
        <v>14.883099999999994</v>
      </c>
      <c r="I491" s="1">
        <v>3.587999999999991</v>
      </c>
      <c r="J491" s="1">
        <v>30.41419999999999</v>
      </c>
      <c r="K491" s="1">
        <v>-3.6448873980720498</v>
      </c>
      <c r="L491" s="1">
        <v>5.0095</v>
      </c>
      <c r="M491" s="92">
        <v>1.32</v>
      </c>
      <c r="N491" s="92">
        <v>1.631</v>
      </c>
      <c r="O491" s="92">
        <v>9.126522</v>
      </c>
      <c r="P491" s="92">
        <v>1.910469</v>
      </c>
      <c r="Q491" s="9" t="s">
        <v>550</v>
      </c>
      <c r="R491" s="85">
        <v>36712</v>
      </c>
      <c r="S491" s="85" t="s">
        <v>607</v>
      </c>
    </row>
    <row r="492" spans="2:19" ht="12.75">
      <c r="B492" s="10">
        <v>714485</v>
      </c>
      <c r="C492" t="s">
        <v>61</v>
      </c>
      <c r="D492" t="s">
        <v>76</v>
      </c>
      <c r="E492" t="s">
        <v>233</v>
      </c>
      <c r="F492" s="1">
        <v>-13.272300000000003</v>
      </c>
      <c r="G492" s="1">
        <v>-38.976699999999994</v>
      </c>
      <c r="H492" s="1">
        <v>1.7738000000000032</v>
      </c>
      <c r="I492" s="1">
        <v>1.420700000000008</v>
      </c>
      <c r="J492" s="1">
        <v>16.71800000000001</v>
      </c>
      <c r="K492" s="1">
        <v>-8.607451055667658</v>
      </c>
      <c r="L492" s="1">
        <v>2.304100000000009</v>
      </c>
      <c r="M492" s="92">
        <v>1.23</v>
      </c>
      <c r="N492" s="92">
        <v>1.5</v>
      </c>
      <c r="O492" s="92">
        <v>11.966739</v>
      </c>
      <c r="P492" s="92">
        <v>0.60885</v>
      </c>
      <c r="Q492" s="9" t="s">
        <v>548</v>
      </c>
      <c r="R492" s="85">
        <v>38317</v>
      </c>
      <c r="S492" s="85" t="s">
        <v>259</v>
      </c>
    </row>
    <row r="493" spans="2:19" ht="12.75">
      <c r="B493" s="10">
        <v>717611</v>
      </c>
      <c r="C493" t="s">
        <v>24</v>
      </c>
      <c r="D493" t="s">
        <v>45</v>
      </c>
      <c r="E493" t="s">
        <v>252</v>
      </c>
      <c r="F493" s="1">
        <v>3.9058000000000037</v>
      </c>
      <c r="G493" s="1">
        <v>3.710300000000011</v>
      </c>
      <c r="H493" s="1">
        <v>3.498000000000001</v>
      </c>
      <c r="I493" s="1">
        <v>2.1584000000000048</v>
      </c>
      <c r="J493" s="1">
        <v>1.5698999999999907</v>
      </c>
      <c r="K493" s="1">
        <v>2.9642710432504993</v>
      </c>
      <c r="L493" s="1">
        <v>0.31330000000000524</v>
      </c>
      <c r="M493" s="92">
        <v>0.43</v>
      </c>
      <c r="N493" s="92">
        <v>0.51</v>
      </c>
      <c r="O493" s="92">
        <v>0.29237</v>
      </c>
      <c r="P493" s="92">
        <v>-0.557218</v>
      </c>
      <c r="Q493" s="9" t="s">
        <v>550</v>
      </c>
      <c r="R493" s="85">
        <v>36712</v>
      </c>
      <c r="S493" s="85" t="s">
        <v>607</v>
      </c>
    </row>
    <row r="494" spans="2:19" ht="12.75">
      <c r="B494" s="10">
        <v>718205</v>
      </c>
      <c r="C494" t="s">
        <v>769</v>
      </c>
      <c r="D494" t="s">
        <v>783</v>
      </c>
      <c r="E494" t="s">
        <v>252</v>
      </c>
      <c r="F494" s="1">
        <v>3.804199999999991</v>
      </c>
      <c r="G494" s="1">
        <v>3.916300000000006</v>
      </c>
      <c r="H494" s="1">
        <v>2.8351999999999933</v>
      </c>
      <c r="I494" s="1">
        <v>2.0593000000000083</v>
      </c>
      <c r="J494" s="1">
        <v>1.5648000000000106</v>
      </c>
      <c r="K494" s="1">
        <v>2.831753178809837</v>
      </c>
      <c r="L494" s="1">
        <v>0.27569999999998984</v>
      </c>
      <c r="M494" s="92">
        <v>0.52</v>
      </c>
      <c r="N494" s="92">
        <v>0.558</v>
      </c>
      <c r="O494" s="92">
        <v>0.236945</v>
      </c>
      <c r="P494" s="92">
        <v>0.635472</v>
      </c>
      <c r="Q494" s="9" t="s">
        <v>550</v>
      </c>
      <c r="R494" s="85">
        <v>36712</v>
      </c>
      <c r="S494" s="85" t="s">
        <v>259</v>
      </c>
    </row>
    <row r="495" spans="2:19" ht="12.75">
      <c r="B495" s="10">
        <v>720623</v>
      </c>
      <c r="C495" t="s">
        <v>967</v>
      </c>
      <c r="D495" t="s">
        <v>970</v>
      </c>
      <c r="E495" t="s">
        <v>234</v>
      </c>
      <c r="F495" s="1">
        <v>3.5949999999999926</v>
      </c>
      <c r="G495" s="1">
        <v>-29.519300000000005</v>
      </c>
      <c r="H495" s="1">
        <v>15.72880000000001</v>
      </c>
      <c r="I495" s="1">
        <v>5.8425</v>
      </c>
      <c r="J495" s="1">
        <v>50.58659999999999</v>
      </c>
      <c r="K495" s="1">
        <v>6.135183253254151</v>
      </c>
      <c r="L495" s="1">
        <v>5.169500000000005</v>
      </c>
      <c r="M495" s="92">
        <v>1.3</v>
      </c>
      <c r="N495" s="92">
        <v>1.6</v>
      </c>
      <c r="O495" s="92">
        <v>18.548186</v>
      </c>
      <c r="P495" s="92">
        <v>1.244832</v>
      </c>
      <c r="Q495" s="9" t="s">
        <v>550</v>
      </c>
      <c r="R495" s="85">
        <v>36998</v>
      </c>
      <c r="S495" s="85" t="s">
        <v>607</v>
      </c>
    </row>
    <row r="496" spans="2:19" ht="12.75">
      <c r="B496" s="10">
        <v>721860</v>
      </c>
      <c r="C496" t="s">
        <v>523</v>
      </c>
      <c r="D496" t="s">
        <v>727</v>
      </c>
      <c r="E496" t="s">
        <v>224</v>
      </c>
      <c r="F496" s="1">
        <v>-10.8599</v>
      </c>
      <c r="G496" s="1">
        <v>-34.9928</v>
      </c>
      <c r="H496" s="1">
        <v>30.8117</v>
      </c>
      <c r="I496" s="1">
        <v>19.014599999999994</v>
      </c>
      <c r="J496" s="1">
        <v>33.9289</v>
      </c>
      <c r="K496" s="1">
        <v>3.8558924515605275</v>
      </c>
      <c r="L496" s="1">
        <v>5.7249000000000105</v>
      </c>
      <c r="M496" s="92">
        <v>0.36</v>
      </c>
      <c r="N496" s="92">
        <v>0.699</v>
      </c>
      <c r="O496" s="92">
        <v>10.797258</v>
      </c>
      <c r="P496" s="92">
        <v>2.455196</v>
      </c>
      <c r="Q496" s="9" t="s">
        <v>550</v>
      </c>
      <c r="R496" s="85">
        <v>36712</v>
      </c>
      <c r="S496" s="85" t="s">
        <v>607</v>
      </c>
    </row>
    <row r="497" spans="2:19" ht="12.75">
      <c r="B497" s="10">
        <v>722454</v>
      </c>
      <c r="C497" t="s">
        <v>190</v>
      </c>
      <c r="D497" t="s">
        <v>204</v>
      </c>
      <c r="E497" t="s">
        <v>246</v>
      </c>
      <c r="F497" s="1">
        <v>1.184099999999999</v>
      </c>
      <c r="G497" s="1">
        <v>-15.450600000000003</v>
      </c>
      <c r="H497" s="1">
        <v>7.841300000000007</v>
      </c>
      <c r="I497" s="1">
        <v>5.503400000000003</v>
      </c>
      <c r="J497" s="1">
        <v>17.049599999999998</v>
      </c>
      <c r="K497" s="1">
        <v>2.6428876268356216</v>
      </c>
      <c r="L497" s="1">
        <v>1.9671999999999912</v>
      </c>
      <c r="M497" s="92">
        <v>1.35</v>
      </c>
      <c r="N497" s="92">
        <v>1.66</v>
      </c>
      <c r="O497" s="92">
        <v>5.658956</v>
      </c>
      <c r="P497" s="92">
        <v>1.633262</v>
      </c>
      <c r="Q497" s="9" t="s">
        <v>548</v>
      </c>
      <c r="R497" s="85">
        <v>36712</v>
      </c>
      <c r="S497" s="85" t="s">
        <v>259</v>
      </c>
    </row>
    <row r="498" spans="2:19" ht="12.75">
      <c r="B498" s="10">
        <v>722983</v>
      </c>
      <c r="C498" t="s">
        <v>134</v>
      </c>
      <c r="D498" t="s">
        <v>135</v>
      </c>
      <c r="E498" t="s">
        <v>234</v>
      </c>
      <c r="F498" s="1"/>
      <c r="G498" s="1"/>
      <c r="H498" s="1"/>
      <c r="I498" s="1"/>
      <c r="J498" s="1">
        <v>60.04</v>
      </c>
      <c r="K498" s="1"/>
      <c r="L498" s="1">
        <v>15.508600000000005</v>
      </c>
      <c r="M498" s="92">
        <v>1.32</v>
      </c>
      <c r="N498" s="92">
        <v>2.1</v>
      </c>
      <c r="O498" s="92"/>
      <c r="P498" s="92"/>
      <c r="Q498" s="9" t="s">
        <v>550</v>
      </c>
      <c r="R498" s="85">
        <v>38344</v>
      </c>
      <c r="S498" s="85" t="s">
        <v>607</v>
      </c>
    </row>
    <row r="499" spans="2:19" ht="12.75">
      <c r="B499" s="10">
        <v>726117</v>
      </c>
      <c r="C499" t="s">
        <v>145</v>
      </c>
      <c r="D499" t="s">
        <v>153</v>
      </c>
      <c r="E499" t="s">
        <v>253</v>
      </c>
      <c r="F499" s="1">
        <v>2.4243999999999932</v>
      </c>
      <c r="G499" s="1">
        <v>8.9194</v>
      </c>
      <c r="H499" s="1">
        <v>4.933199999999993</v>
      </c>
      <c r="I499" s="1">
        <v>7.41099999999999</v>
      </c>
      <c r="J499" s="1">
        <v>4.849799999999993</v>
      </c>
      <c r="K499" s="1">
        <v>5.683598007294854</v>
      </c>
      <c r="L499" s="1">
        <v>-0.006300000000003525</v>
      </c>
      <c r="M499" s="92">
        <v>0.47</v>
      </c>
      <c r="N499" s="92">
        <v>0.6</v>
      </c>
      <c r="O499" s="92">
        <v>3.109378</v>
      </c>
      <c r="P499" s="92">
        <v>0.822485</v>
      </c>
      <c r="Q499" s="9" t="s">
        <v>550</v>
      </c>
      <c r="R499" s="85">
        <v>36712</v>
      </c>
      <c r="S499" s="85" t="s">
        <v>607</v>
      </c>
    </row>
    <row r="500" spans="2:19" ht="12.75">
      <c r="B500" s="10">
        <v>728535</v>
      </c>
      <c r="C500" t="s">
        <v>378</v>
      </c>
      <c r="D500" t="s">
        <v>389</v>
      </c>
      <c r="E500" t="s">
        <v>227</v>
      </c>
      <c r="F500" s="1">
        <v>-16.510100000000005</v>
      </c>
      <c r="G500" s="1">
        <v>-40.4764</v>
      </c>
      <c r="H500" s="1">
        <v>17.23429999999999</v>
      </c>
      <c r="I500" s="1">
        <v>9.294000000000002</v>
      </c>
      <c r="J500" s="1">
        <v>30.230200000000007</v>
      </c>
      <c r="K500" s="1">
        <v>-3.6754096593757946</v>
      </c>
      <c r="L500" s="1">
        <v>3.7206000000000072</v>
      </c>
      <c r="M500" s="92">
        <v>0.78</v>
      </c>
      <c r="N500" s="92">
        <v>0.9</v>
      </c>
      <c r="O500" s="92">
        <v>9.496835</v>
      </c>
      <c r="P500" s="92">
        <v>1.943486</v>
      </c>
      <c r="Q500" s="9" t="s">
        <v>550</v>
      </c>
      <c r="R500" s="85">
        <v>36712</v>
      </c>
      <c r="S500" s="85" t="s">
        <v>607</v>
      </c>
    </row>
    <row r="501" spans="2:19" ht="12.75">
      <c r="B501" s="10">
        <v>729129</v>
      </c>
      <c r="C501" t="s">
        <v>611</v>
      </c>
      <c r="D501" t="s">
        <v>687</v>
      </c>
      <c r="E501" t="s">
        <v>235</v>
      </c>
      <c r="F501" s="1">
        <v>-12.327200000000005</v>
      </c>
      <c r="G501" s="1">
        <v>-38.77270000000001</v>
      </c>
      <c r="H501" s="1">
        <v>3.7052000000000085</v>
      </c>
      <c r="I501" s="1">
        <v>7.568200000000003</v>
      </c>
      <c r="J501" s="1">
        <v>36.35850000000001</v>
      </c>
      <c r="K501" s="1">
        <v>-3.9725653335758837</v>
      </c>
      <c r="L501" s="1">
        <v>5.68280000000001</v>
      </c>
      <c r="M501" s="92">
        <v>1.29</v>
      </c>
      <c r="N501" s="92">
        <v>1.58</v>
      </c>
      <c r="O501" s="92">
        <v>11.390659</v>
      </c>
      <c r="P501" s="92">
        <v>1.534067</v>
      </c>
      <c r="Q501" s="9" t="s">
        <v>548</v>
      </c>
      <c r="R501" s="85">
        <v>37223</v>
      </c>
      <c r="S501" s="85" t="s">
        <v>259</v>
      </c>
    </row>
    <row r="502" spans="2:19" ht="12.75">
      <c r="B502" s="10">
        <v>730366</v>
      </c>
      <c r="C502" t="s">
        <v>526</v>
      </c>
      <c r="D502" t="s">
        <v>424</v>
      </c>
      <c r="E502" t="s">
        <v>224</v>
      </c>
      <c r="F502" s="1">
        <v>-12.5301</v>
      </c>
      <c r="G502" s="1">
        <v>-35.537600000000005</v>
      </c>
      <c r="H502" s="1">
        <v>32.4997</v>
      </c>
      <c r="I502" s="1">
        <v>13.9208</v>
      </c>
      <c r="J502" s="1">
        <v>36.021499999999996</v>
      </c>
      <c r="K502" s="1">
        <v>2.9717553813222386</v>
      </c>
      <c r="L502" s="1">
        <v>4.4869999999999965</v>
      </c>
      <c r="M502" s="92">
        <v>0.71</v>
      </c>
      <c r="N502" s="92">
        <v>1.25</v>
      </c>
      <c r="O502" s="92">
        <v>10.901528</v>
      </c>
      <c r="P502" s="92">
        <v>2.296765</v>
      </c>
      <c r="Q502" s="9" t="s">
        <v>550</v>
      </c>
      <c r="R502" s="85">
        <v>36712</v>
      </c>
      <c r="S502" s="85" t="s">
        <v>607</v>
      </c>
    </row>
    <row r="503" spans="2:19" ht="12.75">
      <c r="B503" s="10">
        <v>732727</v>
      </c>
      <c r="C503" t="s">
        <v>625</v>
      </c>
      <c r="D503" t="s">
        <v>920</v>
      </c>
      <c r="E503" t="s">
        <v>229</v>
      </c>
      <c r="F503" s="1">
        <v>-15.247399999999999</v>
      </c>
      <c r="G503" s="1">
        <v>-32.37950000000001</v>
      </c>
      <c r="H503" s="1">
        <v>11.263899999999992</v>
      </c>
      <c r="I503" s="1">
        <v>7.913199999999998</v>
      </c>
      <c r="J503" s="1">
        <v>35.5018</v>
      </c>
      <c r="K503" s="1">
        <v>-1.3899760229168279</v>
      </c>
      <c r="L503" s="1">
        <v>5.929800000000007</v>
      </c>
      <c r="M503" s="92">
        <v>1.41</v>
      </c>
      <c r="N503" s="92">
        <v>1.74</v>
      </c>
      <c r="O503" s="92">
        <v>9.397761</v>
      </c>
      <c r="P503" s="92">
        <v>2.082995</v>
      </c>
      <c r="Q503" s="9" t="s">
        <v>548</v>
      </c>
      <c r="R503" s="85">
        <v>37972</v>
      </c>
      <c r="S503" s="85" t="s">
        <v>259</v>
      </c>
    </row>
    <row r="504" spans="2:19" ht="12.75">
      <c r="B504" s="10">
        <v>733378</v>
      </c>
      <c r="C504" t="s">
        <v>527</v>
      </c>
      <c r="D504" t="s">
        <v>349</v>
      </c>
      <c r="E504" t="s">
        <v>235</v>
      </c>
      <c r="F504" s="1">
        <v>-11.107199999999995</v>
      </c>
      <c r="G504" s="1">
        <v>-31.396</v>
      </c>
      <c r="H504" s="1">
        <v>2.6508999999999894</v>
      </c>
      <c r="I504" s="1">
        <v>1.45249999999999</v>
      </c>
      <c r="J504" s="1">
        <v>44.99010000000001</v>
      </c>
      <c r="K504" s="1">
        <v>-1.6360460717270153</v>
      </c>
      <c r="L504" s="1">
        <v>5.247899999999994</v>
      </c>
      <c r="M504" s="92">
        <v>1.5</v>
      </c>
      <c r="N504" s="92">
        <v>1.867</v>
      </c>
      <c r="O504" s="92">
        <v>11.985792</v>
      </c>
      <c r="P504" s="92">
        <v>1.412401</v>
      </c>
      <c r="Q504" s="9" t="s">
        <v>549</v>
      </c>
      <c r="R504" s="85">
        <v>37279</v>
      </c>
      <c r="S504" s="85" t="s">
        <v>259</v>
      </c>
    </row>
    <row r="505" spans="2:19" ht="12.75">
      <c r="B505" s="10">
        <v>734558</v>
      </c>
      <c r="C505" t="s">
        <v>613</v>
      </c>
      <c r="D505" t="s">
        <v>434</v>
      </c>
      <c r="E505" t="s">
        <v>253</v>
      </c>
      <c r="F505" s="1">
        <v>3.3115000000000006</v>
      </c>
      <c r="G505" s="1">
        <v>8.092199999999995</v>
      </c>
      <c r="H505" s="1">
        <v>4.733000000000009</v>
      </c>
      <c r="I505" s="1">
        <v>6.0985999999999985</v>
      </c>
      <c r="J505" s="1">
        <v>3.564199999999995</v>
      </c>
      <c r="K505" s="1">
        <v>5.145133080990694</v>
      </c>
      <c r="L505" s="1">
        <v>0.1999000000000084</v>
      </c>
      <c r="M505" s="92">
        <v>0.65</v>
      </c>
      <c r="N505" s="92">
        <v>0.73</v>
      </c>
      <c r="O505" s="92">
        <v>2.539533</v>
      </c>
      <c r="P505" s="92">
        <v>0.732453</v>
      </c>
      <c r="Q505" s="9" t="s">
        <v>550</v>
      </c>
      <c r="R505" s="85">
        <v>37903</v>
      </c>
      <c r="S505" s="85" t="s">
        <v>259</v>
      </c>
    </row>
    <row r="506" spans="2:19" ht="12.75">
      <c r="B506" s="10">
        <v>736975</v>
      </c>
      <c r="C506" t="s">
        <v>624</v>
      </c>
      <c r="D506" t="s">
        <v>479</v>
      </c>
      <c r="E506" t="s">
        <v>229</v>
      </c>
      <c r="F506" s="1"/>
      <c r="G506" s="1"/>
      <c r="H506" s="1"/>
      <c r="I506" s="1">
        <v>10.733799999999993</v>
      </c>
      <c r="J506" s="1">
        <v>32.17239999999999</v>
      </c>
      <c r="K506" s="1"/>
      <c r="L506" s="1">
        <v>4.6645999999999965</v>
      </c>
      <c r="M506" s="92">
        <v>1.68</v>
      </c>
      <c r="N506" s="92">
        <v>2.11</v>
      </c>
      <c r="O506" s="92"/>
      <c r="P506" s="92"/>
      <c r="Q506" s="9" t="s">
        <v>548</v>
      </c>
      <c r="R506" s="85">
        <v>37973</v>
      </c>
      <c r="S506" s="85" t="s">
        <v>259</v>
      </c>
    </row>
    <row r="507" spans="2:19" ht="12.75">
      <c r="B507" s="10">
        <v>739458</v>
      </c>
      <c r="C507" t="s">
        <v>459</v>
      </c>
      <c r="D507" t="s">
        <v>462</v>
      </c>
      <c r="E507" t="s">
        <v>224</v>
      </c>
      <c r="F507" s="1">
        <v>-3.539099999999995</v>
      </c>
      <c r="G507" s="1">
        <v>-31.026799999999998</v>
      </c>
      <c r="H507" s="1">
        <v>30.43990000000001</v>
      </c>
      <c r="I507" s="1">
        <v>16.86890000000001</v>
      </c>
      <c r="J507" s="1">
        <v>36.1137</v>
      </c>
      <c r="K507" s="1">
        <v>6.661721213326288</v>
      </c>
      <c r="L507" s="1">
        <v>5.522399999999994</v>
      </c>
      <c r="M507" s="92">
        <v>1.05</v>
      </c>
      <c r="N507" s="92">
        <v>1.26</v>
      </c>
      <c r="O507" s="92">
        <v>10.379141</v>
      </c>
      <c r="P507" s="92">
        <v>2.542491</v>
      </c>
      <c r="Q507" s="9" t="s">
        <v>550</v>
      </c>
      <c r="R507" s="85">
        <v>36871</v>
      </c>
      <c r="S507" s="85" t="s">
        <v>607</v>
      </c>
    </row>
    <row r="508" spans="2:19" ht="12.75">
      <c r="B508" s="10">
        <v>739987</v>
      </c>
      <c r="C508" t="s">
        <v>1000</v>
      </c>
      <c r="D508" t="s">
        <v>764</v>
      </c>
      <c r="E508" t="s">
        <v>236</v>
      </c>
      <c r="F508" s="1"/>
      <c r="G508" s="1"/>
      <c r="H508" s="1"/>
      <c r="I508" s="1"/>
      <c r="J508" s="1"/>
      <c r="K508" s="1"/>
      <c r="L508" s="1">
        <v>7.8003000000000045</v>
      </c>
      <c r="M508" s="92">
        <v>2.35</v>
      </c>
      <c r="N508" s="92">
        <v>3</v>
      </c>
      <c r="O508" s="92"/>
      <c r="P508" s="92"/>
      <c r="Q508" s="9" t="s">
        <v>549</v>
      </c>
      <c r="R508" s="85">
        <v>38463</v>
      </c>
      <c r="S508" s="85" t="s">
        <v>259</v>
      </c>
    </row>
    <row r="509" spans="2:19" ht="12.75">
      <c r="B509" s="10">
        <v>741280</v>
      </c>
      <c r="C509" t="s">
        <v>796</v>
      </c>
      <c r="D509" t="s">
        <v>808</v>
      </c>
      <c r="E509" t="s">
        <v>246</v>
      </c>
      <c r="F509" s="1">
        <v>1.9455999999999918</v>
      </c>
      <c r="G509" s="1">
        <v>-4.296800000000001</v>
      </c>
      <c r="H509" s="1">
        <v>1.8207000000000084</v>
      </c>
      <c r="I509" s="1">
        <v>0.8717000000000086</v>
      </c>
      <c r="J509" s="1">
        <v>13.861799999999992</v>
      </c>
      <c r="K509" s="1">
        <v>2.6728652468324787</v>
      </c>
      <c r="L509" s="1">
        <v>2.0307000000000075</v>
      </c>
      <c r="M509" s="92">
        <v>0.93</v>
      </c>
      <c r="N509" s="92">
        <v>1.103</v>
      </c>
      <c r="O509" s="92">
        <v>4.395252</v>
      </c>
      <c r="P509" s="92">
        <v>0.823386</v>
      </c>
      <c r="Q509" s="9" t="s">
        <v>548</v>
      </c>
      <c r="R509" s="85">
        <v>36712</v>
      </c>
      <c r="S509" s="85" t="s">
        <v>259</v>
      </c>
    </row>
    <row r="510" spans="2:19" ht="12.75">
      <c r="B510" s="10">
        <v>742403</v>
      </c>
      <c r="C510" t="s">
        <v>629</v>
      </c>
      <c r="D510" t="s">
        <v>500</v>
      </c>
      <c r="E510" t="s">
        <v>235</v>
      </c>
      <c r="F510" s="1"/>
      <c r="G510" s="1">
        <v>-31.462900000000005</v>
      </c>
      <c r="H510" s="1">
        <v>12.259899999999991</v>
      </c>
      <c r="I510" s="1">
        <v>10.560799999999993</v>
      </c>
      <c r="J510" s="1">
        <v>27.609700000000004</v>
      </c>
      <c r="K510" s="1"/>
      <c r="L510" s="1">
        <v>4.379200000000005</v>
      </c>
      <c r="M510" s="92">
        <v>1.54</v>
      </c>
      <c r="N510" s="92">
        <v>1.92</v>
      </c>
      <c r="O510" s="92">
        <v>10.298081</v>
      </c>
      <c r="P510" s="92">
        <v>1.796199</v>
      </c>
      <c r="Q510" s="9" t="s">
        <v>549</v>
      </c>
      <c r="R510" s="85">
        <v>38702</v>
      </c>
      <c r="S510" s="85" t="s">
        <v>259</v>
      </c>
    </row>
    <row r="511" spans="2:19" ht="12.75">
      <c r="B511" s="10">
        <v>743112</v>
      </c>
      <c r="C511" t="s">
        <v>897</v>
      </c>
      <c r="D511" t="s">
        <v>907</v>
      </c>
      <c r="E511" t="s">
        <v>249</v>
      </c>
      <c r="F511" s="1">
        <v>-13.616799999999996</v>
      </c>
      <c r="G511" s="1">
        <v>-34.263999999999996</v>
      </c>
      <c r="H511" s="1">
        <v>14.168099999999995</v>
      </c>
      <c r="I511" s="1">
        <v>7.237899999999997</v>
      </c>
      <c r="J511" s="1">
        <v>34.809099999999994</v>
      </c>
      <c r="K511" s="1">
        <v>-1.2882232200543409</v>
      </c>
      <c r="L511" s="1">
        <v>4.0211</v>
      </c>
      <c r="M511" s="92">
        <v>0.33</v>
      </c>
      <c r="N511" s="92">
        <v>0.47</v>
      </c>
      <c r="O511" s="92">
        <v>10.378795</v>
      </c>
      <c r="P511" s="92">
        <v>1.762476</v>
      </c>
      <c r="Q511" s="9" t="s">
        <v>550</v>
      </c>
      <c r="R511" s="85">
        <v>36712</v>
      </c>
      <c r="S511" s="85" t="s">
        <v>607</v>
      </c>
    </row>
    <row r="512" spans="2:19" ht="12.75">
      <c r="B512" s="10">
        <v>743708</v>
      </c>
      <c r="C512" t="s">
        <v>112</v>
      </c>
      <c r="D512" t="s">
        <v>113</v>
      </c>
      <c r="E512" t="s">
        <v>255</v>
      </c>
      <c r="F512" s="1">
        <v>10.84830000000001</v>
      </c>
      <c r="G512" s="1">
        <v>6.164600000000009</v>
      </c>
      <c r="H512" s="1">
        <v>2.777800000000008</v>
      </c>
      <c r="I512" s="1">
        <v>5.008400000000002</v>
      </c>
      <c r="J512" s="1">
        <v>8.95459999999999</v>
      </c>
      <c r="K512" s="1">
        <v>6.712560040339288</v>
      </c>
      <c r="L512" s="1">
        <v>-0.7731999999999961</v>
      </c>
      <c r="M512" s="92">
        <v>0.87</v>
      </c>
      <c r="N512" s="92">
        <v>1.03</v>
      </c>
      <c r="O512" s="92">
        <v>4.631157</v>
      </c>
      <c r="P512" s="92">
        <v>0.43648</v>
      </c>
      <c r="Q512" s="9" t="s">
        <v>548</v>
      </c>
      <c r="R512" s="85">
        <v>36999</v>
      </c>
      <c r="S512" s="85" t="s">
        <v>259</v>
      </c>
    </row>
    <row r="513" spans="2:19" ht="12.75">
      <c r="B513" s="10">
        <v>747360</v>
      </c>
      <c r="C513" t="s">
        <v>623</v>
      </c>
      <c r="D513" t="s">
        <v>218</v>
      </c>
      <c r="E513" t="s">
        <v>236</v>
      </c>
      <c r="F513" s="1">
        <v>15.316400000000009</v>
      </c>
      <c r="G513" s="1">
        <v>-20.6982</v>
      </c>
      <c r="H513" s="1">
        <v>33.643</v>
      </c>
      <c r="I513" s="1">
        <v>10.372300000000001</v>
      </c>
      <c r="J513" s="1">
        <v>63.2034</v>
      </c>
      <c r="K513" s="1">
        <v>17.095964021191755</v>
      </c>
      <c r="L513" s="1">
        <v>11.922300000000007</v>
      </c>
      <c r="M513" s="92">
        <v>1.02</v>
      </c>
      <c r="N513" s="92">
        <v>1.23</v>
      </c>
      <c r="O513" s="92">
        <v>18.829817</v>
      </c>
      <c r="P513" s="92">
        <v>1.822</v>
      </c>
      <c r="Q513" s="9" t="s">
        <v>549</v>
      </c>
      <c r="R513" s="85">
        <v>36712</v>
      </c>
      <c r="S513" s="85" t="s">
        <v>259</v>
      </c>
    </row>
    <row r="514" spans="2:19" ht="12.75">
      <c r="B514" s="10">
        <v>747899</v>
      </c>
      <c r="C514" t="s">
        <v>24</v>
      </c>
      <c r="D514" t="s">
        <v>59</v>
      </c>
      <c r="E514" t="s">
        <v>250</v>
      </c>
      <c r="F514" s="1"/>
      <c r="G514" s="1"/>
      <c r="H514" s="1"/>
      <c r="I514" s="1"/>
      <c r="J514" s="1">
        <v>28.96970000000001</v>
      </c>
      <c r="K514" s="1"/>
      <c r="L514" s="1">
        <v>4.486600000000007</v>
      </c>
      <c r="M514" s="92">
        <v>0.81</v>
      </c>
      <c r="N514" s="92">
        <v>1.22</v>
      </c>
      <c r="O514" s="92"/>
      <c r="P514" s="92"/>
      <c r="Q514" s="9" t="s">
        <v>550</v>
      </c>
      <c r="R514" s="85">
        <v>38132</v>
      </c>
      <c r="S514" s="85" t="s">
        <v>607</v>
      </c>
    </row>
    <row r="515" spans="2:19" ht="12.75">
      <c r="B515" s="10">
        <v>747956</v>
      </c>
      <c r="C515" t="s">
        <v>626</v>
      </c>
      <c r="D515" t="s">
        <v>854</v>
      </c>
      <c r="E515" t="s">
        <v>256</v>
      </c>
      <c r="F515" s="1">
        <v>15.264699999999998</v>
      </c>
      <c r="G515" s="1">
        <v>-10.986799999999997</v>
      </c>
      <c r="H515" s="1">
        <v>-14.545300000000005</v>
      </c>
      <c r="I515" s="1">
        <v>-5.616900000000003</v>
      </c>
      <c r="J515" s="1">
        <v>25.221000000000004</v>
      </c>
      <c r="K515" s="1">
        <v>0.7144115268933549</v>
      </c>
      <c r="L515" s="1">
        <v>-0.4322000000000048</v>
      </c>
      <c r="M515" s="92">
        <v>0.85</v>
      </c>
      <c r="N515" s="92">
        <v>1</v>
      </c>
      <c r="O515" s="92">
        <v>11.135355</v>
      </c>
      <c r="P515" s="92">
        <v>-0.117915</v>
      </c>
      <c r="Q515" s="9" t="s">
        <v>549</v>
      </c>
      <c r="R515" s="85">
        <v>37028</v>
      </c>
      <c r="S515" s="85" t="s">
        <v>259</v>
      </c>
    </row>
    <row r="516" spans="2:19" ht="12.75">
      <c r="B516" s="10">
        <v>749192</v>
      </c>
      <c r="C516" t="s">
        <v>24</v>
      </c>
      <c r="D516" t="s">
        <v>40</v>
      </c>
      <c r="E516" t="s">
        <v>246</v>
      </c>
      <c r="F516" s="1">
        <v>-5.331300000000006</v>
      </c>
      <c r="G516" s="1">
        <v>-19.065200000000004</v>
      </c>
      <c r="H516" s="1">
        <v>9.084699999999991</v>
      </c>
      <c r="I516" s="1">
        <v>6.9190000000000085</v>
      </c>
      <c r="J516" s="1">
        <v>23.66060000000001</v>
      </c>
      <c r="K516" s="1">
        <v>2.0183647791928605</v>
      </c>
      <c r="L516" s="1">
        <v>2.7169999999999916</v>
      </c>
      <c r="M516" s="92">
        <v>0.3</v>
      </c>
      <c r="N516" s="92">
        <v>0.41</v>
      </c>
      <c r="O516" s="92">
        <v>5.863338</v>
      </c>
      <c r="P516" s="92">
        <v>1.977115</v>
      </c>
      <c r="Q516" s="9" t="s">
        <v>550</v>
      </c>
      <c r="R516" s="85">
        <v>36712</v>
      </c>
      <c r="S516" s="85" t="s">
        <v>607</v>
      </c>
    </row>
    <row r="517" spans="2:19" ht="12.75">
      <c r="B517" s="10">
        <v>749788</v>
      </c>
      <c r="C517" t="s">
        <v>646</v>
      </c>
      <c r="D517" t="s">
        <v>653</v>
      </c>
      <c r="E517" t="s">
        <v>241</v>
      </c>
      <c r="F517" s="1">
        <v>-9.900799999999998</v>
      </c>
      <c r="G517" s="1">
        <v>-36.5471</v>
      </c>
      <c r="H517" s="1">
        <v>13.09260000000001</v>
      </c>
      <c r="I517" s="1">
        <v>2.586099999999991</v>
      </c>
      <c r="J517" s="1">
        <v>31.493100000000005</v>
      </c>
      <c r="K517" s="1">
        <v>-2.6984818186089554</v>
      </c>
      <c r="L517" s="1">
        <v>1.4448999999999934</v>
      </c>
      <c r="M517" s="92">
        <v>0.58</v>
      </c>
      <c r="N517" s="92">
        <v>1.622</v>
      </c>
      <c r="O517" s="92">
        <v>9.113705</v>
      </c>
      <c r="P517" s="92">
        <v>1.541231</v>
      </c>
      <c r="Q517" s="9" t="s">
        <v>550</v>
      </c>
      <c r="R517" s="85">
        <v>36712</v>
      </c>
      <c r="S517" s="85" t="s">
        <v>607</v>
      </c>
    </row>
    <row r="518" spans="2:19" ht="12.75">
      <c r="B518" s="10">
        <v>750315</v>
      </c>
      <c r="C518" t="s">
        <v>61</v>
      </c>
      <c r="D518" t="s">
        <v>72</v>
      </c>
      <c r="E518" t="s">
        <v>237</v>
      </c>
      <c r="F518" s="1">
        <v>7.440599999999997</v>
      </c>
      <c r="G518" s="1">
        <v>5.329699999999993</v>
      </c>
      <c r="H518" s="1">
        <v>25.51429999999999</v>
      </c>
      <c r="I518" s="1">
        <v>40.43159999999999</v>
      </c>
      <c r="J518" s="1">
        <v>38.37569999999999</v>
      </c>
      <c r="K518" s="1">
        <v>22.514482829826466</v>
      </c>
      <c r="L518" s="1">
        <v>8.61209999999999</v>
      </c>
      <c r="M518" s="92">
        <v>1.9</v>
      </c>
      <c r="N518" s="92">
        <v>2.4</v>
      </c>
      <c r="O518" s="92">
        <v>17.441405</v>
      </c>
      <c r="P518" s="92">
        <v>1.903015</v>
      </c>
      <c r="Q518" s="9" t="s">
        <v>548</v>
      </c>
      <c r="R518" s="85">
        <v>38317</v>
      </c>
      <c r="S518" s="85" t="s">
        <v>259</v>
      </c>
    </row>
    <row r="519" spans="2:19" ht="12.75">
      <c r="B519" s="10">
        <v>752204</v>
      </c>
      <c r="C519" t="s">
        <v>24</v>
      </c>
      <c r="D519" t="s">
        <v>48</v>
      </c>
      <c r="E519" t="s">
        <v>237</v>
      </c>
      <c r="F519" s="1">
        <v>52.195100000000004</v>
      </c>
      <c r="G519" s="1">
        <v>-1.4422999999999964</v>
      </c>
      <c r="H519" s="1">
        <v>53.8211</v>
      </c>
      <c r="I519" s="1">
        <v>0.10570000000000856</v>
      </c>
      <c r="J519" s="1">
        <v>96.19850000000001</v>
      </c>
      <c r="K519" s="1">
        <v>35.28583500571838</v>
      </c>
      <c r="L519" s="1">
        <v>27.879399999999997</v>
      </c>
      <c r="M519" s="92">
        <v>0.76</v>
      </c>
      <c r="N519" s="92">
        <v>2.42</v>
      </c>
      <c r="O519" s="92">
        <v>28.325266</v>
      </c>
      <c r="P519" s="92">
        <v>1.579028</v>
      </c>
      <c r="Q519" s="9" t="s">
        <v>550</v>
      </c>
      <c r="R519" s="85">
        <v>37000</v>
      </c>
      <c r="S519" s="85" t="s">
        <v>607</v>
      </c>
    </row>
    <row r="520" spans="2:19" ht="12.75">
      <c r="B520" s="10">
        <v>753384</v>
      </c>
      <c r="C520" t="s">
        <v>520</v>
      </c>
      <c r="D520" t="s">
        <v>415</v>
      </c>
      <c r="E520" t="s">
        <v>256</v>
      </c>
      <c r="F520"/>
      <c r="G520" s="1"/>
      <c r="H520" s="1">
        <v>40.769499999999994</v>
      </c>
      <c r="I520" s="1">
        <v>7.256599999999991</v>
      </c>
      <c r="J520" s="1">
        <v>7.783899999999999</v>
      </c>
      <c r="K520"/>
      <c r="L520" s="1">
        <v>0.9182000000000023</v>
      </c>
      <c r="M520" s="92">
        <v>1.25</v>
      </c>
      <c r="N520" s="92">
        <v>1.53</v>
      </c>
      <c r="O520" s="92">
        <v>15.084777</v>
      </c>
      <c r="P520" s="92">
        <v>0.946884</v>
      </c>
      <c r="Q520" s="9" t="s">
        <v>548</v>
      </c>
      <c r="R520" s="85">
        <v>37859</v>
      </c>
      <c r="S520" s="85" t="s">
        <v>259</v>
      </c>
    </row>
    <row r="521" spans="2:19" ht="12.75">
      <c r="B521" s="10">
        <v>753442</v>
      </c>
      <c r="C521" t="s">
        <v>24</v>
      </c>
      <c r="D521" t="s">
        <v>34</v>
      </c>
      <c r="E521" t="s">
        <v>235</v>
      </c>
      <c r="F521" s="1">
        <v>-15.395400000000004</v>
      </c>
      <c r="G521" s="1">
        <v>-35.686499999999995</v>
      </c>
      <c r="H521" s="1">
        <v>7.867899999999994</v>
      </c>
      <c r="I521" s="1">
        <v>1.8326999999999982</v>
      </c>
      <c r="J521" s="1">
        <v>30.88010000000001</v>
      </c>
      <c r="K521" s="1">
        <v>-4.7927887064664665</v>
      </c>
      <c r="L521" s="1">
        <v>3.606200000000004</v>
      </c>
      <c r="M521" s="92">
        <v>0.32</v>
      </c>
      <c r="N521" s="92">
        <v>0.51</v>
      </c>
      <c r="O521" s="92">
        <v>10.564817</v>
      </c>
      <c r="P521" s="92">
        <v>1.294687</v>
      </c>
      <c r="Q521" s="9" t="s">
        <v>550</v>
      </c>
      <c r="R521" s="85">
        <v>36712</v>
      </c>
      <c r="S521" s="85" t="s">
        <v>607</v>
      </c>
    </row>
    <row r="522" spans="2:19" ht="12.75">
      <c r="B522" s="10">
        <v>754036</v>
      </c>
      <c r="C522" t="s">
        <v>179</v>
      </c>
      <c r="D522" t="s">
        <v>180</v>
      </c>
      <c r="E522" t="s">
        <v>229</v>
      </c>
      <c r="F522" s="1">
        <v>-19.030899999999995</v>
      </c>
      <c r="G522" s="1">
        <v>-33.9491</v>
      </c>
      <c r="H522" s="1">
        <v>14.083800000000002</v>
      </c>
      <c r="I522" s="1">
        <v>8.812700000000007</v>
      </c>
      <c r="J522" s="1">
        <v>29.208900000000003</v>
      </c>
      <c r="K522" s="1">
        <v>-3.0207526591764844</v>
      </c>
      <c r="L522" s="1">
        <v>7.8664999999999985</v>
      </c>
      <c r="M522" s="92">
        <v>1.42</v>
      </c>
      <c r="N522" s="92">
        <v>1.76</v>
      </c>
      <c r="O522" s="92">
        <v>7.757163</v>
      </c>
      <c r="P522" s="92">
        <v>2.492657</v>
      </c>
      <c r="Q522" s="9" t="s">
        <v>551</v>
      </c>
      <c r="R522" s="85">
        <v>36712</v>
      </c>
      <c r="S522" s="85" t="s">
        <v>259</v>
      </c>
    </row>
    <row r="523" spans="2:19" ht="12.75">
      <c r="B523" s="10">
        <v>755801</v>
      </c>
      <c r="C523" t="s">
        <v>631</v>
      </c>
      <c r="D523" t="s">
        <v>407</v>
      </c>
      <c r="E523" t="s">
        <v>233</v>
      </c>
      <c r="F523" s="1"/>
      <c r="G523" s="1"/>
      <c r="H523" s="1">
        <v>19.3492</v>
      </c>
      <c r="I523" s="1">
        <v>-3.103900000000004</v>
      </c>
      <c r="J523" s="1">
        <v>31.305399999999995</v>
      </c>
      <c r="K523" s="1"/>
      <c r="L523" s="1">
        <v>0.9899000000000102</v>
      </c>
      <c r="M523" s="92">
        <v>2.34</v>
      </c>
      <c r="N523" s="92">
        <v>2.99</v>
      </c>
      <c r="O523" s="92">
        <v>13.885851</v>
      </c>
      <c r="P523" s="92">
        <v>0.936953</v>
      </c>
      <c r="Q523" s="9" t="s">
        <v>548</v>
      </c>
      <c r="R523" s="85">
        <v>37956</v>
      </c>
      <c r="S523" s="85" t="s">
        <v>259</v>
      </c>
    </row>
    <row r="524" spans="2:19" ht="12.75">
      <c r="B524" s="10">
        <v>756452</v>
      </c>
      <c r="C524" t="s">
        <v>967</v>
      </c>
      <c r="D524" t="s">
        <v>971</v>
      </c>
      <c r="E524" t="s">
        <v>238</v>
      </c>
      <c r="F524" s="1">
        <v>-23.060899999999997</v>
      </c>
      <c r="G524" s="1">
        <v>-26.7235</v>
      </c>
      <c r="H524" s="1">
        <v>10.55489999999999</v>
      </c>
      <c r="I524" s="1">
        <v>7.793500000000009</v>
      </c>
      <c r="J524" s="1">
        <v>47.006600000000006</v>
      </c>
      <c r="K524" s="1">
        <v>-0.2474872280789686</v>
      </c>
      <c r="L524" s="1">
        <v>-2.675700000000003</v>
      </c>
      <c r="M524" s="92">
        <v>1.23</v>
      </c>
      <c r="N524" s="92">
        <v>1.59</v>
      </c>
      <c r="O524" s="92">
        <v>20.107724</v>
      </c>
      <c r="P524" s="92">
        <v>1.026774</v>
      </c>
      <c r="Q524" s="9" t="s">
        <v>550</v>
      </c>
      <c r="R524" s="85">
        <v>36998</v>
      </c>
      <c r="S524" s="85" t="s">
        <v>607</v>
      </c>
    </row>
    <row r="525" spans="2:19" ht="12.75">
      <c r="B525" s="10">
        <v>758284</v>
      </c>
      <c r="C525" t="s">
        <v>190</v>
      </c>
      <c r="D525" t="s">
        <v>205</v>
      </c>
      <c r="E525" t="s">
        <v>235</v>
      </c>
      <c r="F525" s="1">
        <v>-9.119600000000005</v>
      </c>
      <c r="G525" s="1">
        <v>-31.455699999999997</v>
      </c>
      <c r="H525" s="1">
        <v>12.724399999999992</v>
      </c>
      <c r="I525" s="1">
        <v>7.220099999999996</v>
      </c>
      <c r="J525" s="1">
        <v>25.382400000000004</v>
      </c>
      <c r="K525" s="1">
        <v>-1.1459518120640388</v>
      </c>
      <c r="L525" s="1">
        <v>4.291500000000004</v>
      </c>
      <c r="M525" s="92">
        <v>1.57</v>
      </c>
      <c r="N525" s="92">
        <v>1.96</v>
      </c>
      <c r="O525" s="92">
        <v>8.581965</v>
      </c>
      <c r="P525" s="92">
        <v>1.893755</v>
      </c>
      <c r="Q525" s="9" t="s">
        <v>548</v>
      </c>
      <c r="R525" s="85">
        <v>36712</v>
      </c>
      <c r="S525" s="85" t="s">
        <v>259</v>
      </c>
    </row>
    <row r="526" spans="2:19" ht="12.75">
      <c r="B526" s="10">
        <v>760116</v>
      </c>
      <c r="C526" t="s">
        <v>864</v>
      </c>
      <c r="D526" t="s">
        <v>868</v>
      </c>
      <c r="E526" t="s">
        <v>226</v>
      </c>
      <c r="F526" s="1">
        <v>-18.973399999999994</v>
      </c>
      <c r="G526" s="1">
        <v>-41.0077</v>
      </c>
      <c r="H526" s="1">
        <v>32.152899999999995</v>
      </c>
      <c r="I526" s="1">
        <v>19.272299999999998</v>
      </c>
      <c r="J526" s="1">
        <v>32.66610000000001</v>
      </c>
      <c r="K526" s="1">
        <v>-0.009246812458352238</v>
      </c>
      <c r="L526" s="1">
        <v>5.035300000000009</v>
      </c>
      <c r="M526" s="92">
        <v>0.4</v>
      </c>
      <c r="N526" s="92">
        <v>0.4</v>
      </c>
      <c r="O526" s="92">
        <v>11.167917</v>
      </c>
      <c r="P526" s="92">
        <v>2.337382</v>
      </c>
      <c r="Q526" s="9" t="s">
        <v>550</v>
      </c>
      <c r="R526" s="85">
        <v>36712</v>
      </c>
      <c r="S526" s="85" t="s">
        <v>607</v>
      </c>
    </row>
    <row r="527" spans="2:19" ht="12.75">
      <c r="B527" s="10">
        <v>761940</v>
      </c>
      <c r="C527" t="s">
        <v>523</v>
      </c>
      <c r="D527" t="s">
        <v>734</v>
      </c>
      <c r="E527" t="s">
        <v>253</v>
      </c>
      <c r="F527" s="1">
        <v>4.447200000000007</v>
      </c>
      <c r="G527" s="1">
        <v>8.401299999999988</v>
      </c>
      <c r="H527" s="1">
        <v>4.84</v>
      </c>
      <c r="I527" s="1">
        <v>6.6213999999999995</v>
      </c>
      <c r="J527" s="1">
        <v>3.95589999999999</v>
      </c>
      <c r="K527" s="1">
        <v>5.640479949510002</v>
      </c>
      <c r="L527" s="1">
        <v>-0.22780000000000022</v>
      </c>
      <c r="M527" s="92">
        <v>0.39</v>
      </c>
      <c r="N527" s="92">
        <v>0.4</v>
      </c>
      <c r="O527" s="92">
        <v>2.528448</v>
      </c>
      <c r="P527" s="92">
        <v>0.759075</v>
      </c>
      <c r="Q527" s="9" t="s">
        <v>550</v>
      </c>
      <c r="R527" s="85">
        <v>36712</v>
      </c>
      <c r="S527" s="85" t="s">
        <v>607</v>
      </c>
    </row>
    <row r="528" spans="2:19" ht="12.75">
      <c r="B528" s="10">
        <v>762534</v>
      </c>
      <c r="C528" t="s">
        <v>112</v>
      </c>
      <c r="D528" t="s">
        <v>130</v>
      </c>
      <c r="E528" t="s">
        <v>233</v>
      </c>
      <c r="F528" s="1">
        <v>-11.705299999999996</v>
      </c>
      <c r="G528" s="1">
        <v>-46.5647</v>
      </c>
      <c r="H528" s="1">
        <v>6.405900000000009</v>
      </c>
      <c r="I528" s="1">
        <v>-7.494599999999996</v>
      </c>
      <c r="J528" s="1">
        <v>21.95039999999999</v>
      </c>
      <c r="K528" s="1">
        <v>-10.748446884784958</v>
      </c>
      <c r="L528" s="1">
        <v>1.4914000000000094</v>
      </c>
      <c r="M528" s="92">
        <v>1.52</v>
      </c>
      <c r="N528" s="92">
        <v>1.89</v>
      </c>
      <c r="O528" s="92">
        <v>14.698876</v>
      </c>
      <c r="P528" s="92">
        <v>0.508049</v>
      </c>
      <c r="Q528" s="9" t="s">
        <v>549</v>
      </c>
      <c r="R528" s="85">
        <v>36712</v>
      </c>
      <c r="S528" s="85" t="s">
        <v>259</v>
      </c>
    </row>
    <row r="529" spans="2:19" ht="12.75">
      <c r="B529" s="10">
        <v>764951</v>
      </c>
      <c r="C529" t="s">
        <v>611</v>
      </c>
      <c r="D529" t="s">
        <v>681</v>
      </c>
      <c r="E529" t="s">
        <v>229</v>
      </c>
      <c r="F529" s="1">
        <v>-13.4069</v>
      </c>
      <c r="G529" s="1">
        <v>-33.8386</v>
      </c>
      <c r="H529" s="1">
        <v>11.14599999999999</v>
      </c>
      <c r="I529" s="1">
        <v>6.31520000000001</v>
      </c>
      <c r="J529" s="1">
        <v>37.77520000000001</v>
      </c>
      <c r="K529" s="1">
        <v>-1.3834864811871017</v>
      </c>
      <c r="L529" s="1">
        <v>7.955099999999993</v>
      </c>
      <c r="M529" s="92">
        <v>1.18</v>
      </c>
      <c r="N529" s="92">
        <v>1.44</v>
      </c>
      <c r="O529" s="92">
        <v>10.282493</v>
      </c>
      <c r="P529" s="92">
        <v>1.999008</v>
      </c>
      <c r="Q529" s="9" t="s">
        <v>548</v>
      </c>
      <c r="R529" s="85">
        <v>37223</v>
      </c>
      <c r="S529" s="85" t="s">
        <v>259</v>
      </c>
    </row>
    <row r="530" spans="2:19" ht="12.75">
      <c r="B530" s="10">
        <v>766782</v>
      </c>
      <c r="C530" t="s">
        <v>187</v>
      </c>
      <c r="D530" t="s">
        <v>188</v>
      </c>
      <c r="E530" t="s">
        <v>235</v>
      </c>
      <c r="F530" s="1">
        <v>-16.0967</v>
      </c>
      <c r="G530" s="1">
        <v>-33.6707</v>
      </c>
      <c r="H530" s="1">
        <v>10.705300000000006</v>
      </c>
      <c r="I530" s="1">
        <v>3.1411000000000078</v>
      </c>
      <c r="J530" s="1">
        <v>24.701799999999995</v>
      </c>
      <c r="K530" s="1">
        <v>-4.546585097045142</v>
      </c>
      <c r="L530" s="1">
        <v>4.027899999999995</v>
      </c>
      <c r="M530" s="92">
        <v>1.48</v>
      </c>
      <c r="N530" s="92">
        <v>1.84</v>
      </c>
      <c r="O530" s="92">
        <v>11.072308</v>
      </c>
      <c r="P530" s="92">
        <v>1.333381</v>
      </c>
      <c r="Q530" s="9" t="s">
        <v>548</v>
      </c>
      <c r="R530" s="85">
        <v>36712</v>
      </c>
      <c r="S530" s="85" t="s">
        <v>259</v>
      </c>
    </row>
    <row r="531" spans="2:19" ht="12.75">
      <c r="B531" s="10">
        <v>768556</v>
      </c>
      <c r="C531" t="s">
        <v>625</v>
      </c>
      <c r="D531" t="s">
        <v>930</v>
      </c>
      <c r="E531" t="s">
        <v>233</v>
      </c>
      <c r="F531" s="1">
        <v>11.948000000000004</v>
      </c>
      <c r="G531" s="1">
        <v>-32.4759</v>
      </c>
      <c r="H531" s="1">
        <v>7.540400000000003</v>
      </c>
      <c r="I531" s="1">
        <v>-0.06310000000000482</v>
      </c>
      <c r="J531" s="1">
        <v>23.18690000000001</v>
      </c>
      <c r="K531" s="1">
        <v>0.015529426510552113</v>
      </c>
      <c r="L531" s="1">
        <v>2.6469000000000076</v>
      </c>
      <c r="M531" s="92">
        <v>1.38</v>
      </c>
      <c r="N531" s="92">
        <v>1.7</v>
      </c>
      <c r="O531" s="92">
        <v>11.930366</v>
      </c>
      <c r="P531" s="92">
        <v>0.945554</v>
      </c>
      <c r="Q531" s="9" t="s">
        <v>549</v>
      </c>
      <c r="R531" s="85">
        <v>37972</v>
      </c>
      <c r="S531" s="85" t="s">
        <v>259</v>
      </c>
    </row>
    <row r="532" spans="2:19" ht="12.75">
      <c r="B532" s="10">
        <v>768614</v>
      </c>
      <c r="C532" t="s">
        <v>672</v>
      </c>
      <c r="D532" t="s">
        <v>674</v>
      </c>
      <c r="E532" t="s">
        <v>252</v>
      </c>
      <c r="F532" s="1">
        <v>3.8701000000000096</v>
      </c>
      <c r="G532" s="1">
        <v>3.8729000000000013</v>
      </c>
      <c r="H532" s="1">
        <v>2.9077999999999937</v>
      </c>
      <c r="I532" s="1">
        <v>1.987899999999998</v>
      </c>
      <c r="J532" s="1">
        <v>1.441300000000001</v>
      </c>
      <c r="K532" s="1">
        <v>2.8113143345243508</v>
      </c>
      <c r="L532" s="1">
        <v>0.25759999999999117</v>
      </c>
      <c r="M532" s="92">
        <v>0.35</v>
      </c>
      <c r="N532" s="92">
        <v>0.35</v>
      </c>
      <c r="O532" s="92">
        <v>0.195722</v>
      </c>
      <c r="P532" s="92">
        <v>-2.194283</v>
      </c>
      <c r="Q532" s="9" t="s">
        <v>550</v>
      </c>
      <c r="R532" s="85">
        <v>36712</v>
      </c>
      <c r="S532" s="85" t="s">
        <v>607</v>
      </c>
    </row>
    <row r="533" spans="2:19" ht="12.75">
      <c r="B533" s="10">
        <v>769208</v>
      </c>
      <c r="C533" t="s">
        <v>527</v>
      </c>
      <c r="D533" t="s">
        <v>353</v>
      </c>
      <c r="E533" t="s">
        <v>235</v>
      </c>
      <c r="F533" s="1">
        <v>-10.672099999999995</v>
      </c>
      <c r="G533" s="1">
        <v>-31.654800000000005</v>
      </c>
      <c r="H533" s="1">
        <v>3.4798000000000107</v>
      </c>
      <c r="I533" s="1">
        <v>1.7519000000000062</v>
      </c>
      <c r="J533" s="1">
        <v>45.50050000000001</v>
      </c>
      <c r="K533" s="1">
        <v>-1.328541574468356</v>
      </c>
      <c r="L533" s="1">
        <v>5.1868000000000025</v>
      </c>
      <c r="M533" s="92">
        <v>1.51</v>
      </c>
      <c r="N533" s="92">
        <v>1.883</v>
      </c>
      <c r="O533" s="92">
        <v>11.843417</v>
      </c>
      <c r="P533" s="92">
        <v>1.465093</v>
      </c>
      <c r="Q533" s="9" t="s">
        <v>552</v>
      </c>
      <c r="R533" s="85">
        <v>37280</v>
      </c>
      <c r="S533" s="85" t="s">
        <v>259</v>
      </c>
    </row>
    <row r="534" spans="2:19" ht="12.75">
      <c r="B534" s="10">
        <v>770388</v>
      </c>
      <c r="C534" t="s">
        <v>613</v>
      </c>
      <c r="D534" t="s">
        <v>435</v>
      </c>
      <c r="E534" t="s">
        <v>252</v>
      </c>
      <c r="F534" s="1">
        <v>3.9306000000000063</v>
      </c>
      <c r="G534" s="1">
        <v>4.052499999999992</v>
      </c>
      <c r="H534" s="1">
        <v>3.268800000000005</v>
      </c>
      <c r="I534" s="1">
        <v>2.4801000000000073</v>
      </c>
      <c r="J534" s="1">
        <v>1.5838999999999936</v>
      </c>
      <c r="K534" s="1">
        <v>3.058994606378862</v>
      </c>
      <c r="L534" s="1">
        <v>0.3273999999999999</v>
      </c>
      <c r="M534" s="92">
        <v>0.38</v>
      </c>
      <c r="N534" s="92">
        <v>0.38</v>
      </c>
      <c r="O534" s="92">
        <v>0.307612</v>
      </c>
      <c r="P534" s="92">
        <v>-0.312517</v>
      </c>
      <c r="Q534" s="9" t="s">
        <v>550</v>
      </c>
      <c r="R534" s="85">
        <v>37903</v>
      </c>
      <c r="S534" s="85" t="s">
        <v>259</v>
      </c>
    </row>
    <row r="535" spans="2:19" ht="12.75">
      <c r="B535" s="10">
        <v>771030</v>
      </c>
      <c r="C535" t="s">
        <v>870</v>
      </c>
      <c r="D535" t="s">
        <v>876</v>
      </c>
      <c r="E535" t="s">
        <v>242</v>
      </c>
      <c r="F535" s="1">
        <v>-28.231799999999996</v>
      </c>
      <c r="G535" s="1">
        <v>-55.27949999999999</v>
      </c>
      <c r="H535" s="1">
        <v>12.5</v>
      </c>
      <c r="I535" s="1">
        <v>-9.465</v>
      </c>
      <c r="J535" s="1">
        <v>23.18180000000001</v>
      </c>
      <c r="K535" s="1">
        <v>-16.633636867008228</v>
      </c>
      <c r="L535" s="1">
        <v>4.42800000000001</v>
      </c>
      <c r="M535" s="92">
        <v>0.8</v>
      </c>
      <c r="N535" s="92">
        <v>1.64</v>
      </c>
      <c r="O535" s="92">
        <v>14.90118</v>
      </c>
      <c r="P535" s="92">
        <v>0.680772</v>
      </c>
      <c r="Q535" s="9" t="s">
        <v>550</v>
      </c>
      <c r="R535" s="85">
        <v>36752</v>
      </c>
      <c r="S535" s="85" t="s">
        <v>607</v>
      </c>
    </row>
    <row r="536" spans="2:19" ht="12.75">
      <c r="B536" s="10">
        <v>772806</v>
      </c>
      <c r="C536" t="s">
        <v>624</v>
      </c>
      <c r="D536" t="s">
        <v>477</v>
      </c>
      <c r="E536" t="s">
        <v>256</v>
      </c>
      <c r="F536" s="1"/>
      <c r="G536" s="1"/>
      <c r="H536" s="1"/>
      <c r="I536" s="1">
        <v>1.7867000000000077</v>
      </c>
      <c r="J536" s="1">
        <v>7.460599999999995</v>
      </c>
      <c r="K536" s="1"/>
      <c r="L536" s="1">
        <v>1.136500000000007</v>
      </c>
      <c r="M536" s="92">
        <v>0.94</v>
      </c>
      <c r="N536" s="92">
        <v>1.12</v>
      </c>
      <c r="O536" s="92"/>
      <c r="P536" s="92"/>
      <c r="Q536" s="9" t="s">
        <v>548</v>
      </c>
      <c r="R536" s="85">
        <v>37973</v>
      </c>
      <c r="S536" s="85" t="s">
        <v>259</v>
      </c>
    </row>
    <row r="537" spans="2:19" ht="12.75">
      <c r="B537" s="10">
        <v>774638</v>
      </c>
      <c r="C537" t="s">
        <v>993</v>
      </c>
      <c r="D537" t="s">
        <v>995</v>
      </c>
      <c r="E537" t="s">
        <v>255</v>
      </c>
      <c r="F537" s="1"/>
      <c r="G537" s="1"/>
      <c r="H537" s="1"/>
      <c r="I537" s="1">
        <v>1.3454999999999995</v>
      </c>
      <c r="J537" s="1">
        <v>6.0322999999999904</v>
      </c>
      <c r="K537" s="1"/>
      <c r="L537" s="1">
        <v>0.1770999999999967</v>
      </c>
      <c r="M537" s="92">
        <v>0.67</v>
      </c>
      <c r="N537" s="92">
        <v>0.76</v>
      </c>
      <c r="O537" s="92"/>
      <c r="P537" s="92"/>
      <c r="Q537" s="9" t="s">
        <v>548</v>
      </c>
      <c r="R537" s="85">
        <v>37914</v>
      </c>
      <c r="S537" s="85" t="s">
        <v>259</v>
      </c>
    </row>
    <row r="538" spans="2:19" ht="12.75">
      <c r="B538" s="10">
        <v>777110</v>
      </c>
      <c r="C538" t="s">
        <v>796</v>
      </c>
      <c r="D538" t="s">
        <v>809</v>
      </c>
      <c r="E538" t="s">
        <v>246</v>
      </c>
      <c r="F538" s="1">
        <v>7.563600000000004</v>
      </c>
      <c r="G538" s="1">
        <v>-18.545900000000003</v>
      </c>
      <c r="H538" s="1">
        <v>-14.132599999999995</v>
      </c>
      <c r="I538" s="1">
        <v>-6.585799999999997</v>
      </c>
      <c r="J538" s="1">
        <v>23.265</v>
      </c>
      <c r="K538" s="1">
        <v>-2.830078010056025</v>
      </c>
      <c r="L538" s="1">
        <v>0.3470000000000084</v>
      </c>
      <c r="M538" s="92">
        <v>0.87</v>
      </c>
      <c r="N538" s="92">
        <v>1.033</v>
      </c>
      <c r="O538" s="92">
        <v>11.742265</v>
      </c>
      <c r="P538" s="92">
        <v>-0.095065</v>
      </c>
      <c r="Q538" s="9" t="s">
        <v>549</v>
      </c>
      <c r="R538" s="85">
        <v>36712</v>
      </c>
      <c r="S538" s="85" t="s">
        <v>259</v>
      </c>
    </row>
    <row r="539" spans="2:19" ht="12.75">
      <c r="B539" s="10">
        <v>778233</v>
      </c>
      <c r="C539" t="s">
        <v>629</v>
      </c>
      <c r="D539" t="s">
        <v>501</v>
      </c>
      <c r="E539" t="s">
        <v>246</v>
      </c>
      <c r="F539" s="1"/>
      <c r="G539" s="1">
        <v>-23.4518</v>
      </c>
      <c r="H539" s="1">
        <v>10.356199999999994</v>
      </c>
      <c r="I539" s="1">
        <v>6.952500000000006</v>
      </c>
      <c r="J539" s="1">
        <v>21.893000000000008</v>
      </c>
      <c r="K539" s="1"/>
      <c r="L539" s="1">
        <v>3.957999999999995</v>
      </c>
      <c r="M539" s="92">
        <v>1.35</v>
      </c>
      <c r="N539" s="92">
        <v>1.67</v>
      </c>
      <c r="O539" s="92">
        <v>8.743739</v>
      </c>
      <c r="P539" s="92">
        <v>1.513594</v>
      </c>
      <c r="Q539" s="9" t="s">
        <v>549</v>
      </c>
      <c r="R539" s="85">
        <v>38702</v>
      </c>
      <c r="S539" s="85" t="s">
        <v>259</v>
      </c>
    </row>
    <row r="540" spans="2:19" ht="12.75">
      <c r="B540" s="10">
        <v>778944</v>
      </c>
      <c r="C540" t="s">
        <v>897</v>
      </c>
      <c r="D540" t="s">
        <v>906</v>
      </c>
      <c r="E540" t="s">
        <v>249</v>
      </c>
      <c r="F540" s="1">
        <v>-13.688699999999997</v>
      </c>
      <c r="G540" s="1">
        <v>-34.644</v>
      </c>
      <c r="H540" s="1">
        <v>14.139900000000004</v>
      </c>
      <c r="I540" s="1">
        <v>7.2662</v>
      </c>
      <c r="J540" s="1">
        <v>34.8754</v>
      </c>
      <c r="K540" s="1">
        <v>-1.4090048676581257</v>
      </c>
      <c r="L540" s="1">
        <v>4.010800000000003</v>
      </c>
      <c r="M540" s="92">
        <v>0.33</v>
      </c>
      <c r="N540" s="92">
        <v>0.47</v>
      </c>
      <c r="O540" s="92">
        <v>10.382952</v>
      </c>
      <c r="P540" s="92">
        <v>1.762729</v>
      </c>
      <c r="Q540" s="9" t="s">
        <v>550</v>
      </c>
      <c r="R540" s="85">
        <v>36712</v>
      </c>
      <c r="S540" s="85" t="s">
        <v>607</v>
      </c>
    </row>
    <row r="541" spans="2:19" ht="12.75">
      <c r="B541" s="10">
        <v>779538</v>
      </c>
      <c r="C541" t="s">
        <v>190</v>
      </c>
      <c r="D541" t="s">
        <v>195</v>
      </c>
      <c r="E541" t="s">
        <v>237</v>
      </c>
      <c r="F541" s="1">
        <v>-5.599399999999999</v>
      </c>
      <c r="G541" s="1">
        <v>-1.7816999999999972</v>
      </c>
      <c r="H541" s="1">
        <v>16.030900000000003</v>
      </c>
      <c r="I541" s="1">
        <v>48.7282</v>
      </c>
      <c r="J541" s="1">
        <v>54.921299999999995</v>
      </c>
      <c r="K541" s="1">
        <v>19.908247756727704</v>
      </c>
      <c r="L541" s="1">
        <v>11.432799999999999</v>
      </c>
      <c r="M541" s="92">
        <v>1.91</v>
      </c>
      <c r="N541" s="92">
        <v>2.41</v>
      </c>
      <c r="O541" s="92">
        <v>19.05048</v>
      </c>
      <c r="P541" s="92">
        <v>2.066004</v>
      </c>
      <c r="Q541" s="9" t="s">
        <v>548</v>
      </c>
      <c r="R541" s="85">
        <v>36941</v>
      </c>
      <c r="S541" s="85" t="s">
        <v>259</v>
      </c>
    </row>
    <row r="542" spans="2:19" ht="12.75">
      <c r="B542" s="10">
        <v>783720</v>
      </c>
      <c r="C542" t="s">
        <v>24</v>
      </c>
      <c r="D542" t="s">
        <v>58</v>
      </c>
      <c r="E542" t="s">
        <v>250</v>
      </c>
      <c r="F542" s="1"/>
      <c r="G542" s="1"/>
      <c r="H542" s="1"/>
      <c r="I542" s="1"/>
      <c r="J542" s="1">
        <v>27.462699999999995</v>
      </c>
      <c r="K542" s="1"/>
      <c r="L542" s="1">
        <v>4.404300000000005</v>
      </c>
      <c r="M542" s="92">
        <v>0.53</v>
      </c>
      <c r="N542" s="92">
        <v>1.21</v>
      </c>
      <c r="O542" s="92"/>
      <c r="P542" s="92"/>
      <c r="Q542" s="9" t="s">
        <v>550</v>
      </c>
      <c r="R542" s="85">
        <v>38132</v>
      </c>
      <c r="S542" s="85" t="s">
        <v>607</v>
      </c>
    </row>
    <row r="543" spans="2:19" ht="12.75">
      <c r="B543" s="10">
        <v>783787</v>
      </c>
      <c r="C543" t="s">
        <v>626</v>
      </c>
      <c r="D543" t="s">
        <v>848</v>
      </c>
      <c r="E543" t="s">
        <v>256</v>
      </c>
      <c r="F543" s="1">
        <v>4.443799999999998</v>
      </c>
      <c r="G543" s="1">
        <v>-0.7337000000000038</v>
      </c>
      <c r="H543" s="1">
        <v>19.779900000000005</v>
      </c>
      <c r="I543" s="1">
        <v>7.599</v>
      </c>
      <c r="J543" s="1">
        <v>7.000000000000006</v>
      </c>
      <c r="K543" s="1">
        <v>7.411824007106449</v>
      </c>
      <c r="L543" s="1">
        <v>2.2246999999999906</v>
      </c>
      <c r="M543" s="92">
        <v>1.04</v>
      </c>
      <c r="N543" s="92">
        <v>1.25</v>
      </c>
      <c r="O543" s="92">
        <v>5.627433</v>
      </c>
      <c r="P543" s="92">
        <v>1.466389</v>
      </c>
      <c r="Q543" s="9" t="s">
        <v>548</v>
      </c>
      <c r="R543" s="85">
        <v>37028</v>
      </c>
      <c r="S543" s="85" t="s">
        <v>259</v>
      </c>
    </row>
    <row r="544" spans="2:19" ht="12.75">
      <c r="B544" s="10">
        <v>785022</v>
      </c>
      <c r="C544" t="s">
        <v>24</v>
      </c>
      <c r="D544" t="s">
        <v>25</v>
      </c>
      <c r="E544" t="s">
        <v>227</v>
      </c>
      <c r="F544" s="1">
        <v>-12.286900000000001</v>
      </c>
      <c r="G544" s="1">
        <v>-34.5829</v>
      </c>
      <c r="H544" s="1">
        <v>19.774399999999993</v>
      </c>
      <c r="I544" s="1">
        <v>10.592599999999997</v>
      </c>
      <c r="J544" s="1">
        <v>31.924700000000005</v>
      </c>
      <c r="K544" s="1">
        <v>0.053984186797451095</v>
      </c>
      <c r="L544" s="1">
        <v>5.151499999999998</v>
      </c>
      <c r="M544" s="92">
        <v>0.22</v>
      </c>
      <c r="N544" s="92">
        <v>0.41</v>
      </c>
      <c r="O544" s="92">
        <v>9.845323</v>
      </c>
      <c r="P544" s="92">
        <v>2.058632</v>
      </c>
      <c r="Q544" s="9" t="s">
        <v>550</v>
      </c>
      <c r="R544" s="85">
        <v>36712</v>
      </c>
      <c r="S544" s="85" t="s">
        <v>607</v>
      </c>
    </row>
    <row r="545" spans="2:19" ht="12.75">
      <c r="B545" s="10">
        <v>785550</v>
      </c>
      <c r="C545" t="s">
        <v>309</v>
      </c>
      <c r="D545" t="s">
        <v>312</v>
      </c>
      <c r="E545" t="s">
        <v>239</v>
      </c>
      <c r="F545" s="1">
        <v>1.4752000000000098</v>
      </c>
      <c r="G545" s="1">
        <v>-25.726800000000004</v>
      </c>
      <c r="H545" s="1">
        <v>34.943900000000006</v>
      </c>
      <c r="I545" s="1">
        <v>13.237300000000008</v>
      </c>
      <c r="J545" s="1">
        <v>75.53639999999999</v>
      </c>
      <c r="K545" s="1">
        <v>15.117248426915708</v>
      </c>
      <c r="L545" s="1">
        <v>16.667699999999996</v>
      </c>
      <c r="M545" s="92">
        <v>1.6</v>
      </c>
      <c r="N545" s="92">
        <v>2</v>
      </c>
      <c r="O545" s="92">
        <v>17.838738</v>
      </c>
      <c r="P545" s="92">
        <v>2.29928</v>
      </c>
      <c r="Q545" s="9" t="s">
        <v>551</v>
      </c>
      <c r="R545" s="85">
        <v>38007</v>
      </c>
      <c r="S545" s="85" t="s">
        <v>259</v>
      </c>
    </row>
    <row r="546" spans="2:19" ht="12.75">
      <c r="B546" s="10">
        <v>785618</v>
      </c>
      <c r="C546" t="s">
        <v>646</v>
      </c>
      <c r="D546" t="s">
        <v>654</v>
      </c>
      <c r="E546" t="s">
        <v>240</v>
      </c>
      <c r="F546" s="1">
        <v>-28.9864</v>
      </c>
      <c r="G546" s="1">
        <v>-52.96730000000001</v>
      </c>
      <c r="H546" s="1">
        <v>23.759899999999988</v>
      </c>
      <c r="I546" s="1">
        <v>-8.724100000000002</v>
      </c>
      <c r="J546" s="1">
        <v>22.06300000000001</v>
      </c>
      <c r="K546" s="1">
        <v>-14.36480110409003</v>
      </c>
      <c r="L546" s="1">
        <v>3.0405000000000015</v>
      </c>
      <c r="M546" s="92">
        <v>0.91</v>
      </c>
      <c r="N546" s="92">
        <v>2.336</v>
      </c>
      <c r="O546" s="92">
        <v>16.232434</v>
      </c>
      <c r="P546" s="92">
        <v>0.715081</v>
      </c>
      <c r="Q546" s="9" t="s">
        <v>550</v>
      </c>
      <c r="R546" s="85">
        <v>36712</v>
      </c>
      <c r="S546" s="85" t="s">
        <v>607</v>
      </c>
    </row>
    <row r="547" spans="2:19" ht="12.75">
      <c r="B547" s="10">
        <v>786145</v>
      </c>
      <c r="C547" t="s">
        <v>61</v>
      </c>
      <c r="D547" t="s">
        <v>65</v>
      </c>
      <c r="E547" t="s">
        <v>234</v>
      </c>
      <c r="F547" s="1">
        <v>-3.0707999999999958</v>
      </c>
      <c r="G547" s="1">
        <v>-19.693499999999997</v>
      </c>
      <c r="H547" s="1">
        <v>19.359799999999993</v>
      </c>
      <c r="I547" s="1">
        <v>0.6399000000000044</v>
      </c>
      <c r="J547" s="1">
        <v>39.62110000000001</v>
      </c>
      <c r="K547" s="1">
        <v>5.476796768589942</v>
      </c>
      <c r="L547" s="1">
        <v>2.775799999999995</v>
      </c>
      <c r="M547" s="92">
        <v>1.53</v>
      </c>
      <c r="N547" s="92">
        <v>1.9</v>
      </c>
      <c r="O547" s="92">
        <v>17.816221</v>
      </c>
      <c r="P547" s="92">
        <v>1.017594</v>
      </c>
      <c r="Q547" s="9" t="s">
        <v>548</v>
      </c>
      <c r="R547" s="85">
        <v>38317</v>
      </c>
      <c r="S547" s="85" t="s">
        <v>259</v>
      </c>
    </row>
    <row r="548" spans="2:19" ht="12.75">
      <c r="B548" s="10">
        <v>787382</v>
      </c>
      <c r="C548" t="s">
        <v>646</v>
      </c>
      <c r="D548" t="s">
        <v>660</v>
      </c>
      <c r="E548" t="s">
        <v>254</v>
      </c>
      <c r="F548" s="1"/>
      <c r="G548" s="1"/>
      <c r="H548" s="1"/>
      <c r="I548" s="1">
        <v>9.660899999999994</v>
      </c>
      <c r="J548" s="1">
        <v>6.953600000000004</v>
      </c>
      <c r="K548" s="1"/>
      <c r="L548" s="1">
        <v>-0.6658000000000053</v>
      </c>
      <c r="M548" s="92">
        <v>0.49</v>
      </c>
      <c r="N548" s="92">
        <v>0.519</v>
      </c>
      <c r="O548" s="92"/>
      <c r="P548" s="92"/>
      <c r="Q548" s="9" t="s">
        <v>550</v>
      </c>
      <c r="R548" s="85">
        <v>37951</v>
      </c>
      <c r="S548" s="85" t="s">
        <v>607</v>
      </c>
    </row>
    <row r="549" spans="2:19" ht="12.75">
      <c r="B549" s="10">
        <v>789271</v>
      </c>
      <c r="C549" t="s">
        <v>24</v>
      </c>
      <c r="D549" t="s">
        <v>55</v>
      </c>
      <c r="E549" t="s">
        <v>224</v>
      </c>
      <c r="F549" s="1">
        <v>-10.521700000000001</v>
      </c>
      <c r="G549" s="1">
        <v>-34.8063</v>
      </c>
      <c r="H549" s="1">
        <v>35.682199999999995</v>
      </c>
      <c r="I549" s="1">
        <v>21.440900000000006</v>
      </c>
      <c r="J549" s="1">
        <v>37.9127</v>
      </c>
      <c r="K549" s="1">
        <v>5.7993729604002064</v>
      </c>
      <c r="L549" s="1">
        <v>7.582299999999997</v>
      </c>
      <c r="M549" s="92">
        <v>0.33</v>
      </c>
      <c r="N549" s="92">
        <v>0.51</v>
      </c>
      <c r="O549" s="92">
        <v>10.983973</v>
      </c>
      <c r="P549" s="92">
        <v>2.716465</v>
      </c>
      <c r="Q549" s="9" t="s">
        <v>550</v>
      </c>
      <c r="R549" s="85">
        <v>36712</v>
      </c>
      <c r="S549" s="85" t="s">
        <v>607</v>
      </c>
    </row>
    <row r="550" spans="2:19" ht="12.75">
      <c r="B550" s="10">
        <v>789867</v>
      </c>
      <c r="C550" t="s">
        <v>179</v>
      </c>
      <c r="D550" t="s">
        <v>181</v>
      </c>
      <c r="E550" t="s">
        <v>235</v>
      </c>
      <c r="F550" s="1">
        <v>-11.718200000000001</v>
      </c>
      <c r="G550" s="1">
        <v>-33.1372</v>
      </c>
      <c r="H550" s="1">
        <v>12.156100000000002</v>
      </c>
      <c r="I550" s="1">
        <v>3.6076999999999915</v>
      </c>
      <c r="J550" s="1">
        <v>25.9433</v>
      </c>
      <c r="K550" s="1">
        <v>-2.8843663986444668</v>
      </c>
      <c r="L550" s="1">
        <v>5.491000000000001</v>
      </c>
      <c r="M550" s="92">
        <v>1.23</v>
      </c>
      <c r="N550" s="92">
        <v>1.51</v>
      </c>
      <c r="O550" s="92">
        <v>11.210526</v>
      </c>
      <c r="P550" s="92">
        <v>1.352503</v>
      </c>
      <c r="Q550" s="9" t="s">
        <v>551</v>
      </c>
      <c r="R550" s="85">
        <v>36712</v>
      </c>
      <c r="S550" s="85" t="s">
        <v>259</v>
      </c>
    </row>
    <row r="551" spans="2:19" ht="12.75">
      <c r="B551" s="10">
        <v>791632</v>
      </c>
      <c r="C551" t="s">
        <v>631</v>
      </c>
      <c r="D551" t="s">
        <v>405</v>
      </c>
      <c r="E551" t="s">
        <v>229</v>
      </c>
      <c r="F551" s="1"/>
      <c r="G551" s="1"/>
      <c r="H551" s="1">
        <v>28.93730000000001</v>
      </c>
      <c r="I551" s="1">
        <v>16.32309999999999</v>
      </c>
      <c r="J551" s="1">
        <v>27.9814</v>
      </c>
      <c r="K551" s="1"/>
      <c r="L551" s="1">
        <v>5.6189000000000044</v>
      </c>
      <c r="M551" s="92">
        <v>1.92</v>
      </c>
      <c r="N551" s="92">
        <v>2.43</v>
      </c>
      <c r="O551" s="92">
        <v>14.637908</v>
      </c>
      <c r="P551" s="92">
        <v>1.899821</v>
      </c>
      <c r="Q551" s="9" t="s">
        <v>548</v>
      </c>
      <c r="R551" s="85">
        <v>37956</v>
      </c>
      <c r="S551" s="85" t="s">
        <v>259</v>
      </c>
    </row>
    <row r="552" spans="2:19" ht="12.75">
      <c r="B552" s="10">
        <v>792283</v>
      </c>
      <c r="C552" t="s">
        <v>796</v>
      </c>
      <c r="D552" t="s">
        <v>800</v>
      </c>
      <c r="E552" t="s">
        <v>231</v>
      </c>
      <c r="F552" s="1">
        <v>-24.742900000000002</v>
      </c>
      <c r="G552" s="1">
        <v>-42.996199999999995</v>
      </c>
      <c r="H552" s="1">
        <v>32.68299999999999</v>
      </c>
      <c r="I552" s="1">
        <v>12.854499999999991</v>
      </c>
      <c r="J552" s="1">
        <v>38.958000000000006</v>
      </c>
      <c r="K552" s="1">
        <v>-2.2461657492089615</v>
      </c>
      <c r="L552" s="1">
        <v>13.821299999999992</v>
      </c>
      <c r="M552" s="92">
        <v>1.28</v>
      </c>
      <c r="N552" s="92">
        <v>1.574</v>
      </c>
      <c r="O552" s="92">
        <v>12.866713</v>
      </c>
      <c r="P552" s="92">
        <v>2.478028</v>
      </c>
      <c r="Q552" s="9" t="s">
        <v>548</v>
      </c>
      <c r="R552" s="85">
        <v>36999</v>
      </c>
      <c r="S552" s="85" t="s">
        <v>259</v>
      </c>
    </row>
    <row r="553" spans="2:19" ht="12.75">
      <c r="B553" s="10">
        <v>794115</v>
      </c>
      <c r="C553" t="s">
        <v>190</v>
      </c>
      <c r="D553" t="s">
        <v>206</v>
      </c>
      <c r="E553" t="s">
        <v>246</v>
      </c>
      <c r="F553" s="1">
        <v>-3.327199999999997</v>
      </c>
      <c r="G553" s="1">
        <v>-24.0711</v>
      </c>
      <c r="H553" s="1">
        <v>10.880299999999998</v>
      </c>
      <c r="I553" s="1">
        <v>6.738500000000003</v>
      </c>
      <c r="J553" s="1">
        <v>21.918100000000006</v>
      </c>
      <c r="K553" s="1">
        <v>1.1558528187965544</v>
      </c>
      <c r="L553" s="1">
        <v>3.2551999999999914</v>
      </c>
      <c r="M553" s="92">
        <v>1.48</v>
      </c>
      <c r="N553" s="92">
        <v>1.84</v>
      </c>
      <c r="O553" s="92">
        <v>7.183854</v>
      </c>
      <c r="P553" s="92">
        <v>1.868238</v>
      </c>
      <c r="Q553" s="9" t="s">
        <v>548</v>
      </c>
      <c r="R553" s="85">
        <v>36712</v>
      </c>
      <c r="S553" s="85" t="s">
        <v>259</v>
      </c>
    </row>
    <row r="554" spans="2:19" ht="12.75">
      <c r="B554" s="10">
        <v>797779</v>
      </c>
      <c r="C554" t="s">
        <v>523</v>
      </c>
      <c r="D554" t="s">
        <v>736</v>
      </c>
      <c r="E554" t="s">
        <v>235</v>
      </c>
      <c r="F554" s="1">
        <v>-13.441499999999994</v>
      </c>
      <c r="G554" s="1">
        <v>-36.82640000000001</v>
      </c>
      <c r="H554" s="1">
        <v>8.478399999999997</v>
      </c>
      <c r="I554" s="1">
        <v>2.3082000000000047</v>
      </c>
      <c r="J554" s="1">
        <v>32.1971</v>
      </c>
      <c r="K554" s="1">
        <v>-4.3105191929814435</v>
      </c>
      <c r="L554" s="1">
        <v>2.6880000000000015</v>
      </c>
      <c r="M554" s="92">
        <v>0.35</v>
      </c>
      <c r="N554" s="92">
        <v>0.399</v>
      </c>
      <c r="O554" s="92">
        <v>10.392998</v>
      </c>
      <c r="P554" s="92">
        <v>1.352337</v>
      </c>
      <c r="Q554" s="9" t="s">
        <v>550</v>
      </c>
      <c r="R554" s="85">
        <v>36712</v>
      </c>
      <c r="S554" s="85" t="s">
        <v>607</v>
      </c>
    </row>
    <row r="555" spans="2:19" ht="12.75">
      <c r="B555" s="10">
        <v>798363</v>
      </c>
      <c r="C555" t="s">
        <v>112</v>
      </c>
      <c r="D555" t="s">
        <v>128</v>
      </c>
      <c r="E555" t="s">
        <v>239</v>
      </c>
      <c r="F555" s="1">
        <v>-5.2844</v>
      </c>
      <c r="G555" s="1">
        <v>-32.3963</v>
      </c>
      <c r="H555" s="1">
        <v>13.23240000000001</v>
      </c>
      <c r="I555" s="1">
        <v>12.61779999999999</v>
      </c>
      <c r="J555" s="1">
        <v>29.284599999999994</v>
      </c>
      <c r="K555" s="1">
        <v>1.088861559957821</v>
      </c>
      <c r="L555" s="1">
        <v>5.712500000000009</v>
      </c>
      <c r="M555" s="92">
        <v>1.58</v>
      </c>
      <c r="N555" s="92">
        <v>1.97</v>
      </c>
      <c r="O555" s="92">
        <v>12.04676</v>
      </c>
      <c r="P555" s="92">
        <v>1.720134</v>
      </c>
      <c r="Q555" s="9" t="s">
        <v>552</v>
      </c>
      <c r="R555" s="85">
        <v>36712</v>
      </c>
      <c r="S555" s="85" t="s">
        <v>259</v>
      </c>
    </row>
    <row r="556" spans="2:19" ht="12.75">
      <c r="B556" s="10">
        <v>800789</v>
      </c>
      <c r="C556" t="s">
        <v>611</v>
      </c>
      <c r="D556" t="s">
        <v>685</v>
      </c>
      <c r="E556" t="s">
        <v>231</v>
      </c>
      <c r="F556" s="1">
        <v>-17.640800000000002</v>
      </c>
      <c r="G556" s="1">
        <v>-17.7454</v>
      </c>
      <c r="H556" s="1">
        <v>21.256000000000007</v>
      </c>
      <c r="I556" s="1">
        <v>24.341900000000006</v>
      </c>
      <c r="J556" s="1">
        <v>47.00629999999999</v>
      </c>
      <c r="K556" s="1">
        <v>8.469040783877446</v>
      </c>
      <c r="L556" s="1">
        <v>9.647500000000008</v>
      </c>
      <c r="M556" s="92">
        <v>1.3</v>
      </c>
      <c r="N556" s="92">
        <v>1.6</v>
      </c>
      <c r="O556" s="92">
        <v>9.918069</v>
      </c>
      <c r="P556" s="92">
        <v>3.181718</v>
      </c>
      <c r="Q556" s="9" t="s">
        <v>548</v>
      </c>
      <c r="R556" s="85">
        <v>37222</v>
      </c>
      <c r="S556" s="85" t="s">
        <v>259</v>
      </c>
    </row>
    <row r="557" spans="2:19" ht="12.75">
      <c r="B557" s="10">
        <v>801316</v>
      </c>
      <c r="C557" t="s">
        <v>190</v>
      </c>
      <c r="D557" t="s">
        <v>598</v>
      </c>
      <c r="E557" t="s">
        <v>246</v>
      </c>
      <c r="F557" s="1"/>
      <c r="G557" s="1"/>
      <c r="H557" s="1"/>
      <c r="I557" s="1"/>
      <c r="J557" s="1">
        <v>12.129900000000005</v>
      </c>
      <c r="K557" s="1"/>
      <c r="L557" s="1">
        <v>2.9624000000000095</v>
      </c>
      <c r="M557" s="92">
        <v>1.66</v>
      </c>
      <c r="N557" s="92">
        <v>2.08</v>
      </c>
      <c r="O557" s="92"/>
      <c r="P557" s="92"/>
      <c r="Q557" s="9" t="s">
        <v>548</v>
      </c>
      <c r="R557" s="85">
        <v>38691</v>
      </c>
      <c r="S557" s="85" t="s">
        <v>259</v>
      </c>
    </row>
    <row r="558" spans="2:19" ht="12.75">
      <c r="B558" s="10">
        <v>804385</v>
      </c>
      <c r="C558" t="s">
        <v>625</v>
      </c>
      <c r="D558" t="s">
        <v>931</v>
      </c>
      <c r="E558" t="s">
        <v>233</v>
      </c>
      <c r="F558"/>
      <c r="G558" s="1"/>
      <c r="H558" s="1">
        <v>7.223800000000002</v>
      </c>
      <c r="I558" s="1">
        <v>6.572299999999998</v>
      </c>
      <c r="J558" s="1">
        <v>35.255</v>
      </c>
      <c r="K558"/>
      <c r="L558" s="1">
        <v>3.473499999999996</v>
      </c>
      <c r="M558" s="92">
        <v>1.23</v>
      </c>
      <c r="N558" s="92">
        <v>1.5</v>
      </c>
      <c r="O558" s="92">
        <v>13.72962</v>
      </c>
      <c r="P558" s="92">
        <v>1.196871</v>
      </c>
      <c r="Q558" s="9" t="s">
        <v>549</v>
      </c>
      <c r="R558" s="85">
        <v>37972</v>
      </c>
      <c r="S558" s="85" t="s">
        <v>259</v>
      </c>
    </row>
    <row r="559" spans="2:19" ht="12.75">
      <c r="B559" s="10">
        <v>804443</v>
      </c>
      <c r="C559" t="s">
        <v>672</v>
      </c>
      <c r="D559" t="s">
        <v>675</v>
      </c>
      <c r="E559" t="s">
        <v>253</v>
      </c>
      <c r="F559" s="1">
        <v>2.7557000000000054</v>
      </c>
      <c r="G559" s="1">
        <v>7.682699999999998</v>
      </c>
      <c r="H559" s="1">
        <v>4.301700000000008</v>
      </c>
      <c r="I559" s="1">
        <v>4.376800000000003</v>
      </c>
      <c r="J559" s="1">
        <v>2.3965000000000014</v>
      </c>
      <c r="K559" s="1">
        <v>4.286109792266757</v>
      </c>
      <c r="L559" s="1">
        <v>0.335899999999989</v>
      </c>
      <c r="M559" s="92">
        <v>0.35</v>
      </c>
      <c r="N559" s="92">
        <v>0.35</v>
      </c>
      <c r="O559" s="92">
        <v>1.426863</v>
      </c>
      <c r="P559" s="92">
        <v>0.506549</v>
      </c>
      <c r="Q559" s="9" t="s">
        <v>550</v>
      </c>
      <c r="R559" s="85">
        <v>36712</v>
      </c>
      <c r="S559" s="85" t="s">
        <v>607</v>
      </c>
    </row>
    <row r="560" spans="2:19" ht="12.75">
      <c r="B560" s="10">
        <v>805036</v>
      </c>
      <c r="C560" t="s">
        <v>527</v>
      </c>
      <c r="D560" t="s">
        <v>350</v>
      </c>
      <c r="E560" t="s">
        <v>256</v>
      </c>
      <c r="F560" s="1"/>
      <c r="G560" s="1">
        <v>-12.7888</v>
      </c>
      <c r="H560" s="1">
        <v>-13.4251</v>
      </c>
      <c r="I560" s="1">
        <v>-4.3671000000000015</v>
      </c>
      <c r="J560" s="1">
        <v>12.75820000000001</v>
      </c>
      <c r="K560" s="1"/>
      <c r="L560" s="1">
        <v>-2.3880000000000012</v>
      </c>
      <c r="M560" s="92">
        <v>1.04</v>
      </c>
      <c r="N560" s="92">
        <v>1.249</v>
      </c>
      <c r="O560" s="92">
        <v>8.012467</v>
      </c>
      <c r="P560" s="92">
        <v>-0.435413</v>
      </c>
      <c r="Q560" s="9" t="s">
        <v>549</v>
      </c>
      <c r="R560" s="85">
        <v>37279</v>
      </c>
      <c r="S560" s="85" t="s">
        <v>259</v>
      </c>
    </row>
    <row r="561" spans="2:19" ht="12.75">
      <c r="B561" s="10">
        <v>806869</v>
      </c>
      <c r="C561" t="s">
        <v>870</v>
      </c>
      <c r="D561" t="s">
        <v>875</v>
      </c>
      <c r="E561" t="s">
        <v>224</v>
      </c>
      <c r="F561" s="1">
        <v>12.01509999999999</v>
      </c>
      <c r="G561" s="1">
        <v>-30.193400000000004</v>
      </c>
      <c r="H561" s="1">
        <v>30.6943</v>
      </c>
      <c r="I561" s="1">
        <v>14.29180000000001</v>
      </c>
      <c r="J561" s="1">
        <v>28.661399999999993</v>
      </c>
      <c r="K561" s="1">
        <v>8.487227324025625</v>
      </c>
      <c r="L561" s="1">
        <v>4.533300000000007</v>
      </c>
      <c r="M561" s="92">
        <v>1.07</v>
      </c>
      <c r="N561" s="92">
        <v>1.616</v>
      </c>
      <c r="O561" s="92">
        <v>10.531562</v>
      </c>
      <c r="P561" s="92">
        <v>2.148193</v>
      </c>
      <c r="Q561" s="9" t="s">
        <v>550</v>
      </c>
      <c r="R561" s="85">
        <v>36752</v>
      </c>
      <c r="S561" s="85" t="s">
        <v>607</v>
      </c>
    </row>
    <row r="562" spans="2:19" ht="12.75">
      <c r="B562" s="10">
        <v>807453</v>
      </c>
      <c r="C562" t="s">
        <v>517</v>
      </c>
      <c r="D562" t="s">
        <v>100</v>
      </c>
      <c r="E562" t="s">
        <v>253</v>
      </c>
      <c r="F562" s="1">
        <v>3.0969000000000024</v>
      </c>
      <c r="G562" s="1">
        <v>7.277399999999989</v>
      </c>
      <c r="H562" s="1">
        <v>4.778900000000008</v>
      </c>
      <c r="I562" s="1">
        <v>6.501000000000001</v>
      </c>
      <c r="J562" s="1">
        <v>3.6275999999999975</v>
      </c>
      <c r="K562" s="1">
        <v>5.04402667767756</v>
      </c>
      <c r="L562" s="1">
        <v>0.11460000000000914</v>
      </c>
      <c r="M562" s="92">
        <v>0.62</v>
      </c>
      <c r="N562" s="92">
        <v>0.699</v>
      </c>
      <c r="O562" s="92">
        <v>2.352818</v>
      </c>
      <c r="P562" s="92">
        <v>0.815474</v>
      </c>
      <c r="Q562" s="9" t="s">
        <v>550</v>
      </c>
      <c r="R562" s="85">
        <v>37509</v>
      </c>
      <c r="S562" s="85" t="s">
        <v>607</v>
      </c>
    </row>
    <row r="563" spans="2:19" ht="12.75">
      <c r="B563" s="10">
        <v>808634</v>
      </c>
      <c r="C563" t="s">
        <v>624</v>
      </c>
      <c r="D563" t="s">
        <v>476</v>
      </c>
      <c r="E563" t="s">
        <v>256</v>
      </c>
      <c r="F563" s="1"/>
      <c r="G563" s="1"/>
      <c r="H563" s="1"/>
      <c r="I563" s="1">
        <v>3.1964000000000103</v>
      </c>
      <c r="J563" s="1">
        <v>7.044000000000006</v>
      </c>
      <c r="K563" s="1"/>
      <c r="L563" s="1">
        <v>-0.38890000000000313</v>
      </c>
      <c r="M563" s="92">
        <v>0.94</v>
      </c>
      <c r="N563" s="92">
        <v>1.12</v>
      </c>
      <c r="O563" s="92"/>
      <c r="P563" s="92"/>
      <c r="Q563" s="9" t="s">
        <v>548</v>
      </c>
      <c r="R563" s="85">
        <v>37973</v>
      </c>
      <c r="S563" s="85" t="s">
        <v>259</v>
      </c>
    </row>
    <row r="564" spans="2:19" ht="12.75">
      <c r="B564" s="10">
        <v>810465</v>
      </c>
      <c r="C564" t="s">
        <v>1000</v>
      </c>
      <c r="D564" t="s">
        <v>1006</v>
      </c>
      <c r="E564" t="s">
        <v>229</v>
      </c>
      <c r="F564" s="1"/>
      <c r="G564" s="1"/>
      <c r="H564" s="1">
        <v>9.787199999999995</v>
      </c>
      <c r="I564" s="1">
        <v>10.487800000000004</v>
      </c>
      <c r="J564" s="1">
        <v>31.2999</v>
      </c>
      <c r="K564" s="1"/>
      <c r="L564" s="1">
        <v>5.377300000000007</v>
      </c>
      <c r="M564" s="92">
        <v>1.17</v>
      </c>
      <c r="N564" s="92">
        <v>1.43</v>
      </c>
      <c r="O564" s="92">
        <v>7.768941</v>
      </c>
      <c r="P564" s="92">
        <v>2.535123</v>
      </c>
      <c r="Q564" s="9" t="s">
        <v>548</v>
      </c>
      <c r="R564" s="85">
        <v>37914</v>
      </c>
      <c r="S564" s="85" t="s">
        <v>259</v>
      </c>
    </row>
    <row r="565" spans="2:19" ht="12.75">
      <c r="B565" s="10">
        <v>811117</v>
      </c>
      <c r="C565" t="s">
        <v>769</v>
      </c>
      <c r="D565" t="s">
        <v>774</v>
      </c>
      <c r="E565" t="s">
        <v>228</v>
      </c>
      <c r="F565" s="1">
        <v>-16.981999999999996</v>
      </c>
      <c r="G565" s="1">
        <v>-35.649</v>
      </c>
      <c r="H565" s="1">
        <v>21.822999999999993</v>
      </c>
      <c r="I565" s="1">
        <v>12.623099999999997</v>
      </c>
      <c r="J565" s="1">
        <v>42.9502</v>
      </c>
      <c r="K565" s="1">
        <v>0.9377966296913787</v>
      </c>
      <c r="L565" s="1">
        <v>7.959999999999989</v>
      </c>
      <c r="M565" s="92">
        <v>1.3</v>
      </c>
      <c r="N565" s="92">
        <v>1.598</v>
      </c>
      <c r="O565" s="92">
        <v>12.660945</v>
      </c>
      <c r="P565" s="92">
        <v>2.091437</v>
      </c>
      <c r="Q565" s="9" t="s">
        <v>550</v>
      </c>
      <c r="R565" s="85">
        <v>36846</v>
      </c>
      <c r="S565" s="85" t="s">
        <v>607</v>
      </c>
    </row>
    <row r="566" spans="2:19" ht="12.75">
      <c r="B566" s="10">
        <v>812883</v>
      </c>
      <c r="C566" t="s">
        <v>624</v>
      </c>
      <c r="D566" t="s">
        <v>638</v>
      </c>
      <c r="E566" t="s">
        <v>233</v>
      </c>
      <c r="F566" s="1">
        <v>-2.9003</v>
      </c>
      <c r="G566" s="1">
        <v>-36.6724</v>
      </c>
      <c r="H566" s="1">
        <v>4.793000000000003</v>
      </c>
      <c r="I566" s="1">
        <v>0.9716000000000058</v>
      </c>
      <c r="J566" s="1">
        <v>25.263400000000004</v>
      </c>
      <c r="K566" s="1">
        <v>-4.008379154643782</v>
      </c>
      <c r="L566" s="1">
        <v>1.6775999999999902</v>
      </c>
      <c r="M566" s="92">
        <v>0.87</v>
      </c>
      <c r="N566" s="92">
        <v>1.02</v>
      </c>
      <c r="O566" s="92">
        <v>12.215808</v>
      </c>
      <c r="P566" s="92">
        <v>0.8734</v>
      </c>
      <c r="Q566" s="9" t="s">
        <v>549</v>
      </c>
      <c r="R566" s="85">
        <v>37974</v>
      </c>
      <c r="S566" s="85" t="s">
        <v>259</v>
      </c>
    </row>
    <row r="567" spans="2:19" ht="12.75">
      <c r="B567" s="10">
        <v>812941</v>
      </c>
      <c r="C567" t="s">
        <v>796</v>
      </c>
      <c r="D567" t="s">
        <v>801</v>
      </c>
      <c r="E567" t="s">
        <v>240</v>
      </c>
      <c r="F567" s="1">
        <v>-35.1379</v>
      </c>
      <c r="G567" s="1">
        <v>-61.329100000000004</v>
      </c>
      <c r="H567" s="1">
        <v>31.832100000000008</v>
      </c>
      <c r="I567" s="1">
        <v>-11.709000000000003</v>
      </c>
      <c r="J567" s="1">
        <v>20.34640000000001</v>
      </c>
      <c r="K567" s="1">
        <v>-18.876029416126684</v>
      </c>
      <c r="L567" s="1">
        <v>1.381600000000005</v>
      </c>
      <c r="M567" s="92">
        <v>1.21</v>
      </c>
      <c r="N567" s="92">
        <v>1.485</v>
      </c>
      <c r="O567" s="92">
        <v>19.774478</v>
      </c>
      <c r="P567" s="92">
        <v>0.618048</v>
      </c>
      <c r="Q567" s="9" t="s">
        <v>549</v>
      </c>
      <c r="R567" s="85">
        <v>36712</v>
      </c>
      <c r="S567" s="85" t="s">
        <v>259</v>
      </c>
    </row>
    <row r="568" spans="2:19" ht="12.75">
      <c r="B568" s="10">
        <v>814061</v>
      </c>
      <c r="C568" t="s">
        <v>629</v>
      </c>
      <c r="D568" t="s">
        <v>502</v>
      </c>
      <c r="E568" t="s">
        <v>256</v>
      </c>
      <c r="F568"/>
      <c r="G568" s="1"/>
      <c r="H568" s="1">
        <v>-0.1523000000000052</v>
      </c>
      <c r="I568" s="1">
        <v>5.184300000000008</v>
      </c>
      <c r="J568" s="1">
        <v>14.730599999999994</v>
      </c>
      <c r="K568"/>
      <c r="L568" s="1">
        <v>3.140900000000002</v>
      </c>
      <c r="M568" s="92">
        <v>1.18</v>
      </c>
      <c r="N568" s="92">
        <v>1.44</v>
      </c>
      <c r="O568" s="92">
        <v>6.57729</v>
      </c>
      <c r="P568" s="92">
        <v>0.637467</v>
      </c>
      <c r="Q568" s="9" t="s">
        <v>548</v>
      </c>
      <c r="R568" s="85">
        <v>38702</v>
      </c>
      <c r="S568" s="85" t="s">
        <v>259</v>
      </c>
    </row>
    <row r="569" spans="2:19" ht="12.75">
      <c r="B569" s="10">
        <v>814772</v>
      </c>
      <c r="C569" t="s">
        <v>897</v>
      </c>
      <c r="D569" t="s">
        <v>905</v>
      </c>
      <c r="E569" t="s">
        <v>248</v>
      </c>
      <c r="F569" s="1">
        <v>-13.5884</v>
      </c>
      <c r="G569" s="1">
        <v>-34.557700000000004</v>
      </c>
      <c r="H569" s="1">
        <v>14.14850000000001</v>
      </c>
      <c r="I569" s="1">
        <v>7.280299999999995</v>
      </c>
      <c r="J569" s="1">
        <v>34.86480000000001</v>
      </c>
      <c r="K569" s="1">
        <v>-1.3575431830242235</v>
      </c>
      <c r="L569" s="1">
        <v>3.8400999999999907</v>
      </c>
      <c r="M569" s="92">
        <v>0.32</v>
      </c>
      <c r="N569" s="92">
        <v>0.47</v>
      </c>
      <c r="O569" s="92">
        <v>10.387802</v>
      </c>
      <c r="P569" s="92">
        <v>1.75692</v>
      </c>
      <c r="Q569" s="9" t="s">
        <v>550</v>
      </c>
      <c r="R569" s="85">
        <v>36712</v>
      </c>
      <c r="S569" s="85" t="s">
        <v>607</v>
      </c>
    </row>
    <row r="570" spans="2:19" ht="12.75">
      <c r="B570" s="10">
        <v>815365</v>
      </c>
      <c r="C570" t="s">
        <v>628</v>
      </c>
      <c r="D570" t="s">
        <v>474</v>
      </c>
      <c r="E570" t="s">
        <v>233</v>
      </c>
      <c r="F570" s="1">
        <v>-5.766800000000005</v>
      </c>
      <c r="G570" s="1">
        <v>-36.5211</v>
      </c>
      <c r="H570" s="1">
        <v>2.3458999999999897</v>
      </c>
      <c r="I570" s="1">
        <v>-3.0623999999999985</v>
      </c>
      <c r="J570" s="1">
        <v>26.0572</v>
      </c>
      <c r="K570" s="1">
        <v>-5.638955371918364</v>
      </c>
      <c r="L570" s="1">
        <v>1.906999999999992</v>
      </c>
      <c r="M570" s="92">
        <v>1.38</v>
      </c>
      <c r="N570" s="92">
        <v>1.7</v>
      </c>
      <c r="O570" s="92">
        <v>12.966479</v>
      </c>
      <c r="P570" s="92">
        <v>0.673685</v>
      </c>
      <c r="Q570" s="9" t="s">
        <v>549</v>
      </c>
      <c r="R570" s="85">
        <v>37000</v>
      </c>
      <c r="S570" s="85" t="s">
        <v>259</v>
      </c>
    </row>
    <row r="571" spans="2:19" ht="12.75">
      <c r="B571" s="10">
        <v>815894</v>
      </c>
      <c r="C571" t="s">
        <v>525</v>
      </c>
      <c r="D571" t="s">
        <v>445</v>
      </c>
      <c r="E571" t="s">
        <v>252</v>
      </c>
      <c r="F571" s="1"/>
      <c r="G571" s="1"/>
      <c r="H571" s="1">
        <v>3.548400000000007</v>
      </c>
      <c r="I571" s="1">
        <v>2.979799999999999</v>
      </c>
      <c r="J571" s="1">
        <v>1.5552999999999928</v>
      </c>
      <c r="K571" s="1"/>
      <c r="L571" s="1">
        <v>0.32049999999999024</v>
      </c>
      <c r="M571" s="92">
        <v>0.48</v>
      </c>
      <c r="N571" s="92">
        <v>0.51</v>
      </c>
      <c r="O571" s="92">
        <v>0.58578</v>
      </c>
      <c r="P571" s="92">
        <v>0.162771</v>
      </c>
      <c r="Q571" s="9" t="s">
        <v>550</v>
      </c>
      <c r="R571" s="85">
        <v>38475</v>
      </c>
      <c r="S571" s="85" t="s">
        <v>259</v>
      </c>
    </row>
    <row r="572" spans="2:19" ht="12.75">
      <c r="B572" s="10">
        <v>817197</v>
      </c>
      <c r="C572" t="s">
        <v>626</v>
      </c>
      <c r="D572" t="s">
        <v>838</v>
      </c>
      <c r="E572" t="s">
        <v>234</v>
      </c>
      <c r="F572" s="1">
        <v>12.195099999999993</v>
      </c>
      <c r="G572" s="1">
        <v>-21.2642</v>
      </c>
      <c r="H572" s="1">
        <v>19.089500000000005</v>
      </c>
      <c r="I572" s="1">
        <v>5.398600000000009</v>
      </c>
      <c r="J572" s="1">
        <v>46.0777</v>
      </c>
      <c r="K572" s="1">
        <v>10.125444450044064</v>
      </c>
      <c r="L572" s="1">
        <v>6.506199999999995</v>
      </c>
      <c r="M572" s="92">
        <v>1.38</v>
      </c>
      <c r="N572" s="92">
        <v>1.9</v>
      </c>
      <c r="O572" s="92">
        <v>18.115173</v>
      </c>
      <c r="P572" s="92">
        <v>1.26932</v>
      </c>
      <c r="Q572" s="9" t="s">
        <v>549</v>
      </c>
      <c r="R572" s="85">
        <v>36712</v>
      </c>
      <c r="S572" s="85" t="s">
        <v>259</v>
      </c>
    </row>
    <row r="573" spans="2:19" ht="12.75">
      <c r="B573" s="10">
        <v>819029</v>
      </c>
      <c r="C573" t="s">
        <v>613</v>
      </c>
      <c r="D573" t="s">
        <v>431</v>
      </c>
      <c r="E573" t="s">
        <v>236</v>
      </c>
      <c r="F573" s="1">
        <v>8.33759999999999</v>
      </c>
      <c r="G573" s="1">
        <v>-32.1449</v>
      </c>
      <c r="H573" s="1">
        <v>33.7348</v>
      </c>
      <c r="I573" s="1">
        <v>3.512800000000005</v>
      </c>
      <c r="J573" s="1">
        <v>57.52649999999999</v>
      </c>
      <c r="K573" s="1">
        <v>9.898246643273723</v>
      </c>
      <c r="L573" s="1">
        <v>9.357900000000008</v>
      </c>
      <c r="M573" s="92">
        <v>1.35</v>
      </c>
      <c r="N573" s="92">
        <v>1.89</v>
      </c>
      <c r="O573" s="92">
        <v>18.495531</v>
      </c>
      <c r="P573" s="92">
        <v>1.518558</v>
      </c>
      <c r="Q573" s="9" t="s">
        <v>549</v>
      </c>
      <c r="R573" s="85">
        <v>36712</v>
      </c>
      <c r="S573" s="85" t="s">
        <v>259</v>
      </c>
    </row>
    <row r="574" spans="2:19" ht="12.75">
      <c r="B574" s="10">
        <v>819557</v>
      </c>
      <c r="C574" t="s">
        <v>24</v>
      </c>
      <c r="D574" t="s">
        <v>57</v>
      </c>
      <c r="E574" t="s">
        <v>250</v>
      </c>
      <c r="F574" s="1"/>
      <c r="G574" s="1"/>
      <c r="H574" s="1"/>
      <c r="I574" s="1"/>
      <c r="J574" s="1">
        <v>19.984599999999997</v>
      </c>
      <c r="K574" s="1"/>
      <c r="L574" s="1">
        <v>3.2718999999999943</v>
      </c>
      <c r="M574" s="92">
        <v>0.5</v>
      </c>
      <c r="N574" s="92">
        <v>1.21</v>
      </c>
      <c r="O574" s="92"/>
      <c r="P574" s="92"/>
      <c r="Q574" s="9" t="s">
        <v>550</v>
      </c>
      <c r="R574" s="85">
        <v>38132</v>
      </c>
      <c r="S574" s="85" t="s">
        <v>607</v>
      </c>
    </row>
    <row r="575" spans="2:19" ht="12.75">
      <c r="B575" s="10">
        <v>819615</v>
      </c>
      <c r="C575" t="s">
        <v>626</v>
      </c>
      <c r="D575" t="s">
        <v>831</v>
      </c>
      <c r="E575" t="s">
        <v>235</v>
      </c>
      <c r="F575" s="1">
        <v>-2.8456000000000037</v>
      </c>
      <c r="G575" s="1">
        <v>-25.947</v>
      </c>
      <c r="H575" s="1">
        <v>12.720400000000009</v>
      </c>
      <c r="I575" s="1">
        <v>3.4877999999999965</v>
      </c>
      <c r="J575" s="1">
        <v>35.96870000000001</v>
      </c>
      <c r="K575" s="1">
        <v>2.6755766076458354</v>
      </c>
      <c r="L575" s="1">
        <v>5.047899999999994</v>
      </c>
      <c r="M575" s="92">
        <v>1.53</v>
      </c>
      <c r="N575" s="92">
        <v>1.9</v>
      </c>
      <c r="O575" s="92">
        <v>11.790763</v>
      </c>
      <c r="P575" s="92">
        <v>1.48868</v>
      </c>
      <c r="Q575" s="9" t="s">
        <v>549</v>
      </c>
      <c r="R575" s="85">
        <v>36999</v>
      </c>
      <c r="S575" s="85" t="s">
        <v>259</v>
      </c>
    </row>
    <row r="576" spans="2:19" ht="12.75">
      <c r="B576" s="10">
        <v>820852</v>
      </c>
      <c r="C576" t="s">
        <v>24</v>
      </c>
      <c r="D576" t="s">
        <v>41</v>
      </c>
      <c r="E576" t="s">
        <v>228</v>
      </c>
      <c r="F576" s="1">
        <v>-17.141799999999996</v>
      </c>
      <c r="G576" s="1">
        <v>-30.6438</v>
      </c>
      <c r="H576" s="1">
        <v>26.096399999999996</v>
      </c>
      <c r="I576" s="1">
        <v>19.40059999999999</v>
      </c>
      <c r="J576" s="1">
        <v>44.2763</v>
      </c>
      <c r="K576" s="1">
        <v>4.535787581635953</v>
      </c>
      <c r="L576" s="1">
        <v>8.600399999999997</v>
      </c>
      <c r="M576" s="92">
        <v>0.57</v>
      </c>
      <c r="N576" s="92">
        <v>1.41</v>
      </c>
      <c r="O576" s="92">
        <v>12.110499</v>
      </c>
      <c r="P576" s="92">
        <v>2.492161</v>
      </c>
      <c r="Q576" s="9" t="s">
        <v>550</v>
      </c>
      <c r="R576" s="85">
        <v>36712</v>
      </c>
      <c r="S576" s="85" t="s">
        <v>607</v>
      </c>
    </row>
    <row r="577" spans="2:19" ht="12.75">
      <c r="B577" s="10">
        <v>821389</v>
      </c>
      <c r="C577" t="s">
        <v>309</v>
      </c>
      <c r="D577" t="s">
        <v>317</v>
      </c>
      <c r="E577" t="s">
        <v>239</v>
      </c>
      <c r="F577" s="1">
        <v>-9.311400000000003</v>
      </c>
      <c r="G577" s="1">
        <v>-37.92529999999999</v>
      </c>
      <c r="H577" s="1">
        <v>32.16460000000001</v>
      </c>
      <c r="I577" s="1">
        <v>23.113099999999996</v>
      </c>
      <c r="J577" s="1">
        <v>96.578</v>
      </c>
      <c r="K577" s="1">
        <v>12.482336863610666</v>
      </c>
      <c r="L577" s="1">
        <v>13.881499999999992</v>
      </c>
      <c r="M577" s="92">
        <v>3.85</v>
      </c>
      <c r="N577" s="92">
        <v>5</v>
      </c>
      <c r="O577" s="92">
        <v>21.065895</v>
      </c>
      <c r="P577" s="92">
        <v>2.289875</v>
      </c>
      <c r="Q577" s="9" t="s">
        <v>551</v>
      </c>
      <c r="R577" s="85">
        <v>38007</v>
      </c>
      <c r="S577" s="85" t="s">
        <v>259</v>
      </c>
    </row>
    <row r="578" spans="2:19" ht="12.75">
      <c r="B578" s="10">
        <v>821447</v>
      </c>
      <c r="C578" t="s">
        <v>646</v>
      </c>
      <c r="D578" t="s">
        <v>656</v>
      </c>
      <c r="E578" t="s">
        <v>244</v>
      </c>
      <c r="F578" s="1">
        <v>-6.684400000000002</v>
      </c>
      <c r="G578" s="1">
        <v>-24.582099999999997</v>
      </c>
      <c r="H578" s="1">
        <v>21.299500000000005</v>
      </c>
      <c r="I578" s="1">
        <v>6.072799999999989</v>
      </c>
      <c r="J578" s="1">
        <v>18.279099999999993</v>
      </c>
      <c r="K578" s="1">
        <v>1.3817885465325697</v>
      </c>
      <c r="L578" s="1">
        <v>4.083799999999993</v>
      </c>
      <c r="M578" s="92">
        <v>1.16</v>
      </c>
      <c r="N578" s="92">
        <v>1.418</v>
      </c>
      <c r="O578" s="92">
        <v>7.239972</v>
      </c>
      <c r="P578" s="92">
        <v>1.894496</v>
      </c>
      <c r="Q578" s="9" t="s">
        <v>550</v>
      </c>
      <c r="R578" s="85">
        <v>36712</v>
      </c>
      <c r="S578" s="85" t="s">
        <v>607</v>
      </c>
    </row>
    <row r="579" spans="2:19" ht="12.75">
      <c r="B579" s="10">
        <v>821975</v>
      </c>
      <c r="C579" t="s">
        <v>61</v>
      </c>
      <c r="D579" t="s">
        <v>63</v>
      </c>
      <c r="E579" t="s">
        <v>241</v>
      </c>
      <c r="F579" s="1">
        <v>-19.006100000000004</v>
      </c>
      <c r="G579" s="1">
        <v>-50.8617</v>
      </c>
      <c r="H579" s="1">
        <v>15.651499999999995</v>
      </c>
      <c r="I579" s="1">
        <v>4.175499999999999</v>
      </c>
      <c r="J579" s="1">
        <v>16.11419999999999</v>
      </c>
      <c r="K579" s="1">
        <v>-11.052258067600619</v>
      </c>
      <c r="L579" s="1">
        <v>10.89199999999999</v>
      </c>
      <c r="M579" s="92">
        <v>1.86</v>
      </c>
      <c r="N579" s="92">
        <v>2.35</v>
      </c>
      <c r="O579" s="92">
        <v>20.607248</v>
      </c>
      <c r="P579" s="92">
        <v>0.784571</v>
      </c>
      <c r="Q579" s="9" t="s">
        <v>548</v>
      </c>
      <c r="R579" s="85">
        <v>38317</v>
      </c>
      <c r="S579" s="85" t="s">
        <v>259</v>
      </c>
    </row>
    <row r="580" spans="2:19" ht="12.75">
      <c r="B580" s="10">
        <v>823278</v>
      </c>
      <c r="C580" t="s">
        <v>513</v>
      </c>
      <c r="D580" t="s">
        <v>964</v>
      </c>
      <c r="E580" t="s">
        <v>242</v>
      </c>
      <c r="F580" s="1">
        <v>20.220400000000005</v>
      </c>
      <c r="G580" s="1">
        <v>-20.344399999999997</v>
      </c>
      <c r="H580" s="1">
        <v>10.994799999999994</v>
      </c>
      <c r="I580" s="1">
        <v>21.0904</v>
      </c>
      <c r="J580" s="1">
        <v>37.797900000000006</v>
      </c>
      <c r="K580" s="1">
        <v>12.142410122733338</v>
      </c>
      <c r="L580" s="1">
        <v>6.752899999999995</v>
      </c>
      <c r="M580" s="92">
        <v>2.28</v>
      </c>
      <c r="N580" s="92">
        <v>2.9</v>
      </c>
      <c r="O580" s="92">
        <v>16.248369</v>
      </c>
      <c r="P580" s="92">
        <v>1.436178</v>
      </c>
      <c r="Q580" s="9" t="s">
        <v>548</v>
      </c>
      <c r="R580" s="85">
        <v>36712</v>
      </c>
      <c r="S580" s="85" t="s">
        <v>259</v>
      </c>
    </row>
    <row r="581" spans="2:19" ht="12.75">
      <c r="B581" s="10">
        <v>825109</v>
      </c>
      <c r="C581" t="s">
        <v>24</v>
      </c>
      <c r="D581" t="s">
        <v>60</v>
      </c>
      <c r="E581" t="s">
        <v>237</v>
      </c>
      <c r="F581" s="1">
        <v>4.961400000000005</v>
      </c>
      <c r="G581" s="1">
        <v>-4.524899999999999</v>
      </c>
      <c r="H581" s="1">
        <v>35.15619999999999</v>
      </c>
      <c r="I581" s="1">
        <v>25.268399999999993</v>
      </c>
      <c r="J581" s="1">
        <v>77.1409</v>
      </c>
      <c r="K581" s="1">
        <v>24.618700258293824</v>
      </c>
      <c r="L581" s="1">
        <v>19.9475</v>
      </c>
      <c r="M581" s="92">
        <v>0.44</v>
      </c>
      <c r="N581" s="92">
        <v>1.42</v>
      </c>
      <c r="O581" s="92">
        <v>21.261963</v>
      </c>
      <c r="P581" s="92">
        <v>2.060579</v>
      </c>
      <c r="Q581" s="9" t="s">
        <v>550</v>
      </c>
      <c r="R581" s="85">
        <v>36712</v>
      </c>
      <c r="S581" s="85" t="s">
        <v>607</v>
      </c>
    </row>
    <row r="582" spans="2:19" ht="12.75">
      <c r="B582" s="10">
        <v>825695</v>
      </c>
      <c r="C582" t="s">
        <v>179</v>
      </c>
      <c r="D582" t="s">
        <v>182</v>
      </c>
      <c r="E582" t="s">
        <v>238</v>
      </c>
      <c r="F582" s="1">
        <v>-19.345199999999995</v>
      </c>
      <c r="G582" s="1">
        <v>-18.725</v>
      </c>
      <c r="H582" s="1">
        <v>21.6825</v>
      </c>
      <c r="I582" s="1">
        <v>7.787000000000011</v>
      </c>
      <c r="J582" s="1">
        <v>34.92409999999999</v>
      </c>
      <c r="K582" s="1">
        <v>3.0135246503699475</v>
      </c>
      <c r="L582" s="1">
        <v>3.2412000000000107</v>
      </c>
      <c r="M582" s="92">
        <v>1.43</v>
      </c>
      <c r="N582" s="92">
        <v>1.77</v>
      </c>
      <c r="O582" s="92">
        <v>20.284393</v>
      </c>
      <c r="P582" s="92">
        <v>1.041766</v>
      </c>
      <c r="Q582" s="9" t="s">
        <v>551</v>
      </c>
      <c r="R582" s="85">
        <v>36712</v>
      </c>
      <c r="S582" s="85" t="s">
        <v>259</v>
      </c>
    </row>
    <row r="583" spans="2:19" ht="12.75">
      <c r="B583" s="10">
        <v>827469</v>
      </c>
      <c r="C583" t="s">
        <v>631</v>
      </c>
      <c r="D583" t="s">
        <v>406</v>
      </c>
      <c r="E583" t="s">
        <v>235</v>
      </c>
      <c r="F583" s="1"/>
      <c r="G583" s="1"/>
      <c r="H583" s="1">
        <v>14.638799999999996</v>
      </c>
      <c r="I583" s="1">
        <v>7.2437000000000085</v>
      </c>
      <c r="J583" s="1">
        <v>24.105700000000006</v>
      </c>
      <c r="K583" s="1"/>
      <c r="L583" s="1">
        <v>3.9887999999999924</v>
      </c>
      <c r="M583" s="92">
        <v>1.88</v>
      </c>
      <c r="N583" s="92">
        <v>2.37</v>
      </c>
      <c r="O583" s="92">
        <v>11.215375</v>
      </c>
      <c r="P583" s="92">
        <v>1.575924</v>
      </c>
      <c r="Q583" s="9" t="s">
        <v>548</v>
      </c>
      <c r="R583" s="85">
        <v>37956</v>
      </c>
      <c r="S583" s="85" t="s">
        <v>259</v>
      </c>
    </row>
    <row r="584" spans="2:19" ht="12.75">
      <c r="B584" s="10">
        <v>828111</v>
      </c>
      <c r="C584" t="s">
        <v>796</v>
      </c>
      <c r="D584" t="s">
        <v>797</v>
      </c>
      <c r="E584" t="s">
        <v>236</v>
      </c>
      <c r="F584" s="1">
        <v>7.3139000000000065</v>
      </c>
      <c r="G584" s="1">
        <v>-21.553500000000003</v>
      </c>
      <c r="H584" s="1">
        <v>21.975600000000007</v>
      </c>
      <c r="I584" s="1">
        <v>9.472100000000005</v>
      </c>
      <c r="J584" s="1">
        <v>62.8375</v>
      </c>
      <c r="K584" s="1">
        <v>12.85273213314564</v>
      </c>
      <c r="L584" s="1">
        <v>10.342999999999991</v>
      </c>
      <c r="M584" s="92">
        <v>1.24</v>
      </c>
      <c r="N584" s="92">
        <v>1.525</v>
      </c>
      <c r="O584" s="92">
        <v>18.113441</v>
      </c>
      <c r="P584" s="92">
        <v>1.708675</v>
      </c>
      <c r="Q584" s="9" t="s">
        <v>548</v>
      </c>
      <c r="R584" s="85">
        <v>36999</v>
      </c>
      <c r="S584" s="85" t="s">
        <v>259</v>
      </c>
    </row>
    <row r="585" spans="2:19" ht="12.75">
      <c r="B585" s="10">
        <v>829358</v>
      </c>
      <c r="C585" t="s">
        <v>517</v>
      </c>
      <c r="D585" t="s">
        <v>92</v>
      </c>
      <c r="E585" t="s">
        <v>250</v>
      </c>
      <c r="F585" s="1">
        <v>-12.899700000000003</v>
      </c>
      <c r="G585" s="1">
        <v>-36.2099</v>
      </c>
      <c r="H585" s="1">
        <v>15.17409999999999</v>
      </c>
      <c r="I585" s="1">
        <v>8.039200000000001</v>
      </c>
      <c r="J585" s="1">
        <v>33.814499999999995</v>
      </c>
      <c r="K585" s="1">
        <v>-1.5439384045602078</v>
      </c>
      <c r="L585" s="1">
        <v>4.432199999999997</v>
      </c>
      <c r="M585" s="92">
        <v>0.39</v>
      </c>
      <c r="N585" s="92">
        <v>0.497</v>
      </c>
      <c r="O585" s="92">
        <v>9.989776</v>
      </c>
      <c r="P585" s="92">
        <v>1.865072</v>
      </c>
      <c r="Q585" s="9" t="s">
        <v>550</v>
      </c>
      <c r="R585" s="85">
        <v>36712</v>
      </c>
      <c r="S585" s="85" t="s">
        <v>607</v>
      </c>
    </row>
    <row r="586" spans="2:19" ht="12.75">
      <c r="B586" s="10">
        <v>829945</v>
      </c>
      <c r="C586" t="s">
        <v>639</v>
      </c>
      <c r="D586" t="s">
        <v>286</v>
      </c>
      <c r="E586" t="s">
        <v>244</v>
      </c>
      <c r="F586" s="1">
        <v>-5.4123999999999945</v>
      </c>
      <c r="G586" s="1">
        <v>-14.984900000000001</v>
      </c>
      <c r="H586" s="1">
        <v>13.562800000000008</v>
      </c>
      <c r="I586" s="1">
        <v>12.349100000000002</v>
      </c>
      <c r="J586" s="1">
        <v>19.11940000000001</v>
      </c>
      <c r="K586" s="1">
        <v>4.093519479610275</v>
      </c>
      <c r="L586" s="1">
        <v>4.415300000000011</v>
      </c>
      <c r="M586" s="92">
        <v>0.96</v>
      </c>
      <c r="N586" s="92">
        <v>1.24</v>
      </c>
      <c r="O586" s="92">
        <v>5.799945</v>
      </c>
      <c r="P586" s="92">
        <v>2.439219</v>
      </c>
      <c r="Q586" s="9" t="s">
        <v>550</v>
      </c>
      <c r="R586" s="85">
        <v>36712</v>
      </c>
      <c r="S586" s="85" t="s">
        <v>607</v>
      </c>
    </row>
    <row r="587" spans="2:19" ht="12.75">
      <c r="B587" s="10">
        <v>832360</v>
      </c>
      <c r="C587" t="s">
        <v>897</v>
      </c>
      <c r="D587" t="s">
        <v>911</v>
      </c>
      <c r="E587" t="s">
        <v>250</v>
      </c>
      <c r="F587" s="1"/>
      <c r="G587" s="1">
        <v>-34.2526</v>
      </c>
      <c r="H587" s="1">
        <v>13.956199999999995</v>
      </c>
      <c r="I587" s="1">
        <v>7.331799999999999</v>
      </c>
      <c r="J587" s="1">
        <v>34.117599999999996</v>
      </c>
      <c r="K587" s="1"/>
      <c r="L587" s="1">
        <v>3.9835999999999983</v>
      </c>
      <c r="M587" s="92">
        <v>0.46</v>
      </c>
      <c r="N587" s="92">
        <v>0.48</v>
      </c>
      <c r="O587" s="92">
        <v>10.265519</v>
      </c>
      <c r="P587" s="92">
        <v>1.757668</v>
      </c>
      <c r="Q587" s="9" t="s">
        <v>550</v>
      </c>
      <c r="R587" s="85">
        <v>37105</v>
      </c>
      <c r="S587" s="85" t="s">
        <v>607</v>
      </c>
    </row>
    <row r="588" spans="2:19" ht="12.75">
      <c r="B588" s="10">
        <v>832899</v>
      </c>
      <c r="C588" t="s">
        <v>639</v>
      </c>
      <c r="D588" t="s">
        <v>6</v>
      </c>
      <c r="E588" t="s">
        <v>224</v>
      </c>
      <c r="F588" s="1"/>
      <c r="G588" s="1"/>
      <c r="H588" s="1"/>
      <c r="I588" s="1"/>
      <c r="J588" s="1"/>
      <c r="K588" s="1"/>
      <c r="L588" s="1">
        <v>8.5774</v>
      </c>
      <c r="M588" s="92">
        <v>0.38</v>
      </c>
      <c r="N588" s="92">
        <v>0.38</v>
      </c>
      <c r="O588" s="92"/>
      <c r="P588" s="92"/>
      <c r="Q588" s="9" t="s">
        <v>550</v>
      </c>
      <c r="R588" s="85">
        <v>38672</v>
      </c>
      <c r="S588" s="85" t="s">
        <v>607</v>
      </c>
    </row>
    <row r="589" spans="2:19" ht="12.75">
      <c r="B589" s="10">
        <v>833608</v>
      </c>
      <c r="C589" t="s">
        <v>523</v>
      </c>
      <c r="D589" t="s">
        <v>735</v>
      </c>
      <c r="E589" t="s">
        <v>224</v>
      </c>
      <c r="F589" s="1">
        <v>-10.558</v>
      </c>
      <c r="G589" s="1">
        <v>-34.912</v>
      </c>
      <c r="H589" s="1">
        <v>30.981400000000004</v>
      </c>
      <c r="I589" s="1">
        <v>19.328900000000004</v>
      </c>
      <c r="J589" s="1">
        <v>34.1742</v>
      </c>
      <c r="K589" s="1">
        <v>4.071866053609119</v>
      </c>
      <c r="L589" s="1">
        <v>5.7468000000000075</v>
      </c>
      <c r="M589" s="92">
        <v>0.37</v>
      </c>
      <c r="N589" s="92">
        <v>0.399</v>
      </c>
      <c r="O589" s="92">
        <v>10.792062</v>
      </c>
      <c r="P589" s="92">
        <v>2.475807</v>
      </c>
      <c r="Q589" s="9" t="s">
        <v>550</v>
      </c>
      <c r="R589" s="85">
        <v>36712</v>
      </c>
      <c r="S589" s="85" t="s">
        <v>607</v>
      </c>
    </row>
    <row r="590" spans="2:19" ht="12.75">
      <c r="B590" s="10">
        <v>834192</v>
      </c>
      <c r="C590" t="s">
        <v>112</v>
      </c>
      <c r="D590" t="s">
        <v>127</v>
      </c>
      <c r="E590" t="s">
        <v>239</v>
      </c>
      <c r="F590" s="1">
        <v>-12.8073</v>
      </c>
      <c r="G590" s="1">
        <v>-34.1214</v>
      </c>
      <c r="H590" s="1">
        <v>7.441900000000001</v>
      </c>
      <c r="I590" s="1">
        <v>4.761100000000007</v>
      </c>
      <c r="J590" s="1">
        <v>36.303799999999995</v>
      </c>
      <c r="K590" s="1">
        <v>-2.496268599041074</v>
      </c>
      <c r="L590" s="1">
        <v>5.313100000000004</v>
      </c>
      <c r="M590" s="92">
        <v>1.53</v>
      </c>
      <c r="N590" s="92">
        <v>1.91</v>
      </c>
      <c r="O590" s="92">
        <v>9.563345</v>
      </c>
      <c r="P590" s="92">
        <v>1.903053</v>
      </c>
      <c r="Q590" s="9" t="s">
        <v>554</v>
      </c>
      <c r="R590" s="85">
        <v>36712</v>
      </c>
      <c r="S590" s="85" t="s">
        <v>259</v>
      </c>
    </row>
    <row r="591" spans="2:19" ht="12.75">
      <c r="B591" s="10">
        <v>834788</v>
      </c>
      <c r="C591" t="s">
        <v>663</v>
      </c>
      <c r="D591" t="s">
        <v>666</v>
      </c>
      <c r="E591" t="s">
        <v>237</v>
      </c>
      <c r="F591" s="1">
        <v>130.5205</v>
      </c>
      <c r="G591" s="1">
        <v>8.3723</v>
      </c>
      <c r="H591" s="1">
        <v>54.0527</v>
      </c>
      <c r="I591" s="1">
        <v>9.706499999999995</v>
      </c>
      <c r="J591" s="1">
        <v>118.06420000000001</v>
      </c>
      <c r="K591" s="1">
        <v>55.89162281690374</v>
      </c>
      <c r="L591" s="1">
        <v>28.688899999999997</v>
      </c>
      <c r="M591" s="92">
        <v>0.58</v>
      </c>
      <c r="N591" s="92">
        <v>2.5</v>
      </c>
      <c r="O591" s="92">
        <v>27.776552</v>
      </c>
      <c r="P591" s="92">
        <v>1.86236</v>
      </c>
      <c r="Q591" s="9" t="s">
        <v>550</v>
      </c>
      <c r="R591" s="85">
        <v>37483</v>
      </c>
      <c r="S591" s="85" t="s">
        <v>607</v>
      </c>
    </row>
    <row r="592" spans="2:19" ht="12.75">
      <c r="B592" s="10">
        <v>837146</v>
      </c>
      <c r="C592" t="s">
        <v>190</v>
      </c>
      <c r="D592" t="s">
        <v>594</v>
      </c>
      <c r="E592" t="s">
        <v>233</v>
      </c>
      <c r="F592" s="1">
        <v>-1.5127000000000002</v>
      </c>
      <c r="G592" s="1">
        <v>-32.493700000000004</v>
      </c>
      <c r="H592" s="1">
        <v>18.534699999999994</v>
      </c>
      <c r="I592" s="1">
        <v>0.4677000000000042</v>
      </c>
      <c r="J592" s="1">
        <v>27.333099999999998</v>
      </c>
      <c r="K592" s="1">
        <v>0.16305514592989123</v>
      </c>
      <c r="L592" s="1">
        <v>7.284200000000007</v>
      </c>
      <c r="M592" s="92">
        <v>1.49</v>
      </c>
      <c r="N592" s="92">
        <v>1.85</v>
      </c>
      <c r="O592" s="92">
        <v>16.344671</v>
      </c>
      <c r="P592" s="92">
        <v>1.082165</v>
      </c>
      <c r="Q592" s="9" t="s">
        <v>549</v>
      </c>
      <c r="R592" s="85">
        <v>38691</v>
      </c>
      <c r="S592" s="85" t="s">
        <v>259</v>
      </c>
    </row>
    <row r="593" spans="2:19" ht="12.75">
      <c r="B593" s="10">
        <v>838383</v>
      </c>
      <c r="C593" t="s">
        <v>522</v>
      </c>
      <c r="D593" t="s">
        <v>756</v>
      </c>
      <c r="E593" t="s">
        <v>234</v>
      </c>
      <c r="F593" s="1"/>
      <c r="G593" s="1"/>
      <c r="H593" s="1"/>
      <c r="I593" s="1"/>
      <c r="J593" s="1">
        <v>20.039399999999997</v>
      </c>
      <c r="K593" s="1"/>
      <c r="L593" s="1">
        <v>15.1335</v>
      </c>
      <c r="M593" s="92">
        <v>1.58</v>
      </c>
      <c r="N593" s="92">
        <v>1.97</v>
      </c>
      <c r="O593" s="92"/>
      <c r="P593" s="92"/>
      <c r="Q593" s="9" t="s">
        <v>550</v>
      </c>
      <c r="R593" s="85">
        <v>38062</v>
      </c>
      <c r="S593" s="85" t="s">
        <v>607</v>
      </c>
    </row>
    <row r="594" spans="2:19" ht="12.75">
      <c r="B594" s="10">
        <v>838441</v>
      </c>
      <c r="C594" t="s">
        <v>528</v>
      </c>
      <c r="D594" t="s">
        <v>456</v>
      </c>
      <c r="E594" t="s">
        <v>226</v>
      </c>
      <c r="F594" s="1">
        <v>-9.108099999999997</v>
      </c>
      <c r="G594" s="1">
        <v>-34.5708</v>
      </c>
      <c r="H594" s="1">
        <v>31.066100000000006</v>
      </c>
      <c r="I594" s="1">
        <v>20.54800000000001</v>
      </c>
      <c r="J594" s="1">
        <v>34.2625</v>
      </c>
      <c r="K594" s="1">
        <v>4.756355693202607</v>
      </c>
      <c r="L594" s="1">
        <v>6.636200000000003</v>
      </c>
      <c r="M594" s="92">
        <v>0.48</v>
      </c>
      <c r="N594" s="92">
        <v>0.622</v>
      </c>
      <c r="O594" s="92">
        <v>11.008915</v>
      </c>
      <c r="P594" s="92">
        <v>2.491268</v>
      </c>
      <c r="Q594" s="9" t="s">
        <v>550</v>
      </c>
      <c r="R594" s="85">
        <v>36712</v>
      </c>
      <c r="S594" s="85" t="s">
        <v>607</v>
      </c>
    </row>
    <row r="595" spans="2:19" ht="12.75">
      <c r="B595" s="10">
        <v>840272</v>
      </c>
      <c r="C595" t="s">
        <v>436</v>
      </c>
      <c r="D595" t="s">
        <v>437</v>
      </c>
      <c r="E595" t="s">
        <v>225</v>
      </c>
      <c r="F595" s="1">
        <v>-29.997300000000003</v>
      </c>
      <c r="G595" s="1">
        <v>-43.4262</v>
      </c>
      <c r="H595" s="1">
        <v>51.061899999999994</v>
      </c>
      <c r="I595" s="1">
        <v>25.003500000000003</v>
      </c>
      <c r="J595" s="1">
        <v>53.3223</v>
      </c>
      <c r="K595" s="1">
        <v>2.7738241483180825</v>
      </c>
      <c r="L595" s="1">
        <v>8.95760000000001</v>
      </c>
      <c r="M595" s="92">
        <v>0.84</v>
      </c>
      <c r="N595" s="92">
        <v>1.7</v>
      </c>
      <c r="O595" s="92">
        <v>12.441667</v>
      </c>
      <c r="P595" s="92">
        <v>3.272121</v>
      </c>
      <c r="Q595" s="9" t="s">
        <v>550</v>
      </c>
      <c r="R595" s="85">
        <v>36712</v>
      </c>
      <c r="S595" s="85" t="s">
        <v>607</v>
      </c>
    </row>
    <row r="596" spans="2:19" ht="12.75">
      <c r="B596" s="10">
        <v>840868</v>
      </c>
      <c r="C596" t="s">
        <v>527</v>
      </c>
      <c r="D596" t="s">
        <v>354</v>
      </c>
      <c r="E596" t="s">
        <v>256</v>
      </c>
      <c r="F596" s="1">
        <v>7.597699999999996</v>
      </c>
      <c r="G596" s="1">
        <v>-5.800499999999998</v>
      </c>
      <c r="H596" s="1">
        <v>-8.659499999999998</v>
      </c>
      <c r="I596" s="1">
        <v>1.079500000000011</v>
      </c>
      <c r="J596" s="1">
        <v>6.691500000000006</v>
      </c>
      <c r="K596" s="1">
        <v>-0.031868399718859575</v>
      </c>
      <c r="L596" s="1">
        <v>-2.0368000000000053</v>
      </c>
      <c r="M596" s="92">
        <v>1.03</v>
      </c>
      <c r="N596" s="92">
        <v>1.238</v>
      </c>
      <c r="O596" s="92">
        <v>6.23469</v>
      </c>
      <c r="P596" s="92">
        <v>-0.181592</v>
      </c>
      <c r="Q596" s="9" t="s">
        <v>552</v>
      </c>
      <c r="R596" s="85">
        <v>37280</v>
      </c>
      <c r="S596" s="85" t="s">
        <v>259</v>
      </c>
    </row>
    <row r="597" spans="2:19" ht="12.75">
      <c r="B597" s="10">
        <v>842690</v>
      </c>
      <c r="C597" t="s">
        <v>870</v>
      </c>
      <c r="D597" t="s">
        <v>874</v>
      </c>
      <c r="E597" t="s">
        <v>225</v>
      </c>
      <c r="F597" s="1">
        <v>11.808799999999998</v>
      </c>
      <c r="G597" s="1">
        <v>-17.294900000000002</v>
      </c>
      <c r="H597" s="1">
        <v>43.68890000000001</v>
      </c>
      <c r="I597" s="1">
        <v>19.4145</v>
      </c>
      <c r="J597" s="1">
        <v>42.171099999999996</v>
      </c>
      <c r="K597" s="1">
        <v>17.668434948517486</v>
      </c>
      <c r="L597" s="1">
        <v>5.514899999999989</v>
      </c>
      <c r="M597" s="92">
        <v>0.66</v>
      </c>
      <c r="N597" s="92">
        <v>1.615</v>
      </c>
      <c r="O597" s="92">
        <v>11.400012</v>
      </c>
      <c r="P597" s="92">
        <v>2.788934</v>
      </c>
      <c r="Q597" s="9" t="s">
        <v>550</v>
      </c>
      <c r="R597" s="85">
        <v>36752</v>
      </c>
      <c r="S597" s="85" t="s">
        <v>607</v>
      </c>
    </row>
    <row r="598" spans="2:19" ht="12.75">
      <c r="B598" s="10">
        <v>843284</v>
      </c>
      <c r="C598" t="s">
        <v>517</v>
      </c>
      <c r="D598" t="s">
        <v>101</v>
      </c>
      <c r="E598" t="s">
        <v>252</v>
      </c>
      <c r="F598" s="1">
        <v>3.9282999999999957</v>
      </c>
      <c r="G598" s="1">
        <v>4.214999999999991</v>
      </c>
      <c r="H598" s="1">
        <v>3.4254000000000007</v>
      </c>
      <c r="I598" s="1">
        <v>2.299399999999996</v>
      </c>
      <c r="J598" s="1">
        <v>1.5528999999999904</v>
      </c>
      <c r="K598" s="1">
        <v>3.079270504803544</v>
      </c>
      <c r="L598" s="1">
        <v>0.29600000000000737</v>
      </c>
      <c r="M598" s="92">
        <v>0.47</v>
      </c>
      <c r="N598" s="92">
        <v>0.499</v>
      </c>
      <c r="O598" s="92">
        <v>0.303455</v>
      </c>
      <c r="P598" s="92">
        <v>-0.478694</v>
      </c>
      <c r="Q598" s="9" t="s">
        <v>550</v>
      </c>
      <c r="R598" s="85">
        <v>37509</v>
      </c>
      <c r="S598" s="85" t="s">
        <v>607</v>
      </c>
    </row>
    <row r="599" spans="2:19" ht="12.75">
      <c r="B599" s="10">
        <v>844464</v>
      </c>
      <c r="C599" t="s">
        <v>940</v>
      </c>
      <c r="D599" t="s">
        <v>942</v>
      </c>
      <c r="E599" t="s">
        <v>232</v>
      </c>
      <c r="F599" s="1">
        <v>-11.2225</v>
      </c>
      <c r="G599" s="1">
        <v>-34.3255</v>
      </c>
      <c r="H599" s="1">
        <v>11.7483</v>
      </c>
      <c r="I599" s="1">
        <v>7.508399999999993</v>
      </c>
      <c r="J599" s="1">
        <v>29.2346</v>
      </c>
      <c r="K599" s="1">
        <v>-1.9714988144065249</v>
      </c>
      <c r="L599" s="1">
        <v>3.6197000000000035</v>
      </c>
      <c r="M599" s="92">
        <v>0.59</v>
      </c>
      <c r="N599" s="92">
        <v>0.648</v>
      </c>
      <c r="O599" s="92">
        <v>10.337572</v>
      </c>
      <c r="P599" s="92">
        <v>1.658082</v>
      </c>
      <c r="Q599" s="9" t="s">
        <v>548</v>
      </c>
      <c r="R599" s="85">
        <v>37972</v>
      </c>
      <c r="S599" s="85" t="s">
        <v>259</v>
      </c>
    </row>
    <row r="600" spans="2:19" ht="12.75">
      <c r="B600" s="10">
        <v>844522</v>
      </c>
      <c r="C600" t="s">
        <v>164</v>
      </c>
      <c r="D600" t="s">
        <v>177</v>
      </c>
      <c r="E600" t="s">
        <v>250</v>
      </c>
      <c r="F600" s="1">
        <v>-13.168999999999997</v>
      </c>
      <c r="G600" s="1">
        <v>-37.6901</v>
      </c>
      <c r="H600" s="1">
        <v>18.026199999999992</v>
      </c>
      <c r="I600" s="1">
        <v>8.323299999999989</v>
      </c>
      <c r="J600" s="1">
        <v>30.630599999999998</v>
      </c>
      <c r="K600" s="1">
        <v>-2.006917979458145</v>
      </c>
      <c r="L600" s="1">
        <v>3.9209999999999967</v>
      </c>
      <c r="M600" s="92">
        <v>0.36</v>
      </c>
      <c r="N600" s="92">
        <v>0.422</v>
      </c>
      <c r="O600" s="92">
        <v>9.618771</v>
      </c>
      <c r="P600" s="92">
        <v>1.917678</v>
      </c>
      <c r="Q600" s="9" t="s">
        <v>550</v>
      </c>
      <c r="R600" s="85">
        <v>36712</v>
      </c>
      <c r="S600" s="85" t="s">
        <v>607</v>
      </c>
    </row>
    <row r="601" spans="2:19" ht="12.75">
      <c r="B601" s="10">
        <v>848713</v>
      </c>
      <c r="C601" t="s">
        <v>624</v>
      </c>
      <c r="D601" t="s">
        <v>580</v>
      </c>
      <c r="E601" t="s">
        <v>238</v>
      </c>
      <c r="F601" s="1">
        <v>-23.150899999999996</v>
      </c>
      <c r="G601" s="1">
        <v>-25.552299999999995</v>
      </c>
      <c r="H601" s="1">
        <v>12.964700000000008</v>
      </c>
      <c r="I601" s="1">
        <v>3.001100000000001</v>
      </c>
      <c r="J601" s="1">
        <v>52.1938</v>
      </c>
      <c r="K601" s="1">
        <v>0.2615304221471604</v>
      </c>
      <c r="L601" s="1">
        <v>-1.4094999999999969</v>
      </c>
      <c r="M601" s="92">
        <v>0.86</v>
      </c>
      <c r="N601" s="92">
        <v>1.01</v>
      </c>
      <c r="O601" s="92">
        <v>19.802883</v>
      </c>
      <c r="P601" s="92">
        <v>1.016329</v>
      </c>
      <c r="Q601" s="9" t="s">
        <v>553</v>
      </c>
      <c r="R601" s="85">
        <v>37974</v>
      </c>
      <c r="S601" s="85" t="s">
        <v>259</v>
      </c>
    </row>
    <row r="602" spans="2:19" ht="12.75">
      <c r="B602" s="10">
        <v>848770</v>
      </c>
      <c r="C602" t="s">
        <v>796</v>
      </c>
      <c r="D602" t="s">
        <v>798</v>
      </c>
      <c r="E602" t="s">
        <v>230</v>
      </c>
      <c r="F602" s="1">
        <v>-12.979200000000002</v>
      </c>
      <c r="G602" s="1">
        <v>-35.6108</v>
      </c>
      <c r="H602" s="1">
        <v>16.247100000000003</v>
      </c>
      <c r="I602" s="1">
        <v>10.28690000000001</v>
      </c>
      <c r="J602" s="1">
        <v>29.022199999999998</v>
      </c>
      <c r="K602" s="1">
        <v>-1.5079175148808521</v>
      </c>
      <c r="L602" s="1">
        <v>4.9234</v>
      </c>
      <c r="M602" s="92">
        <v>1.24</v>
      </c>
      <c r="N602" s="92">
        <v>1.526</v>
      </c>
      <c r="O602" s="92">
        <v>10.615393</v>
      </c>
      <c r="P602" s="92">
        <v>1.926217</v>
      </c>
      <c r="Q602" s="9" t="s">
        <v>548</v>
      </c>
      <c r="R602" s="85">
        <v>36712</v>
      </c>
      <c r="S602" s="85" t="s">
        <v>259</v>
      </c>
    </row>
    <row r="603" spans="2:19" ht="12.75">
      <c r="B603" s="10">
        <v>849893</v>
      </c>
      <c r="C603" t="s">
        <v>629</v>
      </c>
      <c r="D603" t="s">
        <v>503</v>
      </c>
      <c r="E603" t="s">
        <v>235</v>
      </c>
      <c r="F603" s="1"/>
      <c r="G603" s="1">
        <v>-23.860499999999995</v>
      </c>
      <c r="H603" s="1">
        <v>24.391699999999993</v>
      </c>
      <c r="I603" s="1">
        <v>10.103700000000003</v>
      </c>
      <c r="J603" s="1">
        <v>29.3914</v>
      </c>
      <c r="K603" s="1"/>
      <c r="L603" s="1">
        <v>9.86229999999999</v>
      </c>
      <c r="M603" s="92">
        <v>1.52</v>
      </c>
      <c r="N603" s="92">
        <v>1.89</v>
      </c>
      <c r="O603" s="92">
        <v>14.168522</v>
      </c>
      <c r="P603" s="92">
        <v>1.802005</v>
      </c>
      <c r="Q603" s="9" t="s">
        <v>549</v>
      </c>
      <c r="R603" s="85">
        <v>38702</v>
      </c>
      <c r="S603" s="85" t="s">
        <v>259</v>
      </c>
    </row>
    <row r="604" spans="2:19" ht="12.75">
      <c r="B604" s="10">
        <v>850602</v>
      </c>
      <c r="C604" t="s">
        <v>897</v>
      </c>
      <c r="D604" t="s">
        <v>904</v>
      </c>
      <c r="E604" t="s">
        <v>248</v>
      </c>
      <c r="F604" s="1">
        <v>-12.512800000000002</v>
      </c>
      <c r="G604" s="1">
        <v>-31.628599999999995</v>
      </c>
      <c r="H604" s="1">
        <v>11.766100000000002</v>
      </c>
      <c r="I604" s="1">
        <v>6.575299999999995</v>
      </c>
      <c r="J604" s="1">
        <v>26.69600000000001</v>
      </c>
      <c r="K604" s="1">
        <v>-2.0262545909620178</v>
      </c>
      <c r="L604" s="1">
        <v>2.5161999999999907</v>
      </c>
      <c r="M604" s="92">
        <v>0.33</v>
      </c>
      <c r="N604" s="92">
        <v>0.46</v>
      </c>
      <c r="O604" s="92">
        <v>8.374119</v>
      </c>
      <c r="P604" s="92">
        <v>1.697122</v>
      </c>
      <c r="Q604" s="9" t="s">
        <v>550</v>
      </c>
      <c r="R604" s="85">
        <v>36712</v>
      </c>
      <c r="S604" s="85" t="s">
        <v>607</v>
      </c>
    </row>
    <row r="605" spans="2:19" ht="12.75">
      <c r="B605" s="10">
        <v>851196</v>
      </c>
      <c r="C605" t="s">
        <v>628</v>
      </c>
      <c r="D605" t="s">
        <v>472</v>
      </c>
      <c r="E605" t="s">
        <v>240</v>
      </c>
      <c r="F605" s="1">
        <v>-43.2778</v>
      </c>
      <c r="G605" s="1">
        <v>-55.7304</v>
      </c>
      <c r="H605" s="1">
        <v>16.208200000000005</v>
      </c>
      <c r="I605" s="1">
        <v>-7.766799999999996</v>
      </c>
      <c r="J605" s="1">
        <v>15.396999999999995</v>
      </c>
      <c r="K605" s="1">
        <v>-20.852819783590615</v>
      </c>
      <c r="L605" s="1">
        <v>1.7816000000000054</v>
      </c>
      <c r="M605" s="92">
        <v>1.68</v>
      </c>
      <c r="N605" s="92">
        <v>2.1</v>
      </c>
      <c r="O605" s="92">
        <v>14.662503</v>
      </c>
      <c r="P605" s="92">
        <v>0.531345</v>
      </c>
      <c r="Q605" s="9" t="s">
        <v>549</v>
      </c>
      <c r="R605" s="85">
        <v>37000</v>
      </c>
      <c r="S605" s="85" t="s">
        <v>259</v>
      </c>
    </row>
    <row r="606" spans="2:19" ht="12.75">
      <c r="B606" s="10">
        <v>851725</v>
      </c>
      <c r="C606" t="s">
        <v>525</v>
      </c>
      <c r="D606" t="s">
        <v>440</v>
      </c>
      <c r="E606" t="s">
        <v>237</v>
      </c>
      <c r="F606" s="1">
        <v>11.95759999999999</v>
      </c>
      <c r="G606" s="1">
        <v>2.855999999999992</v>
      </c>
      <c r="H606" s="1">
        <v>18.125400000000003</v>
      </c>
      <c r="I606" s="1">
        <v>40.578500000000005</v>
      </c>
      <c r="J606" s="1">
        <v>73.2961</v>
      </c>
      <c r="K606" s="1">
        <v>27.076966605279363</v>
      </c>
      <c r="L606" s="1">
        <v>18.813199999999995</v>
      </c>
      <c r="M606" s="92">
        <v>1.79</v>
      </c>
      <c r="N606" s="92">
        <v>2.256</v>
      </c>
      <c r="O606" s="92">
        <v>18.776816</v>
      </c>
      <c r="P606" s="92">
        <v>2.273916</v>
      </c>
      <c r="Q606" s="9" t="s">
        <v>550</v>
      </c>
      <c r="R606" s="85">
        <v>38475</v>
      </c>
      <c r="S606" s="85" t="s">
        <v>259</v>
      </c>
    </row>
    <row r="607" spans="2:19" ht="12.75">
      <c r="B607" s="10">
        <v>853028</v>
      </c>
      <c r="C607" t="s">
        <v>626</v>
      </c>
      <c r="D607" t="s">
        <v>852</v>
      </c>
      <c r="E607" t="s">
        <v>233</v>
      </c>
      <c r="F607" s="1">
        <v>-1.9139000000000017</v>
      </c>
      <c r="G607" s="1">
        <v>-39.781200000000005</v>
      </c>
      <c r="H607" s="1">
        <v>6.427800000000006</v>
      </c>
      <c r="I607" s="1">
        <v>0.24850000000000705</v>
      </c>
      <c r="J607" s="1">
        <v>22.6507</v>
      </c>
      <c r="K607" s="1">
        <v>-5.020798832784223</v>
      </c>
      <c r="L607" s="1">
        <v>2.269600000000005</v>
      </c>
      <c r="M607" s="92">
        <v>1.23</v>
      </c>
      <c r="N607" s="92">
        <v>1.5</v>
      </c>
      <c r="O607" s="92">
        <v>12.914171</v>
      </c>
      <c r="P607" s="92">
        <v>0.804884</v>
      </c>
      <c r="Q607" s="9" t="s">
        <v>549</v>
      </c>
      <c r="R607" s="85">
        <v>36712</v>
      </c>
      <c r="S607" s="85" t="s">
        <v>259</v>
      </c>
    </row>
    <row r="608" spans="2:19" ht="12.75">
      <c r="B608" s="10">
        <v>855387</v>
      </c>
      <c r="C608" t="s">
        <v>24</v>
      </c>
      <c r="D608" t="s">
        <v>56</v>
      </c>
      <c r="E608" t="s">
        <v>249</v>
      </c>
      <c r="F608" s="1"/>
      <c r="G608" s="1"/>
      <c r="H608" s="1"/>
      <c r="I608" s="1"/>
      <c r="J608" s="1">
        <v>11.503499999999999</v>
      </c>
      <c r="K608" s="1"/>
      <c r="L608" s="1">
        <v>1.6472000000000042</v>
      </c>
      <c r="M608" s="92">
        <v>0.55</v>
      </c>
      <c r="N608" s="92">
        <v>1.21</v>
      </c>
      <c r="O608" s="92"/>
      <c r="P608" s="92"/>
      <c r="Q608" s="9" t="s">
        <v>550</v>
      </c>
      <c r="R608" s="85">
        <v>38132</v>
      </c>
      <c r="S608" s="85" t="s">
        <v>607</v>
      </c>
    </row>
    <row r="609" spans="2:19" ht="12.75">
      <c r="B609" s="10">
        <v>855973</v>
      </c>
      <c r="C609" t="s">
        <v>459</v>
      </c>
      <c r="D609" t="s">
        <v>463</v>
      </c>
      <c r="E609" t="s">
        <v>246</v>
      </c>
      <c r="F609" s="1"/>
      <c r="G609" s="1"/>
      <c r="H609" s="1"/>
      <c r="I609" s="1"/>
      <c r="J609" s="1"/>
      <c r="K609" s="1"/>
      <c r="L609" s="1">
        <v>7.676900000000009</v>
      </c>
      <c r="M609" s="92">
        <v>1.73</v>
      </c>
      <c r="N609" s="92">
        <v>2.175</v>
      </c>
      <c r="O609" s="92"/>
      <c r="P609" s="92"/>
      <c r="Q609" s="9" t="s">
        <v>550</v>
      </c>
      <c r="R609" s="85">
        <v>38520</v>
      </c>
      <c r="S609" s="85" t="s">
        <v>607</v>
      </c>
    </row>
    <row r="610" spans="2:19" ht="12.75">
      <c r="B610" s="10">
        <v>856682</v>
      </c>
      <c r="C610" t="s">
        <v>24</v>
      </c>
      <c r="D610" t="s">
        <v>54</v>
      </c>
      <c r="E610" t="s">
        <v>225</v>
      </c>
      <c r="F610" s="1">
        <v>-25.1864</v>
      </c>
      <c r="G610" s="1">
        <v>-23.607100000000003</v>
      </c>
      <c r="H610" s="1">
        <v>47.572900000000004</v>
      </c>
      <c r="I610" s="1">
        <v>22.175900000000006</v>
      </c>
      <c r="J610" s="1">
        <v>51.9828</v>
      </c>
      <c r="K610" s="1">
        <v>9.386576431578808</v>
      </c>
      <c r="L610" s="1">
        <v>10.636000000000001</v>
      </c>
      <c r="M610" s="92">
        <v>0.67</v>
      </c>
      <c r="N610" s="92">
        <v>1.41</v>
      </c>
      <c r="O610" s="92">
        <v>12.193291</v>
      </c>
      <c r="P610" s="92">
        <v>3.213027</v>
      </c>
      <c r="Q610" s="9" t="s">
        <v>550</v>
      </c>
      <c r="R610" s="85">
        <v>36712</v>
      </c>
      <c r="S610" s="85" t="s">
        <v>607</v>
      </c>
    </row>
    <row r="611" spans="2:19" ht="12.75">
      <c r="B611" s="10">
        <v>857276</v>
      </c>
      <c r="C611" t="s">
        <v>646</v>
      </c>
      <c r="D611" t="s">
        <v>657</v>
      </c>
      <c r="E611" t="s">
        <v>228</v>
      </c>
      <c r="F611" s="1">
        <v>-10.7433</v>
      </c>
      <c r="G611" s="1">
        <v>-29.610499999999995</v>
      </c>
      <c r="H611" s="1">
        <v>21.916599999999995</v>
      </c>
      <c r="I611" s="1">
        <v>14.645799999999998</v>
      </c>
      <c r="J611" s="1">
        <v>41.4174</v>
      </c>
      <c r="K611" s="1">
        <v>4.427410598190451</v>
      </c>
      <c r="L611" s="1">
        <v>6.400300000000003</v>
      </c>
      <c r="M611" s="92">
        <v>1.39</v>
      </c>
      <c r="N611" s="92">
        <v>1.721</v>
      </c>
      <c r="O611" s="92">
        <v>11.47934</v>
      </c>
      <c r="P611" s="92">
        <v>2.443058</v>
      </c>
      <c r="Q611" s="9" t="s">
        <v>550</v>
      </c>
      <c r="R611" s="85">
        <v>36712</v>
      </c>
      <c r="S611" s="85" t="s">
        <v>607</v>
      </c>
    </row>
    <row r="612" spans="2:19" ht="12.75">
      <c r="B612" s="10">
        <v>857805</v>
      </c>
      <c r="C612" t="s">
        <v>61</v>
      </c>
      <c r="D612" t="s">
        <v>66</v>
      </c>
      <c r="E612" t="s">
        <v>239</v>
      </c>
      <c r="F612" s="1">
        <v>-52.1927</v>
      </c>
      <c r="G612" s="1">
        <v>-42.459</v>
      </c>
      <c r="H612" s="1">
        <v>67.1468</v>
      </c>
      <c r="I612" s="1">
        <v>19.905700000000003</v>
      </c>
      <c r="J612" s="1">
        <v>37.3332</v>
      </c>
      <c r="K612" s="1">
        <v>-5.41178901875532</v>
      </c>
      <c r="L612" s="1">
        <v>11.118000000000006</v>
      </c>
      <c r="M612" s="92">
        <v>1.08</v>
      </c>
      <c r="N612" s="92">
        <v>1.3</v>
      </c>
      <c r="O612" s="92">
        <v>17.082524</v>
      </c>
      <c r="P612" s="92">
        <v>2.228574</v>
      </c>
      <c r="Q612" s="9" t="s">
        <v>548</v>
      </c>
      <c r="R612" s="85">
        <v>38317</v>
      </c>
      <c r="S612" s="85" t="s">
        <v>259</v>
      </c>
    </row>
    <row r="613" spans="2:19" ht="12.75">
      <c r="B613" s="10">
        <v>859108</v>
      </c>
      <c r="C613" t="s">
        <v>513</v>
      </c>
      <c r="D613" t="s">
        <v>962</v>
      </c>
      <c r="E613" t="s">
        <v>256</v>
      </c>
      <c r="F613" s="1">
        <v>19.436499999999988</v>
      </c>
      <c r="G613" s="1">
        <v>-11.336599999999997</v>
      </c>
      <c r="H613" s="1">
        <v>-14.869500000000002</v>
      </c>
      <c r="I613" s="1">
        <v>-6.8431000000000015</v>
      </c>
      <c r="J613" s="1">
        <v>23.3125</v>
      </c>
      <c r="K613" s="1">
        <v>0.7019204378565957</v>
      </c>
      <c r="L613" s="1">
        <v>-1.5592999999999968</v>
      </c>
      <c r="M613" s="92">
        <v>1.75</v>
      </c>
      <c r="N613" s="92">
        <v>2.2</v>
      </c>
      <c r="O613" s="92">
        <v>11.083047</v>
      </c>
      <c r="P613" s="92">
        <v>-0.212453</v>
      </c>
      <c r="Q613" s="9" t="s">
        <v>548</v>
      </c>
      <c r="R613" s="85">
        <v>36712</v>
      </c>
      <c r="S613" s="85" t="s">
        <v>259</v>
      </c>
    </row>
    <row r="614" spans="2:19" ht="12.75">
      <c r="B614" s="10">
        <v>860932</v>
      </c>
      <c r="C614" t="s">
        <v>24</v>
      </c>
      <c r="D614" t="s">
        <v>53</v>
      </c>
      <c r="E614" t="s">
        <v>228</v>
      </c>
      <c r="F614" s="1">
        <v>-23.268599999999996</v>
      </c>
      <c r="G614" s="1">
        <v>-18.088800000000006</v>
      </c>
      <c r="H614" s="1">
        <v>38.190999999999995</v>
      </c>
      <c r="I614" s="1">
        <v>29.205900000000007</v>
      </c>
      <c r="J614" s="1">
        <v>63.50849999999999</v>
      </c>
      <c r="K614" s="1">
        <v>12.90775443214005</v>
      </c>
      <c r="L614" s="1">
        <v>11.87370000000001</v>
      </c>
      <c r="M614" s="92">
        <v>0.6</v>
      </c>
      <c r="N614" s="92">
        <v>1.41</v>
      </c>
      <c r="O614" s="92">
        <v>12.138558</v>
      </c>
      <c r="P614" s="92">
        <v>3.41188</v>
      </c>
      <c r="Q614" s="9" t="s">
        <v>550</v>
      </c>
      <c r="R614" s="85">
        <v>36712</v>
      </c>
      <c r="S614" s="85" t="s">
        <v>607</v>
      </c>
    </row>
    <row r="615" spans="2:19" ht="12.75">
      <c r="B615" s="10">
        <v>861526</v>
      </c>
      <c r="C615" t="s">
        <v>179</v>
      </c>
      <c r="D615" t="s">
        <v>183</v>
      </c>
      <c r="E615" t="s">
        <v>233</v>
      </c>
      <c r="F615" s="1">
        <v>-7.171899999999997</v>
      </c>
      <c r="G615" s="1">
        <v>-37.987300000000005</v>
      </c>
      <c r="H615" s="1">
        <v>8.106300000000012</v>
      </c>
      <c r="I615" s="1">
        <v>0.858800000000004</v>
      </c>
      <c r="J615" s="1">
        <v>24.219199999999997</v>
      </c>
      <c r="K615" s="1">
        <v>-4.855710771809374</v>
      </c>
      <c r="L615" s="1">
        <v>3.8345000000000073</v>
      </c>
      <c r="M615" s="92">
        <v>1.45</v>
      </c>
      <c r="N615" s="92">
        <v>1.8</v>
      </c>
      <c r="O615" s="92">
        <v>12.259802</v>
      </c>
      <c r="P615" s="92">
        <v>0.955735</v>
      </c>
      <c r="Q615" s="9" t="s">
        <v>551</v>
      </c>
      <c r="R615" s="85">
        <v>36712</v>
      </c>
      <c r="S615" s="85" t="s">
        <v>259</v>
      </c>
    </row>
    <row r="616" spans="2:19" ht="12.75">
      <c r="B616" s="10">
        <v>863290</v>
      </c>
      <c r="C616" t="s">
        <v>521</v>
      </c>
      <c r="D616" t="s">
        <v>718</v>
      </c>
      <c r="E616" t="s">
        <v>236</v>
      </c>
      <c r="F616" s="1"/>
      <c r="G616" s="1"/>
      <c r="H616" s="1"/>
      <c r="I616" s="1">
        <v>4.914400000000008</v>
      </c>
      <c r="J616" s="1">
        <v>54.81069999999999</v>
      </c>
      <c r="K616" s="1"/>
      <c r="L616" s="1">
        <v>8.126600000000007</v>
      </c>
      <c r="M616" s="92">
        <v>1.31</v>
      </c>
      <c r="N616" s="92">
        <v>1.61</v>
      </c>
      <c r="O616" s="92"/>
      <c r="P616" s="92"/>
      <c r="Q616" s="9" t="s">
        <v>552</v>
      </c>
      <c r="R616" s="85">
        <v>37956</v>
      </c>
      <c r="S616" s="85" t="s">
        <v>259</v>
      </c>
    </row>
    <row r="617" spans="2:19" ht="12.75">
      <c r="B617" s="10">
        <v>865774</v>
      </c>
      <c r="C617" t="s">
        <v>639</v>
      </c>
      <c r="D617" t="s">
        <v>287</v>
      </c>
      <c r="E617" t="s">
        <v>252</v>
      </c>
      <c r="F617" s="1">
        <v>3.8473999999999897</v>
      </c>
      <c r="G617" s="1">
        <v>4.4407000000000085</v>
      </c>
      <c r="H617" s="1">
        <v>3.416100000000011</v>
      </c>
      <c r="I617" s="1">
        <v>3.2909999999999995</v>
      </c>
      <c r="J617" s="1">
        <v>1.7700999999999967</v>
      </c>
      <c r="K617" s="1">
        <v>3.349230679790427</v>
      </c>
      <c r="L617" s="1">
        <v>0.4158000000000106</v>
      </c>
      <c r="M617" s="92">
        <v>0.3</v>
      </c>
      <c r="N617" s="92">
        <v>0.3</v>
      </c>
      <c r="O617" s="92">
        <v>0.437862</v>
      </c>
      <c r="P617" s="92">
        <v>0.686422</v>
      </c>
      <c r="Q617" s="9" t="s">
        <v>550</v>
      </c>
      <c r="R617" s="85">
        <v>36712</v>
      </c>
      <c r="S617" s="85" t="s">
        <v>607</v>
      </c>
    </row>
    <row r="618" spans="2:19" ht="12.75">
      <c r="B618" s="10">
        <v>866897</v>
      </c>
      <c r="C618" t="s">
        <v>1000</v>
      </c>
      <c r="D618" t="s">
        <v>602</v>
      </c>
      <c r="E618" t="s">
        <v>238</v>
      </c>
      <c r="F618" s="1">
        <v>-21.311400000000003</v>
      </c>
      <c r="G618" s="1">
        <v>-19.559400000000004</v>
      </c>
      <c r="H618" s="1">
        <v>12.692100000000007</v>
      </c>
      <c r="I618" s="1">
        <v>5.244000000000004</v>
      </c>
      <c r="J618" s="1">
        <v>62.70690000000001</v>
      </c>
      <c r="K618" s="1">
        <v>4.082276282609709</v>
      </c>
      <c r="L618" s="1">
        <v>-2.8750000000000053</v>
      </c>
      <c r="M618" s="92">
        <v>1.5</v>
      </c>
      <c r="N618" s="92">
        <v>1.8</v>
      </c>
      <c r="O618" s="92">
        <v>21.287251</v>
      </c>
      <c r="P618" s="92">
        <v>1.04761</v>
      </c>
      <c r="Q618" s="9" t="s">
        <v>553</v>
      </c>
      <c r="R618" s="85">
        <v>38735</v>
      </c>
      <c r="S618" s="85" t="s">
        <v>259</v>
      </c>
    </row>
    <row r="619" spans="2:19" ht="12.75">
      <c r="B619" s="10">
        <v>867606</v>
      </c>
      <c r="C619" t="s">
        <v>864</v>
      </c>
      <c r="D619" t="s">
        <v>866</v>
      </c>
      <c r="E619" t="s">
        <v>252</v>
      </c>
      <c r="F619" s="1">
        <v>3.940100000000002</v>
      </c>
      <c r="G619" s="1">
        <v>4.0920999999999985</v>
      </c>
      <c r="H619" s="1">
        <v>2.9935000000000045</v>
      </c>
      <c r="I619" s="1">
        <v>2.331799999999995</v>
      </c>
      <c r="J619" s="1">
        <v>1.5881999999999952</v>
      </c>
      <c r="K619" s="1">
        <v>2.984750040600481</v>
      </c>
      <c r="L619" s="1">
        <v>0.2769999999999939</v>
      </c>
      <c r="M619" s="92">
        <v>0.48</v>
      </c>
      <c r="N619" s="92">
        <v>0.5</v>
      </c>
      <c r="O619" s="92">
        <v>0.343292</v>
      </c>
      <c r="P619" s="92">
        <v>-0.748052</v>
      </c>
      <c r="Q619" s="9" t="s">
        <v>550</v>
      </c>
      <c r="R619" s="85">
        <v>36712</v>
      </c>
      <c r="S619" s="85" t="s">
        <v>607</v>
      </c>
    </row>
    <row r="620" spans="2:19" ht="12.75">
      <c r="B620" s="10">
        <v>869438</v>
      </c>
      <c r="C620" t="s">
        <v>529</v>
      </c>
      <c r="D620" t="s">
        <v>745</v>
      </c>
      <c r="E620" t="s">
        <v>253</v>
      </c>
      <c r="F620" s="1">
        <v>4.534199999999999</v>
      </c>
      <c r="G620" s="1">
        <v>8.6592</v>
      </c>
      <c r="H620" s="1">
        <v>4.721400000000009</v>
      </c>
      <c r="I620" s="1">
        <v>6.65389999999999</v>
      </c>
      <c r="J620" s="1">
        <v>3.9290000000000047</v>
      </c>
      <c r="K620" s="1">
        <v>5.685344263941072</v>
      </c>
      <c r="L620" s="1">
        <v>-0.2071000000000045</v>
      </c>
      <c r="M620" s="92">
        <v>0.34</v>
      </c>
      <c r="N620" s="92">
        <v>0.4</v>
      </c>
      <c r="O620" s="92">
        <v>2.535376</v>
      </c>
      <c r="P620" s="92">
        <v>0.746039</v>
      </c>
      <c r="Q620" s="9" t="s">
        <v>550</v>
      </c>
      <c r="R620" s="85">
        <v>36712</v>
      </c>
      <c r="S620" s="85" t="s">
        <v>607</v>
      </c>
    </row>
    <row r="621" spans="2:19" ht="12.75">
      <c r="B621" s="10">
        <v>872382</v>
      </c>
      <c r="C621" t="s">
        <v>663</v>
      </c>
      <c r="D621" t="s">
        <v>664</v>
      </c>
      <c r="E621" t="s">
        <v>237</v>
      </c>
      <c r="F621"/>
      <c r="G621" s="1"/>
      <c r="H621" s="1"/>
      <c r="I621" s="1"/>
      <c r="J621" s="1">
        <v>70.37040000000002</v>
      </c>
      <c r="K621"/>
      <c r="L621" s="1">
        <v>17.4431</v>
      </c>
      <c r="M621" s="92">
        <v>1.22</v>
      </c>
      <c r="N621" s="92">
        <v>2.5</v>
      </c>
      <c r="O621" s="92"/>
      <c r="P621" s="92"/>
      <c r="Q621" s="9" t="s">
        <v>550</v>
      </c>
      <c r="R621" s="85">
        <v>38226</v>
      </c>
      <c r="S621" s="85" t="s">
        <v>607</v>
      </c>
    </row>
    <row r="622" spans="2:19" ht="12.75">
      <c r="B622" s="10">
        <v>872440</v>
      </c>
      <c r="C622" t="s">
        <v>520</v>
      </c>
      <c r="D622" t="s">
        <v>420</v>
      </c>
      <c r="E622" t="s">
        <v>242</v>
      </c>
      <c r="F622"/>
      <c r="G622" s="1">
        <v>-42.5725</v>
      </c>
      <c r="H622" s="1">
        <v>6.499300000000008</v>
      </c>
      <c r="I622" s="1">
        <v>-3.8553999999999977</v>
      </c>
      <c r="J622" s="1">
        <v>39.0679</v>
      </c>
      <c r="K622"/>
      <c r="L622" s="1">
        <v>7.816000000000001</v>
      </c>
      <c r="M622" s="92">
        <v>1.67</v>
      </c>
      <c r="N622" s="92">
        <v>2.09</v>
      </c>
      <c r="O622" s="92">
        <v>13.165318</v>
      </c>
      <c r="P622" s="92">
        <v>1.226022</v>
      </c>
      <c r="Q622" s="9" t="s">
        <v>549</v>
      </c>
      <c r="R622" s="85">
        <v>37217</v>
      </c>
      <c r="S622" s="85" t="s">
        <v>259</v>
      </c>
    </row>
    <row r="623" spans="2:19" ht="12.75">
      <c r="B623" s="10">
        <v>874271</v>
      </c>
      <c r="C623" t="s">
        <v>1000</v>
      </c>
      <c r="D623" t="s">
        <v>1</v>
      </c>
      <c r="E623" t="s">
        <v>234</v>
      </c>
      <c r="F623" s="1">
        <v>-2.5757999999999948</v>
      </c>
      <c r="G623" s="1">
        <v>-9.238900000000005</v>
      </c>
      <c r="H623" s="1">
        <v>58.82130000000001</v>
      </c>
      <c r="I623" s="1">
        <v>0.7411000000000056</v>
      </c>
      <c r="J623" s="1">
        <v>63.3907</v>
      </c>
      <c r="K623" s="1">
        <v>18.244751663984626</v>
      </c>
      <c r="L623" s="1">
        <v>12.3753</v>
      </c>
      <c r="M623" s="92">
        <v>1.92</v>
      </c>
      <c r="N623" s="92">
        <v>2.59</v>
      </c>
      <c r="O623" s="92">
        <v>24.416027</v>
      </c>
      <c r="P623" s="92">
        <v>1.580469</v>
      </c>
      <c r="Q623" s="9" t="s">
        <v>549</v>
      </c>
      <c r="R623" s="85">
        <v>36773</v>
      </c>
      <c r="S623" s="85" t="s">
        <v>259</v>
      </c>
    </row>
    <row r="624" spans="2:19" ht="12.75">
      <c r="B624" s="10">
        <v>876102</v>
      </c>
      <c r="C624" t="s">
        <v>436</v>
      </c>
      <c r="D624" t="s">
        <v>438</v>
      </c>
      <c r="E624" t="s">
        <v>224</v>
      </c>
      <c r="F624" s="1">
        <v>-15.285</v>
      </c>
      <c r="G624" s="1">
        <v>-41.9272</v>
      </c>
      <c r="H624" s="1">
        <v>34.2482</v>
      </c>
      <c r="I624" s="1">
        <v>17.6612</v>
      </c>
      <c r="J624" s="1">
        <v>32.69</v>
      </c>
      <c r="K624" s="1">
        <v>0.6149704634024866</v>
      </c>
      <c r="L624" s="1">
        <v>7.084399999999991</v>
      </c>
      <c r="M624" s="92">
        <v>1.06</v>
      </c>
      <c r="N624" s="92">
        <v>1.7</v>
      </c>
      <c r="O624" s="92">
        <v>10.990555</v>
      </c>
      <c r="P624" s="92">
        <v>2.414513</v>
      </c>
      <c r="Q624" s="9" t="s">
        <v>550</v>
      </c>
      <c r="R624" s="85">
        <v>36712</v>
      </c>
      <c r="S624" s="85" t="s">
        <v>607</v>
      </c>
    </row>
    <row r="625" spans="2:19" ht="12.75">
      <c r="B625" s="10">
        <v>876698</v>
      </c>
      <c r="C625" t="s">
        <v>527</v>
      </c>
      <c r="D625" t="s">
        <v>351</v>
      </c>
      <c r="E625" t="s">
        <v>246</v>
      </c>
      <c r="F625"/>
      <c r="G625" s="1">
        <v>-8.520399999999995</v>
      </c>
      <c r="H625" s="1">
        <v>1.306800000000008</v>
      </c>
      <c r="I625" s="1">
        <v>3.0053000000000107</v>
      </c>
      <c r="J625" s="1">
        <v>22.2518</v>
      </c>
      <c r="K625"/>
      <c r="L625" s="1">
        <v>0.42040000000000965</v>
      </c>
      <c r="M625" s="92">
        <v>1.63</v>
      </c>
      <c r="N625" s="92">
        <v>2.035</v>
      </c>
      <c r="O625" s="92">
        <v>5.217976</v>
      </c>
      <c r="P625" s="92">
        <v>1.427955</v>
      </c>
      <c r="Q625" s="9" t="s">
        <v>548</v>
      </c>
      <c r="R625" s="85">
        <v>37279</v>
      </c>
      <c r="S625" s="85" t="s">
        <v>259</v>
      </c>
    </row>
    <row r="626" spans="2:19" ht="12.75">
      <c r="B626" s="10">
        <v>878520</v>
      </c>
      <c r="C626" t="s">
        <v>870</v>
      </c>
      <c r="D626" t="s">
        <v>873</v>
      </c>
      <c r="E626" t="s">
        <v>245</v>
      </c>
      <c r="F626" s="1">
        <v>-1.25</v>
      </c>
      <c r="G626" s="1">
        <v>-25.477799999999995</v>
      </c>
      <c r="H626" s="1">
        <v>20.52689999999999</v>
      </c>
      <c r="I626" s="1">
        <v>11.695100000000004</v>
      </c>
      <c r="J626" s="1">
        <v>14.941800000000004</v>
      </c>
      <c r="K626" s="1">
        <v>2.632232196201434</v>
      </c>
      <c r="L626" s="1">
        <v>2.775100000000008</v>
      </c>
      <c r="M626" s="92">
        <v>1.22</v>
      </c>
      <c r="N626" s="92">
        <v>1.629</v>
      </c>
      <c r="O626" s="92">
        <v>6.921275</v>
      </c>
      <c r="P626" s="92">
        <v>2.040692</v>
      </c>
      <c r="Q626" s="9" t="s">
        <v>550</v>
      </c>
      <c r="R626" s="85">
        <v>36752</v>
      </c>
      <c r="S626" s="85" t="s">
        <v>607</v>
      </c>
    </row>
    <row r="627" spans="2:19" ht="12.75">
      <c r="B627" s="10">
        <v>879114</v>
      </c>
      <c r="C627" t="s">
        <v>517</v>
      </c>
      <c r="D627" t="s">
        <v>104</v>
      </c>
      <c r="E627" t="s">
        <v>245</v>
      </c>
      <c r="F627" s="1">
        <v>-9.376700000000005</v>
      </c>
      <c r="G627" s="1">
        <v>-27.4073</v>
      </c>
      <c r="H627" s="1">
        <v>14.408299999999997</v>
      </c>
      <c r="I627" s="1">
        <v>8.165299999999998</v>
      </c>
      <c r="J627" s="1">
        <v>23.609799999999993</v>
      </c>
      <c r="K627" s="1">
        <v>0.12585636252984145</v>
      </c>
      <c r="L627" s="1">
        <v>3.759200000000007</v>
      </c>
      <c r="M627" s="92">
        <v>0.81</v>
      </c>
      <c r="N627" s="92">
        <v>1.241</v>
      </c>
      <c r="O627" s="92">
        <v>7.034205</v>
      </c>
      <c r="P627" s="92">
        <v>2.076926</v>
      </c>
      <c r="Q627" s="9" t="s">
        <v>550</v>
      </c>
      <c r="R627" s="85">
        <v>37509</v>
      </c>
      <c r="S627" s="85" t="s">
        <v>607</v>
      </c>
    </row>
    <row r="628" spans="2:19" ht="12.75">
      <c r="B628" s="10">
        <v>880294</v>
      </c>
      <c r="C628" t="s">
        <v>940</v>
      </c>
      <c r="D628" t="s">
        <v>941</v>
      </c>
      <c r="E628" t="s">
        <v>255</v>
      </c>
      <c r="F628" s="1">
        <v>9.4711</v>
      </c>
      <c r="G628" s="1">
        <v>1.1956000000000078</v>
      </c>
      <c r="H628" s="1">
        <v>1.0775999999999897</v>
      </c>
      <c r="I628" s="1">
        <v>1.0612999999999984</v>
      </c>
      <c r="J628" s="1">
        <v>6.174799999999991</v>
      </c>
      <c r="K628" s="1">
        <v>3.739577055415433</v>
      </c>
      <c r="L628" s="1">
        <v>0.5800999999999945</v>
      </c>
      <c r="M628" s="92">
        <v>0.4</v>
      </c>
      <c r="N628" s="92">
        <v>0.4</v>
      </c>
      <c r="O628" s="92">
        <v>4.115006</v>
      </c>
      <c r="P628" s="92">
        <v>0.060681</v>
      </c>
      <c r="Q628" s="9" t="s">
        <v>548</v>
      </c>
      <c r="R628" s="85">
        <v>37972</v>
      </c>
      <c r="S628" s="85" t="s">
        <v>259</v>
      </c>
    </row>
    <row r="629" spans="2:19" ht="12.75">
      <c r="B629" s="10">
        <v>882126</v>
      </c>
      <c r="C629" t="s">
        <v>1000</v>
      </c>
      <c r="D629" t="s">
        <v>0</v>
      </c>
      <c r="E629" t="s">
        <v>234</v>
      </c>
      <c r="F629" s="1"/>
      <c r="G629" s="1"/>
      <c r="H629" s="1"/>
      <c r="I629" s="1">
        <v>5.198299999999989</v>
      </c>
      <c r="J629" s="1">
        <v>27.69600000000001</v>
      </c>
      <c r="K629" s="1"/>
      <c r="L629" s="1">
        <v>6.641900000000001</v>
      </c>
      <c r="M629" s="92">
        <v>1.88</v>
      </c>
      <c r="N629" s="92">
        <v>2.37</v>
      </c>
      <c r="O629" s="92"/>
      <c r="P629" s="92"/>
      <c r="Q629" s="9" t="s">
        <v>549</v>
      </c>
      <c r="R629" s="85">
        <v>37914</v>
      </c>
      <c r="S629" s="85" t="s">
        <v>259</v>
      </c>
    </row>
    <row r="630" spans="2:19" ht="12.75">
      <c r="B630" s="10">
        <v>882779</v>
      </c>
      <c r="C630" t="s">
        <v>164</v>
      </c>
      <c r="D630" t="s">
        <v>168</v>
      </c>
      <c r="E630" t="s">
        <v>233</v>
      </c>
      <c r="F630" s="1">
        <v>-22.986700000000006</v>
      </c>
      <c r="G630" s="1">
        <v>-48.2593</v>
      </c>
      <c r="H630" s="1">
        <v>21.51700000000001</v>
      </c>
      <c r="I630" s="1">
        <v>-0.25319999999999787</v>
      </c>
      <c r="J630" s="1">
        <v>22.5854</v>
      </c>
      <c r="K630" s="1">
        <v>-9.951898996775277</v>
      </c>
      <c r="L630" s="1">
        <v>0.8834000000000009</v>
      </c>
      <c r="M630" s="92">
        <v>0.31</v>
      </c>
      <c r="N630" s="92">
        <v>0.313</v>
      </c>
      <c r="O630" s="92">
        <v>16.850776</v>
      </c>
      <c r="P630" s="92">
        <v>0.787557</v>
      </c>
      <c r="Q630" s="9" t="s">
        <v>550</v>
      </c>
      <c r="R630" s="85">
        <v>36815</v>
      </c>
      <c r="S630" s="85" t="s">
        <v>607</v>
      </c>
    </row>
    <row r="631" spans="2:19" ht="12.75">
      <c r="B631" s="10">
        <v>884544</v>
      </c>
      <c r="C631" t="s">
        <v>624</v>
      </c>
      <c r="D631" t="s">
        <v>508</v>
      </c>
      <c r="E631" t="s">
        <v>229</v>
      </c>
      <c r="F631" s="1"/>
      <c r="G631" s="1"/>
      <c r="H631" s="1"/>
      <c r="I631" s="1">
        <v>9.57300000000001</v>
      </c>
      <c r="J631" s="1">
        <v>33.51550000000001</v>
      </c>
      <c r="K631" s="1"/>
      <c r="L631" s="1">
        <v>5.537900000000007</v>
      </c>
      <c r="M631" s="92">
        <v>1.71</v>
      </c>
      <c r="N631" s="92">
        <v>2.14</v>
      </c>
      <c r="O631" s="92"/>
      <c r="P631" s="92"/>
      <c r="Q631" s="9" t="s">
        <v>548</v>
      </c>
      <c r="R631" s="85">
        <v>37974</v>
      </c>
      <c r="S631" s="85" t="s">
        <v>259</v>
      </c>
    </row>
    <row r="632" spans="2:19" ht="12.75">
      <c r="B632" s="10">
        <v>886374</v>
      </c>
      <c r="C632" t="s">
        <v>518</v>
      </c>
      <c r="D632" t="s">
        <v>813</v>
      </c>
      <c r="E632" t="s">
        <v>229</v>
      </c>
      <c r="F632" s="1"/>
      <c r="G632" s="1"/>
      <c r="H632" s="1">
        <v>15.4125</v>
      </c>
      <c r="I632" s="1">
        <v>12.473299999999998</v>
      </c>
      <c r="J632" s="1">
        <v>31.0689</v>
      </c>
      <c r="K632" s="1"/>
      <c r="L632" s="1">
        <v>8.972099999999994</v>
      </c>
      <c r="M632" s="92">
        <v>1.32</v>
      </c>
      <c r="N632" s="92">
        <v>1.62</v>
      </c>
      <c r="O632" s="92">
        <v>10.660426</v>
      </c>
      <c r="P632" s="92">
        <v>2.159029</v>
      </c>
      <c r="Q632" s="9" t="s">
        <v>548</v>
      </c>
      <c r="R632" s="85">
        <v>37929</v>
      </c>
      <c r="S632" s="85" t="s">
        <v>259</v>
      </c>
    </row>
    <row r="633" spans="2:19" ht="12.75">
      <c r="B633" s="10">
        <v>887026</v>
      </c>
      <c r="C633" t="s">
        <v>628</v>
      </c>
      <c r="D633" t="s">
        <v>471</v>
      </c>
      <c r="E633" t="s">
        <v>241</v>
      </c>
      <c r="F633" s="1">
        <v>1.9524000000000097</v>
      </c>
      <c r="G633" s="1">
        <v>-36.6123</v>
      </c>
      <c r="H633" s="1">
        <v>-2.0294000000000034</v>
      </c>
      <c r="I633" s="1">
        <v>-4.7566</v>
      </c>
      <c r="J633" s="1">
        <v>33.9091</v>
      </c>
      <c r="K633" s="1">
        <v>-4.18607321997232</v>
      </c>
      <c r="L633" s="1">
        <v>1.9107999999999903</v>
      </c>
      <c r="M633" s="92">
        <v>1.68</v>
      </c>
      <c r="N633" s="92">
        <v>2.1</v>
      </c>
      <c r="O633" s="92">
        <v>12.852163</v>
      </c>
      <c r="P633" s="92">
        <v>0.695096</v>
      </c>
      <c r="Q633" s="9" t="s">
        <v>549</v>
      </c>
      <c r="R633" s="85">
        <v>37000</v>
      </c>
      <c r="S633" s="85" t="s">
        <v>259</v>
      </c>
    </row>
    <row r="634" spans="2:19" ht="12.75">
      <c r="B634" s="10">
        <v>887554</v>
      </c>
      <c r="C634" t="s">
        <v>525</v>
      </c>
      <c r="D634" t="s">
        <v>444</v>
      </c>
      <c r="E634" t="s">
        <v>244</v>
      </c>
      <c r="F634" s="1"/>
      <c r="G634" s="1"/>
      <c r="H634" s="1"/>
      <c r="I634" s="1"/>
      <c r="J634" s="1"/>
      <c r="K634" s="1"/>
      <c r="L634" s="1">
        <v>4.532000000000003</v>
      </c>
      <c r="M634" s="92">
        <v>1.26</v>
      </c>
      <c r="N634" s="92">
        <v>1.547</v>
      </c>
      <c r="O634" s="92"/>
      <c r="P634" s="92"/>
      <c r="Q634" s="9" t="s">
        <v>550</v>
      </c>
      <c r="R634" s="85">
        <v>38475</v>
      </c>
      <c r="S634" s="85" t="s">
        <v>259</v>
      </c>
    </row>
    <row r="635" spans="2:19" ht="12.75">
      <c r="B635" s="10">
        <v>888859</v>
      </c>
      <c r="C635" t="s">
        <v>626</v>
      </c>
      <c r="D635" t="s">
        <v>857</v>
      </c>
      <c r="E635" t="s">
        <v>236</v>
      </c>
      <c r="F635" s="1">
        <v>4.791499999999993</v>
      </c>
      <c r="G635" s="1">
        <v>-25.195500000000003</v>
      </c>
      <c r="H635" s="1">
        <v>24.486300000000007</v>
      </c>
      <c r="I635" s="1">
        <v>15.39060000000001</v>
      </c>
      <c r="J635" s="1">
        <v>56.627399999999994</v>
      </c>
      <c r="K635" s="1">
        <v>12.016681397967677</v>
      </c>
      <c r="L635" s="1">
        <v>10.069700000000005</v>
      </c>
      <c r="M635" s="92">
        <v>1.98</v>
      </c>
      <c r="N635" s="92">
        <v>2.5</v>
      </c>
      <c r="O635" s="92">
        <v>17.697402</v>
      </c>
      <c r="P635" s="92">
        <v>1.788107</v>
      </c>
      <c r="Q635" s="9" t="s">
        <v>549</v>
      </c>
      <c r="R635" s="85">
        <v>36712</v>
      </c>
      <c r="S635" s="85" t="s">
        <v>259</v>
      </c>
    </row>
    <row r="636" spans="2:19" ht="12.75">
      <c r="B636" s="10">
        <v>889386</v>
      </c>
      <c r="C636" t="s">
        <v>611</v>
      </c>
      <c r="D636" t="s">
        <v>688</v>
      </c>
      <c r="E636" t="s">
        <v>237</v>
      </c>
      <c r="F636" s="1"/>
      <c r="G636" s="1"/>
      <c r="H636" s="1"/>
      <c r="I636" s="1"/>
      <c r="J636" s="1">
        <v>96.1071</v>
      </c>
      <c r="K636" s="1"/>
      <c r="L636" s="1">
        <v>28.882699999999993</v>
      </c>
      <c r="M636" s="92">
        <v>2.35</v>
      </c>
      <c r="N636" s="92">
        <v>3</v>
      </c>
      <c r="O636" s="92"/>
      <c r="P636" s="92"/>
      <c r="Q636" s="9" t="s">
        <v>548</v>
      </c>
      <c r="R636" s="85">
        <v>38307</v>
      </c>
      <c r="S636" s="85" t="s">
        <v>259</v>
      </c>
    </row>
    <row r="637" spans="2:19" ht="12.75">
      <c r="B637" s="10">
        <v>891275</v>
      </c>
      <c r="C637" t="s">
        <v>626</v>
      </c>
      <c r="D637" t="s">
        <v>832</v>
      </c>
      <c r="E637" t="s">
        <v>241</v>
      </c>
      <c r="F637" s="1">
        <v>-24.2634</v>
      </c>
      <c r="G637" s="1">
        <v>-53.042100000000005</v>
      </c>
      <c r="H637" s="1">
        <v>9.10979999999999</v>
      </c>
      <c r="I637" s="1">
        <v>1.5713000000000088</v>
      </c>
      <c r="J637" s="1">
        <v>14.179800000000009</v>
      </c>
      <c r="K637" s="1">
        <v>-14.759163297083832</v>
      </c>
      <c r="L637" s="1">
        <v>17.072700000000008</v>
      </c>
      <c r="M637" s="92">
        <v>1.53</v>
      </c>
      <c r="N637" s="92">
        <v>1.9</v>
      </c>
      <c r="O637" s="92">
        <v>17.163931</v>
      </c>
      <c r="P637" s="92">
        <v>0.979977</v>
      </c>
      <c r="Q637" s="9" t="s">
        <v>549</v>
      </c>
      <c r="R637" s="85">
        <v>36999</v>
      </c>
      <c r="S637" s="85" t="s">
        <v>259</v>
      </c>
    </row>
    <row r="638" spans="2:19" ht="12.75">
      <c r="B638" s="10">
        <v>891804</v>
      </c>
      <c r="C638" t="s">
        <v>639</v>
      </c>
      <c r="D638" t="s">
        <v>11</v>
      </c>
      <c r="E638" t="s">
        <v>235</v>
      </c>
      <c r="F638" s="1"/>
      <c r="G638" s="1"/>
      <c r="H638" s="1">
        <v>17.73530000000001</v>
      </c>
      <c r="I638" s="1">
        <v>16.215899999999994</v>
      </c>
      <c r="J638" s="1">
        <v>37.6838</v>
      </c>
      <c r="K638" s="1"/>
      <c r="L638" s="1">
        <v>5.687799999999998</v>
      </c>
      <c r="M638" s="92">
        <v>1.07</v>
      </c>
      <c r="N638" s="92">
        <v>1.296</v>
      </c>
      <c r="O638" s="92">
        <v>10.0213</v>
      </c>
      <c r="P638" s="92">
        <v>2.366477</v>
      </c>
      <c r="Q638" s="9" t="s">
        <v>550</v>
      </c>
      <c r="R638" s="85">
        <v>38519</v>
      </c>
      <c r="S638" s="85" t="s">
        <v>607</v>
      </c>
    </row>
    <row r="639" spans="2:19" ht="12.75">
      <c r="B639" s="10">
        <v>892513</v>
      </c>
      <c r="C639" t="s">
        <v>24</v>
      </c>
      <c r="D639" t="s">
        <v>28</v>
      </c>
      <c r="E639" t="s">
        <v>228</v>
      </c>
      <c r="F639" s="1">
        <v>-15.5497</v>
      </c>
      <c r="G639" s="1">
        <v>-36.486200000000004</v>
      </c>
      <c r="H639" s="1">
        <v>23.236499999999992</v>
      </c>
      <c r="I639" s="1">
        <v>18.820999999999998</v>
      </c>
      <c r="J639" s="1">
        <v>32.70789999999999</v>
      </c>
      <c r="K639" s="1">
        <v>0.8323121295443547</v>
      </c>
      <c r="L639" s="1">
        <v>6.0408999999999935</v>
      </c>
      <c r="M639" s="92">
        <v>0.83</v>
      </c>
      <c r="N639" s="92">
        <v>1.41</v>
      </c>
      <c r="O639" s="92">
        <v>11.397587</v>
      </c>
      <c r="P639" s="92">
        <v>2.223271</v>
      </c>
      <c r="Q639" s="9" t="s">
        <v>550</v>
      </c>
      <c r="R639" s="85">
        <v>36712</v>
      </c>
      <c r="S639" s="85" t="s">
        <v>607</v>
      </c>
    </row>
    <row r="640" spans="2:19" ht="12.75">
      <c r="B640" s="10">
        <v>893636</v>
      </c>
      <c r="C640" t="s">
        <v>61</v>
      </c>
      <c r="D640" t="s">
        <v>288</v>
      </c>
      <c r="E640" t="s">
        <v>230</v>
      </c>
      <c r="F640" s="1">
        <v>-7.076800000000006</v>
      </c>
      <c r="G640" s="1">
        <v>-26.564799999999998</v>
      </c>
      <c r="H640" s="1">
        <v>19.15230000000001</v>
      </c>
      <c r="I640" s="1">
        <v>9.27579999999999</v>
      </c>
      <c r="J640" s="1">
        <v>31.9375</v>
      </c>
      <c r="K640" s="1">
        <v>3.2296899370842125</v>
      </c>
      <c r="L640" s="1">
        <v>8.874899999999997</v>
      </c>
      <c r="M640" s="92">
        <v>1.06</v>
      </c>
      <c r="N640" s="92">
        <v>1.28</v>
      </c>
      <c r="O640" s="92">
        <v>11.159257</v>
      </c>
      <c r="P640" s="92">
        <v>1.984338</v>
      </c>
      <c r="Q640" s="9" t="s">
        <v>548</v>
      </c>
      <c r="R640" s="85">
        <v>38317</v>
      </c>
      <c r="S640" s="85" t="s">
        <v>259</v>
      </c>
    </row>
    <row r="641" spans="2:19" ht="12.75">
      <c r="B641" s="10">
        <v>894931</v>
      </c>
      <c r="C641" t="s">
        <v>513</v>
      </c>
      <c r="D641" t="s">
        <v>956</v>
      </c>
      <c r="E641" t="s">
        <v>256</v>
      </c>
      <c r="F641" s="1">
        <v>9.10580000000001</v>
      </c>
      <c r="G641" s="1">
        <v>-3.8092000000000015</v>
      </c>
      <c r="H641" s="1">
        <v>-3.7758999999999987</v>
      </c>
      <c r="I641" s="1">
        <v>-1.9105000000000039</v>
      </c>
      <c r="J641" s="1">
        <v>11.23320000000001</v>
      </c>
      <c r="K641" s="1">
        <v>1.9587346186658916</v>
      </c>
      <c r="L641" s="1">
        <v>-0.6483000000000017</v>
      </c>
      <c r="M641" s="92">
        <v>1.76</v>
      </c>
      <c r="N641" s="92">
        <v>2.21</v>
      </c>
      <c r="O641" s="92">
        <v>6.215291</v>
      </c>
      <c r="P641" s="92">
        <v>-0.136998</v>
      </c>
      <c r="Q641" s="9" t="s">
        <v>548</v>
      </c>
      <c r="R641" s="85">
        <v>36712</v>
      </c>
      <c r="S641" s="85" t="s">
        <v>259</v>
      </c>
    </row>
    <row r="642" spans="2:19" ht="12.75">
      <c r="B642" s="10">
        <v>896761</v>
      </c>
      <c r="C642" t="s">
        <v>24</v>
      </c>
      <c r="D642" t="s">
        <v>52</v>
      </c>
      <c r="E642" t="s">
        <v>231</v>
      </c>
      <c r="F642" s="1">
        <v>-23.818099999999998</v>
      </c>
      <c r="G642" s="1">
        <v>-32.3942</v>
      </c>
      <c r="H642" s="1">
        <v>29.937100000000004</v>
      </c>
      <c r="I642" s="1">
        <v>21.012699999999995</v>
      </c>
      <c r="J642" s="1">
        <v>47.54480000000001</v>
      </c>
      <c r="K642" s="1">
        <v>3.625050921974604</v>
      </c>
      <c r="L642" s="1">
        <v>14.417300000000012</v>
      </c>
      <c r="M642" s="92">
        <v>0.51</v>
      </c>
      <c r="N642" s="92">
        <v>1.41</v>
      </c>
      <c r="O642" s="92">
        <v>12.304835</v>
      </c>
      <c r="P642" s="92">
        <v>2.773221</v>
      </c>
      <c r="Q642" s="9" t="s">
        <v>550</v>
      </c>
      <c r="R642" s="85">
        <v>36712</v>
      </c>
      <c r="S642" s="85" t="s">
        <v>607</v>
      </c>
    </row>
    <row r="643" spans="2:19" ht="12.75">
      <c r="B643" s="10">
        <v>897355</v>
      </c>
      <c r="C643" t="s">
        <v>179</v>
      </c>
      <c r="D643" t="s">
        <v>184</v>
      </c>
      <c r="E643" t="s">
        <v>228</v>
      </c>
      <c r="F643" s="1">
        <v>-16.723600000000005</v>
      </c>
      <c r="G643" s="1">
        <v>-32.0728</v>
      </c>
      <c r="H643" s="1">
        <v>22.163599999999995</v>
      </c>
      <c r="I643" s="1">
        <v>24.79150000000001</v>
      </c>
      <c r="J643" s="1">
        <v>56.87089999999999</v>
      </c>
      <c r="K643" s="1">
        <v>6.229949306015348</v>
      </c>
      <c r="L643" s="1">
        <v>12.177700000000002</v>
      </c>
      <c r="M643" s="92">
        <v>1.44</v>
      </c>
      <c r="N643" s="92">
        <v>1.79</v>
      </c>
      <c r="O643" s="92">
        <v>13.579278</v>
      </c>
      <c r="P643" s="92">
        <v>2.547698</v>
      </c>
      <c r="Q643" s="9" t="s">
        <v>551</v>
      </c>
      <c r="R643" s="85">
        <v>36712</v>
      </c>
      <c r="S643" s="85" t="s">
        <v>259</v>
      </c>
    </row>
    <row r="644" spans="2:19" ht="12.75">
      <c r="B644" s="10">
        <v>899120</v>
      </c>
      <c r="C644" t="s">
        <v>521</v>
      </c>
      <c r="D644" t="s">
        <v>721</v>
      </c>
      <c r="E644" t="s">
        <v>242</v>
      </c>
      <c r="F644"/>
      <c r="G644" s="1"/>
      <c r="H644" s="1"/>
      <c r="I644" s="1">
        <v>6.969599999999998</v>
      </c>
      <c r="J644" s="1">
        <v>63.59570000000001</v>
      </c>
      <c r="K644"/>
      <c r="L644" s="1">
        <v>8.248300000000008</v>
      </c>
      <c r="M644" s="92">
        <v>1.26</v>
      </c>
      <c r="N644" s="92">
        <v>1.55</v>
      </c>
      <c r="O644" s="92"/>
      <c r="P644" s="92"/>
      <c r="Q644" s="9" t="s">
        <v>552</v>
      </c>
      <c r="R644" s="85">
        <v>37956</v>
      </c>
      <c r="S644" s="85" t="s">
        <v>259</v>
      </c>
    </row>
    <row r="645" spans="2:19" ht="12.75">
      <c r="B645" s="10">
        <v>899773</v>
      </c>
      <c r="C645" t="s">
        <v>796</v>
      </c>
      <c r="D645" t="s">
        <v>799</v>
      </c>
      <c r="E645" t="s">
        <v>229</v>
      </c>
      <c r="F645" s="1">
        <v>-10.070100000000004</v>
      </c>
      <c r="G645" s="1">
        <v>-33.755100000000006</v>
      </c>
      <c r="H645" s="1">
        <v>12.664600000000004</v>
      </c>
      <c r="I645" s="1">
        <v>9.253599999999995</v>
      </c>
      <c r="J645" s="1">
        <v>29.555799999999998</v>
      </c>
      <c r="K645" s="1">
        <v>-1.020026995873724</v>
      </c>
      <c r="L645" s="1">
        <v>4.1889000000000065</v>
      </c>
      <c r="M645" s="92">
        <v>1.24</v>
      </c>
      <c r="N645" s="92">
        <v>1.521</v>
      </c>
      <c r="O645" s="92">
        <v>8.499173</v>
      </c>
      <c r="P645" s="92">
        <v>2.196732</v>
      </c>
      <c r="Q645" s="9" t="s">
        <v>548</v>
      </c>
      <c r="R645" s="85">
        <v>36999</v>
      </c>
      <c r="S645" s="85" t="s">
        <v>259</v>
      </c>
    </row>
    <row r="646" spans="2:19" ht="12.75">
      <c r="B646" s="10">
        <v>901017</v>
      </c>
      <c r="C646" t="s">
        <v>517</v>
      </c>
      <c r="D646" t="s">
        <v>91</v>
      </c>
      <c r="E646" t="s">
        <v>250</v>
      </c>
      <c r="F646" s="1">
        <v>-12.5</v>
      </c>
      <c r="G646" s="1">
        <v>-36.092400000000005</v>
      </c>
      <c r="H646" s="1">
        <v>14.974599999999993</v>
      </c>
      <c r="I646" s="1">
        <v>8.076100000000007</v>
      </c>
      <c r="J646" s="1">
        <v>33.96170000000001</v>
      </c>
      <c r="K646" s="1">
        <v>-1.4232361636845936</v>
      </c>
      <c r="L646" s="1">
        <v>4.473199999999999</v>
      </c>
      <c r="M646" s="92">
        <v>0.38</v>
      </c>
      <c r="N646" s="92">
        <v>0.497</v>
      </c>
      <c r="O646" s="92">
        <v>9.973495</v>
      </c>
      <c r="P646" s="92">
        <v>1.872226</v>
      </c>
      <c r="Q646" s="9" t="s">
        <v>550</v>
      </c>
      <c r="R646" s="85">
        <v>36712</v>
      </c>
      <c r="S646" s="85" t="s">
        <v>607</v>
      </c>
    </row>
    <row r="647" spans="2:19" ht="12.75">
      <c r="B647" s="10">
        <v>901603</v>
      </c>
      <c r="C647" t="s">
        <v>639</v>
      </c>
      <c r="D647" t="s">
        <v>289</v>
      </c>
      <c r="E647" t="s">
        <v>253</v>
      </c>
      <c r="F647" s="1">
        <v>2.938799999999997</v>
      </c>
      <c r="G647" s="1">
        <v>8.057800000000004</v>
      </c>
      <c r="H647" s="1">
        <v>4.28440000000001</v>
      </c>
      <c r="I647" s="1">
        <v>6.627899999999998</v>
      </c>
      <c r="J647" s="1">
        <v>4.70759999999999</v>
      </c>
      <c r="K647" s="1">
        <v>5.307845137042433</v>
      </c>
      <c r="L647" s="1">
        <v>-0.14159999999999728</v>
      </c>
      <c r="M647" s="92">
        <v>0.66</v>
      </c>
      <c r="N647" s="92">
        <v>0.75</v>
      </c>
      <c r="O647" s="92">
        <v>3.300596</v>
      </c>
      <c r="P647" s="92">
        <v>0.619485</v>
      </c>
      <c r="Q647" s="9" t="s">
        <v>550</v>
      </c>
      <c r="R647" s="85">
        <v>36712</v>
      </c>
      <c r="S647" s="85" t="s">
        <v>607</v>
      </c>
    </row>
    <row r="648" spans="2:19" ht="12.75">
      <c r="B648" s="10">
        <v>902783</v>
      </c>
      <c r="C648" t="s">
        <v>24</v>
      </c>
      <c r="D648" t="s">
        <v>30</v>
      </c>
      <c r="E648" t="s">
        <v>224</v>
      </c>
      <c r="F648" s="1"/>
      <c r="G648" s="1"/>
      <c r="H648" s="1"/>
      <c r="I648" s="1">
        <v>22.9754</v>
      </c>
      <c r="J648" s="1">
        <v>34.44780000000001</v>
      </c>
      <c r="K648" s="1"/>
      <c r="L648" s="1">
        <v>7.393000000000005</v>
      </c>
      <c r="M648" s="92">
        <v>0.63</v>
      </c>
      <c r="N648" s="92">
        <v>0.71</v>
      </c>
      <c r="O648" s="92">
        <v>10.527058</v>
      </c>
      <c r="P648" s="92">
        <v>2.707317</v>
      </c>
      <c r="Q648" s="9" t="s">
        <v>550</v>
      </c>
      <c r="R648" s="85">
        <v>37670</v>
      </c>
      <c r="S648" s="85" t="s">
        <v>607</v>
      </c>
    </row>
    <row r="649" spans="2:19" ht="12.75">
      <c r="B649" s="10">
        <v>903435</v>
      </c>
      <c r="C649" t="s">
        <v>864</v>
      </c>
      <c r="D649" t="s">
        <v>867</v>
      </c>
      <c r="E649" t="s">
        <v>225</v>
      </c>
      <c r="F649" s="1">
        <v>-17.5334</v>
      </c>
      <c r="G649" s="1">
        <v>-37.0821</v>
      </c>
      <c r="H649" s="1">
        <v>31.06089999999999</v>
      </c>
      <c r="I649" s="1">
        <v>15.83190000000001</v>
      </c>
      <c r="J649" s="1">
        <v>42.2423</v>
      </c>
      <c r="K649" s="1">
        <v>2.300199369230116</v>
      </c>
      <c r="L649" s="1">
        <v>11.879799999999996</v>
      </c>
      <c r="M649" s="92">
        <v>1.04</v>
      </c>
      <c r="N649" s="92">
        <v>1.41</v>
      </c>
      <c r="O649" s="92">
        <v>13.034722</v>
      </c>
      <c r="P649" s="92">
        <v>2.363134</v>
      </c>
      <c r="Q649" s="9" t="s">
        <v>550</v>
      </c>
      <c r="R649" s="85">
        <v>36712</v>
      </c>
      <c r="S649" s="85" t="s">
        <v>607</v>
      </c>
    </row>
    <row r="650" spans="2:19" ht="12.75">
      <c r="B650" s="10">
        <v>905265</v>
      </c>
      <c r="C650" t="s">
        <v>529</v>
      </c>
      <c r="D650" t="s">
        <v>748</v>
      </c>
      <c r="E650" t="s">
        <v>224</v>
      </c>
      <c r="F650" s="1">
        <v>-10.596300000000003</v>
      </c>
      <c r="G650" s="1">
        <v>-33.15709999999999</v>
      </c>
      <c r="H650" s="1">
        <v>28.873499999999996</v>
      </c>
      <c r="I650" s="1">
        <v>21.2812</v>
      </c>
      <c r="J650" s="1">
        <v>35.285199999999996</v>
      </c>
      <c r="K650" s="1">
        <v>4.79091551076718</v>
      </c>
      <c r="L650" s="1">
        <v>5.165099999999989</v>
      </c>
      <c r="M650" s="92">
        <v>0.38</v>
      </c>
      <c r="N650" s="92">
        <v>0.399</v>
      </c>
      <c r="O650" s="92">
        <v>10.661119</v>
      </c>
      <c r="P650" s="92">
        <v>2.548359</v>
      </c>
      <c r="Q650" s="9" t="s">
        <v>550</v>
      </c>
      <c r="R650" s="85">
        <v>36712</v>
      </c>
      <c r="S650" s="85" t="s">
        <v>607</v>
      </c>
    </row>
    <row r="651" spans="2:19" ht="12.75">
      <c r="B651" s="10">
        <v>906388</v>
      </c>
      <c r="C651" t="s">
        <v>190</v>
      </c>
      <c r="D651" t="s">
        <v>191</v>
      </c>
      <c r="E651" t="s">
        <v>256</v>
      </c>
      <c r="F651" s="1"/>
      <c r="G651" s="1"/>
      <c r="H651" s="1"/>
      <c r="I651" s="1"/>
      <c r="J651" s="1">
        <v>5.0176</v>
      </c>
      <c r="K651" s="1"/>
      <c r="L651" s="1">
        <v>1.4971999999999985</v>
      </c>
      <c r="M651" s="92">
        <v>1.13</v>
      </c>
      <c r="N651" s="92">
        <v>1.37</v>
      </c>
      <c r="O651" s="92"/>
      <c r="P651" s="92"/>
      <c r="Q651" s="9" t="s">
        <v>548</v>
      </c>
      <c r="R651" s="85">
        <v>38363</v>
      </c>
      <c r="S651" s="85" t="s">
        <v>259</v>
      </c>
    </row>
    <row r="652" spans="2:19" ht="12.75">
      <c r="B652" s="10">
        <v>907683</v>
      </c>
      <c r="C652" t="s">
        <v>378</v>
      </c>
      <c r="D652" t="s">
        <v>385</v>
      </c>
      <c r="E652" t="s">
        <v>224</v>
      </c>
      <c r="F652" s="1">
        <v>-15.4694</v>
      </c>
      <c r="G652" s="1">
        <v>-42.7195</v>
      </c>
      <c r="H652" s="1">
        <v>32.53470000000001</v>
      </c>
      <c r="I652" s="1">
        <v>17.472200000000004</v>
      </c>
      <c r="J652" s="1">
        <v>30.949399999999994</v>
      </c>
      <c r="K652" s="1">
        <v>-0.25806409000107555</v>
      </c>
      <c r="L652" s="1">
        <v>5.358799999999997</v>
      </c>
      <c r="M652" s="92">
        <v>0.62</v>
      </c>
      <c r="N652" s="92">
        <v>0.9</v>
      </c>
      <c r="O652" s="92">
        <v>11.073347</v>
      </c>
      <c r="P652" s="92">
        <v>2.312613</v>
      </c>
      <c r="Q652" s="9" t="s">
        <v>550</v>
      </c>
      <c r="R652" s="85">
        <v>36712</v>
      </c>
      <c r="S652" s="85" t="s">
        <v>607</v>
      </c>
    </row>
    <row r="653" spans="2:19" ht="12.75">
      <c r="B653" s="10">
        <v>908277</v>
      </c>
      <c r="C653" t="s">
        <v>339</v>
      </c>
      <c r="D653" t="s">
        <v>340</v>
      </c>
      <c r="E653" t="s">
        <v>235</v>
      </c>
      <c r="F653" s="1"/>
      <c r="G653" s="1">
        <v>-39.651599999999995</v>
      </c>
      <c r="H653" s="1">
        <v>8.346199999999993</v>
      </c>
      <c r="I653" s="1">
        <v>5.5493000000000015</v>
      </c>
      <c r="J653" s="1">
        <v>29.336699999999993</v>
      </c>
      <c r="K653" s="1"/>
      <c r="L653" s="1">
        <v>2.916300000000005</v>
      </c>
      <c r="M653" s="92">
        <v>0.4</v>
      </c>
      <c r="N653" s="92">
        <v>0.4</v>
      </c>
      <c r="O653" s="92">
        <v>10.008482</v>
      </c>
      <c r="P653" s="92">
        <v>1.476559</v>
      </c>
      <c r="Q653" s="9" t="s">
        <v>550</v>
      </c>
      <c r="R653" s="85">
        <v>37216</v>
      </c>
      <c r="S653" s="85" t="s">
        <v>607</v>
      </c>
    </row>
    <row r="654" spans="2:19" ht="12.75">
      <c r="B654" s="10">
        <v>908806</v>
      </c>
      <c r="C654" t="s">
        <v>190</v>
      </c>
      <c r="D654" t="s">
        <v>596</v>
      </c>
      <c r="E654" t="s">
        <v>234</v>
      </c>
      <c r="F654" s="1">
        <v>1.4542999999999973</v>
      </c>
      <c r="G654" s="1">
        <v>-36.4823</v>
      </c>
      <c r="H654" s="1">
        <v>26.054200000000005</v>
      </c>
      <c r="I654" s="1">
        <v>1.860100000000009</v>
      </c>
      <c r="J654" s="1">
        <v>35.30629999999999</v>
      </c>
      <c r="K654" s="1">
        <v>2.284289294947439</v>
      </c>
      <c r="L654" s="1">
        <v>10.255700000000001</v>
      </c>
      <c r="M654" s="92">
        <v>1.89</v>
      </c>
      <c r="N654" s="92">
        <v>2.39</v>
      </c>
      <c r="O654" s="92">
        <v>17.204114</v>
      </c>
      <c r="P654" s="92">
        <v>1.28188</v>
      </c>
      <c r="Q654" s="9" t="s">
        <v>549</v>
      </c>
      <c r="R654" s="85">
        <v>38691</v>
      </c>
      <c r="S654" s="85" t="s">
        <v>259</v>
      </c>
    </row>
    <row r="655" spans="2:19" ht="12.75">
      <c r="B655" s="10">
        <v>910109</v>
      </c>
      <c r="C655" t="s">
        <v>1000</v>
      </c>
      <c r="D655" t="s">
        <v>2</v>
      </c>
      <c r="E655" t="s">
        <v>238</v>
      </c>
      <c r="F655" s="1">
        <v>-22.727399999999996</v>
      </c>
      <c r="G655" s="1">
        <v>-24.326899999999995</v>
      </c>
      <c r="H655" s="1">
        <v>22.472099999999994</v>
      </c>
      <c r="I655" s="1">
        <v>-1.322599999999996</v>
      </c>
      <c r="J655" s="1">
        <v>58.4716</v>
      </c>
      <c r="K655" s="1">
        <v>2.290351559562498</v>
      </c>
      <c r="L655" s="1">
        <v>-4.252400000000001</v>
      </c>
      <c r="M655" s="92">
        <v>1.49</v>
      </c>
      <c r="N655" s="92">
        <v>1.85</v>
      </c>
      <c r="O655" s="92">
        <v>22.189649</v>
      </c>
      <c r="P655" s="92">
        <v>0.996584</v>
      </c>
      <c r="Q655" s="9" t="s">
        <v>553</v>
      </c>
      <c r="R655" s="85">
        <v>36773</v>
      </c>
      <c r="S655" s="85" t="s">
        <v>259</v>
      </c>
    </row>
    <row r="656" spans="2:19" ht="12.75">
      <c r="B656" s="10">
        <v>912527</v>
      </c>
      <c r="C656" t="s">
        <v>527</v>
      </c>
      <c r="D656" t="s">
        <v>352</v>
      </c>
      <c r="E656" t="s">
        <v>246</v>
      </c>
      <c r="F656" s="1">
        <v>-1.2244000000000033</v>
      </c>
      <c r="G656" s="1">
        <v>-11.496300000000003</v>
      </c>
      <c r="H656" s="1">
        <v>-3.7907000000000024</v>
      </c>
      <c r="I656" s="1">
        <v>3.3765999999999963</v>
      </c>
      <c r="J656" s="1">
        <v>25.358400000000003</v>
      </c>
      <c r="K656" s="1">
        <v>1.737431401449907</v>
      </c>
      <c r="L656" s="1">
        <v>0.9303000000000061</v>
      </c>
      <c r="M656" s="92">
        <v>1.51</v>
      </c>
      <c r="N656" s="92">
        <v>1.874</v>
      </c>
      <c r="O656" s="92">
        <v>7.439851</v>
      </c>
      <c r="P656" s="92">
        <v>1.092914</v>
      </c>
      <c r="Q656" s="9" t="s">
        <v>552</v>
      </c>
      <c r="R656" s="85">
        <v>37279</v>
      </c>
      <c r="S656" s="85" t="s">
        <v>259</v>
      </c>
    </row>
    <row r="657" spans="2:19" ht="12.75">
      <c r="B657" s="10">
        <v>914291</v>
      </c>
      <c r="C657" t="s">
        <v>378</v>
      </c>
      <c r="D657" t="s">
        <v>384</v>
      </c>
      <c r="E657" t="s">
        <v>229</v>
      </c>
      <c r="F657" s="1">
        <v>-19.803499999999996</v>
      </c>
      <c r="G657" s="1">
        <v>-36.992000000000004</v>
      </c>
      <c r="H657" s="1">
        <v>8.775099999999991</v>
      </c>
      <c r="I657" s="1">
        <v>2.4486999999999925</v>
      </c>
      <c r="J657" s="1">
        <v>28.441899999999997</v>
      </c>
      <c r="K657" s="1">
        <v>-6.2742866037576945</v>
      </c>
      <c r="L657" s="1">
        <v>5.829400000000007</v>
      </c>
      <c r="M657" s="92">
        <v>1.38</v>
      </c>
      <c r="N657" s="92">
        <v>1.71</v>
      </c>
      <c r="O657" s="92">
        <v>8.507141</v>
      </c>
      <c r="P657" s="92">
        <v>1.800734</v>
      </c>
      <c r="Q657" s="9" t="s">
        <v>550</v>
      </c>
      <c r="R657" s="85">
        <v>38065</v>
      </c>
      <c r="S657" s="85" t="s">
        <v>607</v>
      </c>
    </row>
    <row r="658" spans="2:19" ht="12.75">
      <c r="B658" s="10">
        <v>914358</v>
      </c>
      <c r="C658" t="s">
        <v>792</v>
      </c>
      <c r="D658" t="s">
        <v>793</v>
      </c>
      <c r="E658" t="s">
        <v>240</v>
      </c>
      <c r="F658" s="1">
        <v>-28.476000000000003</v>
      </c>
      <c r="G658" s="1">
        <v>-38.448800000000006</v>
      </c>
      <c r="H658" s="1">
        <v>31.3196</v>
      </c>
      <c r="I658" s="1">
        <v>5.23229999999999</v>
      </c>
      <c r="J658" s="1">
        <v>19.812399999999997</v>
      </c>
      <c r="K658" s="1">
        <v>-6.128503795002538</v>
      </c>
      <c r="L658" s="1">
        <v>4.642799999999991</v>
      </c>
      <c r="M658" s="92">
        <v>1.04</v>
      </c>
      <c r="N658" s="92">
        <v>1.53</v>
      </c>
      <c r="O658" s="92">
        <v>13.997742</v>
      </c>
      <c r="P658" s="92">
        <v>1.220749</v>
      </c>
      <c r="Q658" s="9" t="s">
        <v>550</v>
      </c>
      <c r="R658" s="85">
        <v>36712</v>
      </c>
      <c r="S658" s="85" t="s">
        <v>259</v>
      </c>
    </row>
    <row r="659" spans="2:19" ht="12.75">
      <c r="B659" s="10">
        <v>914945</v>
      </c>
      <c r="C659" t="s">
        <v>517</v>
      </c>
      <c r="D659" t="s">
        <v>86</v>
      </c>
      <c r="E659" t="s">
        <v>234</v>
      </c>
      <c r="F659" s="1">
        <v>5.57700000000001</v>
      </c>
      <c r="G659" s="1">
        <v>-25.5567</v>
      </c>
      <c r="H659" s="1">
        <v>19.433900000000005</v>
      </c>
      <c r="I659" s="1">
        <v>3.2410999999999968</v>
      </c>
      <c r="J659" s="1">
        <v>50.689099999999996</v>
      </c>
      <c r="K659" s="1">
        <v>7.867695880468806</v>
      </c>
      <c r="L659" s="1">
        <v>3.65660000000001</v>
      </c>
      <c r="M659" s="92">
        <v>1.21</v>
      </c>
      <c r="N659" s="92">
        <v>1.754</v>
      </c>
      <c r="O659" s="92">
        <v>17.86749</v>
      </c>
      <c r="P659" s="92">
        <v>1.265225</v>
      </c>
      <c r="Q659" s="9" t="s">
        <v>550</v>
      </c>
      <c r="R659" s="85">
        <v>37509</v>
      </c>
      <c r="S659" s="85" t="s">
        <v>607</v>
      </c>
    </row>
    <row r="660" spans="2:19" ht="12.75">
      <c r="B660" s="10">
        <v>916122</v>
      </c>
      <c r="C660" t="s">
        <v>625</v>
      </c>
      <c r="D660" t="s">
        <v>919</v>
      </c>
      <c r="E660" t="s">
        <v>230</v>
      </c>
      <c r="F660" s="1">
        <v>-13.1131</v>
      </c>
      <c r="G660" s="1">
        <v>-29.421600000000005</v>
      </c>
      <c r="H660" s="1">
        <v>14.062299999999993</v>
      </c>
      <c r="I660" s="1">
        <v>9.84989999999999</v>
      </c>
      <c r="J660" s="1">
        <v>33.4878</v>
      </c>
      <c r="K660" s="1">
        <v>0.5082926141880773</v>
      </c>
      <c r="L660" s="1">
        <v>7.326100000000002</v>
      </c>
      <c r="M660" s="92">
        <v>1.41</v>
      </c>
      <c r="N660" s="92">
        <v>1.75</v>
      </c>
      <c r="O660" s="92">
        <v>11.088589</v>
      </c>
      <c r="P660" s="92">
        <v>1.961503</v>
      </c>
      <c r="Q660" s="9" t="s">
        <v>548</v>
      </c>
      <c r="R660" s="85">
        <v>37972</v>
      </c>
      <c r="S660" s="85" t="s">
        <v>259</v>
      </c>
    </row>
    <row r="661" spans="2:19" ht="12.75">
      <c r="B661" s="10">
        <v>916189</v>
      </c>
      <c r="C661" t="s">
        <v>769</v>
      </c>
      <c r="D661" t="s">
        <v>775</v>
      </c>
      <c r="E661" t="s">
        <v>224</v>
      </c>
      <c r="F661" s="1">
        <v>-10.856900000000003</v>
      </c>
      <c r="G661" s="1">
        <v>-39.1514</v>
      </c>
      <c r="H661" s="1">
        <v>29.533600000000003</v>
      </c>
      <c r="I661" s="1">
        <v>12.526499999999995</v>
      </c>
      <c r="J661" s="1">
        <v>35.68610000000001</v>
      </c>
      <c r="K661" s="1">
        <v>1.4149978815439113</v>
      </c>
      <c r="L661" s="1">
        <v>6.692100000000001</v>
      </c>
      <c r="M661" s="92">
        <v>0.78</v>
      </c>
      <c r="N661" s="92">
        <v>1.502</v>
      </c>
      <c r="O661" s="92">
        <v>11.553818</v>
      </c>
      <c r="P661" s="92">
        <v>2.191377</v>
      </c>
      <c r="Q661" s="9" t="s">
        <v>550</v>
      </c>
      <c r="R661" s="85">
        <v>36712</v>
      </c>
      <c r="S661" s="85" t="s">
        <v>607</v>
      </c>
    </row>
    <row r="662" spans="2:19" ht="12.75">
      <c r="B662" s="10">
        <v>917955</v>
      </c>
      <c r="C662" t="s">
        <v>1000</v>
      </c>
      <c r="D662" t="s">
        <v>1001</v>
      </c>
      <c r="E662" t="s">
        <v>234</v>
      </c>
      <c r="F662" s="1"/>
      <c r="G662" s="1"/>
      <c r="H662" s="1">
        <v>39.4582</v>
      </c>
      <c r="I662" s="1">
        <v>7.814300000000007</v>
      </c>
      <c r="J662" s="1">
        <v>50.379200000000004</v>
      </c>
      <c r="K662" s="1"/>
      <c r="L662" s="1">
        <v>2.994600000000003</v>
      </c>
      <c r="M662" s="92">
        <v>1.79</v>
      </c>
      <c r="N662" s="92">
        <v>2.25</v>
      </c>
      <c r="O662" s="92">
        <v>20.617986</v>
      </c>
      <c r="P662" s="92">
        <v>1.387768</v>
      </c>
      <c r="Q662" s="9" t="s">
        <v>549</v>
      </c>
      <c r="R662" s="85">
        <v>37914</v>
      </c>
      <c r="S662" s="85" t="s">
        <v>259</v>
      </c>
    </row>
    <row r="663" spans="2:19" ht="12.75">
      <c r="B663" s="10">
        <v>919787</v>
      </c>
      <c r="C663" t="s">
        <v>769</v>
      </c>
      <c r="D663" t="s">
        <v>780</v>
      </c>
      <c r="E663" t="s">
        <v>234</v>
      </c>
      <c r="F663"/>
      <c r="G663" s="1"/>
      <c r="H663" s="1"/>
      <c r="I663" s="1">
        <v>0.4750000000000032</v>
      </c>
      <c r="J663" s="1">
        <v>45.16469999999999</v>
      </c>
      <c r="K663"/>
      <c r="L663" s="1">
        <v>0.8278000000000008</v>
      </c>
      <c r="M663" s="92">
        <v>1.21</v>
      </c>
      <c r="N663" s="92">
        <v>1.625</v>
      </c>
      <c r="O663" s="92"/>
      <c r="P663" s="92"/>
      <c r="Q663" s="9" t="s">
        <v>549</v>
      </c>
      <c r="R663" s="85">
        <v>37750</v>
      </c>
      <c r="S663" s="85" t="s">
        <v>259</v>
      </c>
    </row>
    <row r="664" spans="2:19" ht="12.75">
      <c r="B664" s="10">
        <v>920371</v>
      </c>
      <c r="C664" t="s">
        <v>624</v>
      </c>
      <c r="D664" t="s">
        <v>505</v>
      </c>
      <c r="E664" t="s">
        <v>231</v>
      </c>
      <c r="F664" s="1">
        <v>-44.3177</v>
      </c>
      <c r="G664" s="1">
        <v>-43.9033</v>
      </c>
      <c r="H664" s="1">
        <v>43.957899999999995</v>
      </c>
      <c r="I664" s="1">
        <v>21.9581</v>
      </c>
      <c r="J664" s="1">
        <v>40.242</v>
      </c>
      <c r="K664" s="1">
        <v>-5.115396798737148</v>
      </c>
      <c r="L664" s="1">
        <v>8.758299999999997</v>
      </c>
      <c r="M664" s="92">
        <v>1.68</v>
      </c>
      <c r="N664" s="92">
        <v>2.1</v>
      </c>
      <c r="O664" s="92">
        <v>12.504714</v>
      </c>
      <c r="P664" s="92">
        <v>2.730322</v>
      </c>
      <c r="Q664" s="9" t="s">
        <v>548</v>
      </c>
      <c r="R664" s="85">
        <v>37974</v>
      </c>
      <c r="S664" s="85" t="s">
        <v>259</v>
      </c>
    </row>
    <row r="665" spans="2:19" ht="12.75">
      <c r="B665" s="10">
        <v>920439</v>
      </c>
      <c r="C665" t="s">
        <v>796</v>
      </c>
      <c r="D665" t="s">
        <v>802</v>
      </c>
      <c r="E665" t="s">
        <v>238</v>
      </c>
      <c r="F665" s="1">
        <v>-20.4276</v>
      </c>
      <c r="G665" s="1">
        <v>-26.475899999999996</v>
      </c>
      <c r="H665" s="1">
        <v>4.501400000000011</v>
      </c>
      <c r="I665" s="1">
        <v>1.6489999999999894</v>
      </c>
      <c r="J665" s="1">
        <v>64.1744</v>
      </c>
      <c r="K665" s="1">
        <v>0.402509120203165</v>
      </c>
      <c r="L665" s="1">
        <v>-2.144299999999999</v>
      </c>
      <c r="M665" s="92">
        <v>1.29</v>
      </c>
      <c r="N665" s="92">
        <v>1.58</v>
      </c>
      <c r="O665" s="92">
        <v>20.040867</v>
      </c>
      <c r="P665" s="92">
        <v>1.004853</v>
      </c>
      <c r="Q665" s="9" t="s">
        <v>553</v>
      </c>
      <c r="R665" s="85">
        <v>36712</v>
      </c>
      <c r="S665" s="85" t="s">
        <v>259</v>
      </c>
    </row>
    <row r="666" spans="2:19" ht="12.75">
      <c r="B666" s="10">
        <v>922203</v>
      </c>
      <c r="C666" t="s">
        <v>518</v>
      </c>
      <c r="D666" t="s">
        <v>811</v>
      </c>
      <c r="E666" t="s">
        <v>234</v>
      </c>
      <c r="F666" s="1">
        <v>8.583600000000002</v>
      </c>
      <c r="G666" s="1">
        <v>-30.635500000000004</v>
      </c>
      <c r="H666" s="1">
        <v>21.311999999999998</v>
      </c>
      <c r="I666" s="1">
        <v>7.60289999999999</v>
      </c>
      <c r="J666" s="1">
        <v>40.6226</v>
      </c>
      <c r="K666" s="1">
        <v>6.693232136433669</v>
      </c>
      <c r="L666" s="1">
        <v>3.50649999999999</v>
      </c>
      <c r="M666" s="92">
        <v>1.29</v>
      </c>
      <c r="N666" s="92">
        <v>1.58</v>
      </c>
      <c r="O666" s="92">
        <v>14.816309</v>
      </c>
      <c r="P666" s="92">
        <v>1.407025</v>
      </c>
      <c r="Q666" s="9" t="s">
        <v>552</v>
      </c>
      <c r="R666" s="85">
        <v>37929</v>
      </c>
      <c r="S666" s="85" t="s">
        <v>259</v>
      </c>
    </row>
    <row r="667" spans="2:19" ht="12.75">
      <c r="B667" s="10">
        <v>922856</v>
      </c>
      <c r="C667" t="s">
        <v>628</v>
      </c>
      <c r="D667" t="s">
        <v>470</v>
      </c>
      <c r="E667" t="s">
        <v>242</v>
      </c>
      <c r="F667" s="1">
        <v>-10.1468</v>
      </c>
      <c r="G667" s="1">
        <v>-32.594199999999994</v>
      </c>
      <c r="H667" s="1">
        <v>9.948200000000007</v>
      </c>
      <c r="I667" s="1">
        <v>3.943399999999997</v>
      </c>
      <c r="J667" s="1">
        <v>39.997400000000006</v>
      </c>
      <c r="K667" s="1">
        <v>-0.6272826714520008</v>
      </c>
      <c r="L667" s="1">
        <v>4.868199999999989</v>
      </c>
      <c r="M667" s="92">
        <v>1.68</v>
      </c>
      <c r="N667" s="92">
        <v>2.1</v>
      </c>
      <c r="O667" s="92">
        <v>11.187663</v>
      </c>
      <c r="P667" s="92">
        <v>1.667244</v>
      </c>
      <c r="Q667" s="9" t="s">
        <v>549</v>
      </c>
      <c r="R667" s="85">
        <v>37000</v>
      </c>
      <c r="S667" s="85" t="s">
        <v>259</v>
      </c>
    </row>
    <row r="668" spans="2:19" ht="12.75">
      <c r="B668" s="10">
        <v>923383</v>
      </c>
      <c r="C668" t="s">
        <v>1000</v>
      </c>
      <c r="D668" t="s">
        <v>765</v>
      </c>
      <c r="E668" t="s">
        <v>235</v>
      </c>
      <c r="F668" s="1"/>
      <c r="G668" s="1"/>
      <c r="H668" s="1"/>
      <c r="I668" s="1"/>
      <c r="J668" s="1"/>
      <c r="K668" s="1"/>
      <c r="L668" s="1">
        <v>2.6254</v>
      </c>
      <c r="M668" s="92">
        <v>1.87</v>
      </c>
      <c r="N668" s="92">
        <v>2.36</v>
      </c>
      <c r="O668" s="92"/>
      <c r="P668" s="92"/>
      <c r="Q668" s="9" t="s">
        <v>548</v>
      </c>
      <c r="R668" s="85">
        <v>38471</v>
      </c>
      <c r="S668" s="85" t="s">
        <v>259</v>
      </c>
    </row>
    <row r="669" spans="2:19" ht="12.75">
      <c r="B669" s="10">
        <v>924688</v>
      </c>
      <c r="C669" t="s">
        <v>626</v>
      </c>
      <c r="D669" t="s">
        <v>844</v>
      </c>
      <c r="E669" t="s">
        <v>246</v>
      </c>
      <c r="F669" s="1">
        <v>-4.593899999999995</v>
      </c>
      <c r="G669" s="1">
        <v>-26.3691</v>
      </c>
      <c r="H669" s="1">
        <v>7.435499999999995</v>
      </c>
      <c r="I669" s="1">
        <v>3.659799999999991</v>
      </c>
      <c r="J669" s="1">
        <v>17.126599999999993</v>
      </c>
      <c r="K669" s="1">
        <v>-1.7324806498362544</v>
      </c>
      <c r="L669" s="1">
        <v>2.0969999999999933</v>
      </c>
      <c r="M669" s="92">
        <v>1.19</v>
      </c>
      <c r="N669" s="92">
        <v>1.45</v>
      </c>
      <c r="O669" s="92">
        <v>7.635226</v>
      </c>
      <c r="P669" s="92">
        <v>1.201977</v>
      </c>
      <c r="Q669" s="9" t="s">
        <v>548</v>
      </c>
      <c r="R669" s="85">
        <v>36712</v>
      </c>
      <c r="S669" s="85" t="s">
        <v>259</v>
      </c>
    </row>
    <row r="670" spans="2:19" ht="12.75">
      <c r="B670" s="10">
        <v>927103</v>
      </c>
      <c r="C670" t="s">
        <v>626</v>
      </c>
      <c r="D670" t="s">
        <v>833</v>
      </c>
      <c r="E670" t="s">
        <v>235</v>
      </c>
      <c r="F670" s="1">
        <v>-9.514100000000003</v>
      </c>
      <c r="G670" s="1">
        <v>-43.765299999999996</v>
      </c>
      <c r="H670" s="1">
        <v>3.3199999999999896</v>
      </c>
      <c r="I670" s="1">
        <v>0.022400000000000198</v>
      </c>
      <c r="J670" s="1">
        <v>28.92159999999999</v>
      </c>
      <c r="K670" s="1">
        <v>-7.479381010792774</v>
      </c>
      <c r="L670" s="1">
        <v>4.5633000000000035</v>
      </c>
      <c r="M670" s="92">
        <v>1.53</v>
      </c>
      <c r="N670" s="92">
        <v>1.9</v>
      </c>
      <c r="O670" s="92">
        <v>10.486528</v>
      </c>
      <c r="P670" s="92">
        <v>1.144889</v>
      </c>
      <c r="Q670" s="9" t="s">
        <v>549</v>
      </c>
      <c r="R670" s="85">
        <v>36999</v>
      </c>
      <c r="S670" s="85" t="s">
        <v>259</v>
      </c>
    </row>
    <row r="671" spans="2:19" ht="12.75">
      <c r="B671" s="10">
        <v>927632</v>
      </c>
      <c r="C671" t="s">
        <v>639</v>
      </c>
      <c r="D671" t="s">
        <v>15</v>
      </c>
      <c r="E671" t="s">
        <v>245</v>
      </c>
      <c r="F671" s="1"/>
      <c r="G671" s="1">
        <v>-15.635900000000003</v>
      </c>
      <c r="H671" s="1">
        <v>11.082400000000003</v>
      </c>
      <c r="I671" s="1">
        <v>10.852700000000004</v>
      </c>
      <c r="J671" s="1">
        <v>21.02360000000001</v>
      </c>
      <c r="K671" s="1"/>
      <c r="L671" s="1">
        <v>3.212400000000004</v>
      </c>
      <c r="M671" s="92">
        <v>0.96</v>
      </c>
      <c r="N671" s="92">
        <v>1.151</v>
      </c>
      <c r="O671" s="92">
        <v>5.539445</v>
      </c>
      <c r="P671" s="92">
        <v>2.371358</v>
      </c>
      <c r="Q671" s="9" t="s">
        <v>550</v>
      </c>
      <c r="R671" s="85">
        <v>38519</v>
      </c>
      <c r="S671" s="85" t="s">
        <v>607</v>
      </c>
    </row>
    <row r="672" spans="2:19" ht="12.75">
      <c r="B672" s="10">
        <v>928341</v>
      </c>
      <c r="C672" t="s">
        <v>24</v>
      </c>
      <c r="D672" t="s">
        <v>38</v>
      </c>
      <c r="E672" t="s">
        <v>241</v>
      </c>
      <c r="F672" s="1">
        <v>-2.7888000000000024</v>
      </c>
      <c r="G672" s="1">
        <v>-34.9117</v>
      </c>
      <c r="H672" s="1">
        <v>0.8890000000000065</v>
      </c>
      <c r="I672" s="1">
        <v>-1.3137999999999983</v>
      </c>
      <c r="J672" s="1">
        <v>30.805100000000007</v>
      </c>
      <c r="K672" s="1">
        <v>-3.796952276520227</v>
      </c>
      <c r="L672" s="1">
        <v>0.9193000000000007</v>
      </c>
      <c r="M672" s="92">
        <v>0.39</v>
      </c>
      <c r="N672" s="92">
        <v>1.41</v>
      </c>
      <c r="O672" s="92">
        <v>9.796133</v>
      </c>
      <c r="P672" s="92">
        <v>0.938037</v>
      </c>
      <c r="Q672" s="9" t="s">
        <v>550</v>
      </c>
      <c r="R672" s="85">
        <v>36712</v>
      </c>
      <c r="S672" s="85" t="s">
        <v>607</v>
      </c>
    </row>
    <row r="673" spans="2:19" ht="12.75">
      <c r="B673" s="10">
        <v>928937</v>
      </c>
      <c r="C673" t="s">
        <v>646</v>
      </c>
      <c r="D673" t="s">
        <v>661</v>
      </c>
      <c r="E673" t="s">
        <v>224</v>
      </c>
      <c r="F673" s="1">
        <v>-12.534</v>
      </c>
      <c r="G673" s="1">
        <v>-37.8085</v>
      </c>
      <c r="H673" s="1">
        <v>34.298899999999996</v>
      </c>
      <c r="I673" s="1">
        <v>11.330100000000009</v>
      </c>
      <c r="J673" s="1">
        <v>31.53649999999999</v>
      </c>
      <c r="K673" s="1">
        <v>1.358535466165045</v>
      </c>
      <c r="L673" s="1">
        <v>5.411499999999991</v>
      </c>
      <c r="M673" s="92">
        <v>0.95</v>
      </c>
      <c r="N673" s="92">
        <v>1.218</v>
      </c>
      <c r="O673" s="92">
        <v>11.834064</v>
      </c>
      <c r="P673" s="92">
        <v>2.079899</v>
      </c>
      <c r="Q673" s="9" t="s">
        <v>550</v>
      </c>
      <c r="R673" s="85">
        <v>36712</v>
      </c>
      <c r="S673" s="85" t="s">
        <v>607</v>
      </c>
    </row>
    <row r="674" spans="2:19" ht="12.75">
      <c r="B674" s="10">
        <v>929463</v>
      </c>
      <c r="C674" t="s">
        <v>61</v>
      </c>
      <c r="D674" t="s">
        <v>73</v>
      </c>
      <c r="E674" t="s">
        <v>229</v>
      </c>
      <c r="F674" s="1">
        <v>-14.046499999999995</v>
      </c>
      <c r="G674" s="1">
        <v>-34.38719999999999</v>
      </c>
      <c r="H674" s="1">
        <v>16.689500000000002</v>
      </c>
      <c r="I674" s="1">
        <v>9.336900000000004</v>
      </c>
      <c r="J674" s="1">
        <v>34.61860000000001</v>
      </c>
      <c r="K674" s="1">
        <v>-0.6355235868411913</v>
      </c>
      <c r="L674" s="1">
        <v>7.360499999999992</v>
      </c>
      <c r="M674" s="92">
        <v>1.11</v>
      </c>
      <c r="N674" s="92">
        <v>1.35</v>
      </c>
      <c r="O674" s="92">
        <v>9.100541</v>
      </c>
      <c r="P674" s="92">
        <v>2.426028</v>
      </c>
      <c r="Q674" s="9" t="s">
        <v>548</v>
      </c>
      <c r="R674" s="85">
        <v>38317</v>
      </c>
      <c r="S674" s="85" t="s">
        <v>259</v>
      </c>
    </row>
    <row r="675" spans="2:19" ht="12.75">
      <c r="B675" s="10">
        <v>930768</v>
      </c>
      <c r="C675" t="s">
        <v>513</v>
      </c>
      <c r="D675" t="s">
        <v>951</v>
      </c>
      <c r="E675" t="s">
        <v>255</v>
      </c>
      <c r="F675" s="1">
        <v>-15.532100000000003</v>
      </c>
      <c r="G675" s="1">
        <v>-25.185500000000005</v>
      </c>
      <c r="H675" s="1">
        <v>25.1676</v>
      </c>
      <c r="I675" s="1">
        <v>9.26720000000001</v>
      </c>
      <c r="J675" s="1">
        <v>7.349500000000009</v>
      </c>
      <c r="K675" s="1">
        <v>-1.4873848755673214</v>
      </c>
      <c r="L675" s="1">
        <v>1.6531999999999991</v>
      </c>
      <c r="M675" s="92">
        <v>1.9</v>
      </c>
      <c r="N675" s="92">
        <v>2.4</v>
      </c>
      <c r="O675" s="92">
        <v>5.983196</v>
      </c>
      <c r="P675" s="92">
        <v>1.708866</v>
      </c>
      <c r="Q675" s="9" t="s">
        <v>548</v>
      </c>
      <c r="R675" s="85">
        <v>36712</v>
      </c>
      <c r="S675" s="85" t="s">
        <v>259</v>
      </c>
    </row>
    <row r="676" spans="2:19" ht="12.75">
      <c r="B676" s="10">
        <v>932590</v>
      </c>
      <c r="C676" t="s">
        <v>24</v>
      </c>
      <c r="D676" t="s">
        <v>51</v>
      </c>
      <c r="E676" t="s">
        <v>242</v>
      </c>
      <c r="F676" s="1">
        <v>19.171099999999996</v>
      </c>
      <c r="G676" s="1">
        <v>-21.271399999999996</v>
      </c>
      <c r="H676" s="1">
        <v>10.176500000000011</v>
      </c>
      <c r="I676" s="1">
        <v>-2.0140000000000047</v>
      </c>
      <c r="J676" s="1">
        <v>8.274000000000004</v>
      </c>
      <c r="K676" s="1">
        <v>1.8629224259151256</v>
      </c>
      <c r="L676" s="1">
        <v>5.147600000000008</v>
      </c>
      <c r="M676" s="92">
        <v>0.84</v>
      </c>
      <c r="N676" s="92">
        <v>1.41</v>
      </c>
      <c r="O676" s="92">
        <v>16.388318</v>
      </c>
      <c r="P676" s="92">
        <v>0.435382</v>
      </c>
      <c r="Q676" s="9" t="s">
        <v>550</v>
      </c>
      <c r="R676" s="85">
        <v>36712</v>
      </c>
      <c r="S676" s="85" t="s">
        <v>607</v>
      </c>
    </row>
    <row r="677" spans="2:19" ht="12.75">
      <c r="B677" s="10">
        <v>933184</v>
      </c>
      <c r="C677" t="s">
        <v>179</v>
      </c>
      <c r="D677" t="s">
        <v>185</v>
      </c>
      <c r="E677" t="s">
        <v>239</v>
      </c>
      <c r="F677" s="1">
        <v>-9.7437</v>
      </c>
      <c r="G677" s="1">
        <v>-29.8582</v>
      </c>
      <c r="H677" s="1">
        <v>30.517599999999987</v>
      </c>
      <c r="I677" s="1">
        <v>36.665400000000005</v>
      </c>
      <c r="J677" s="1">
        <v>54.1299</v>
      </c>
      <c r="K677" s="1">
        <v>11.720738302900147</v>
      </c>
      <c r="L677" s="1">
        <v>11.5108</v>
      </c>
      <c r="M677" s="92">
        <v>1.24</v>
      </c>
      <c r="N677" s="92">
        <v>1.52</v>
      </c>
      <c r="O677" s="92">
        <v>16.314187</v>
      </c>
      <c r="P677" s="92">
        <v>2.569736</v>
      </c>
      <c r="Q677" s="9" t="s">
        <v>551</v>
      </c>
      <c r="R677" s="85">
        <v>36712</v>
      </c>
      <c r="S677" s="85" t="s">
        <v>259</v>
      </c>
    </row>
    <row r="678" spans="2:19" ht="12.75">
      <c r="B678" s="10">
        <v>933713</v>
      </c>
      <c r="C678" t="s">
        <v>623</v>
      </c>
      <c r="D678" t="s">
        <v>220</v>
      </c>
      <c r="E678" t="s">
        <v>236</v>
      </c>
      <c r="F678" s="1">
        <v>9.276799999999996</v>
      </c>
      <c r="G678" s="1">
        <v>-36.2286</v>
      </c>
      <c r="H678" s="1">
        <v>34.3305</v>
      </c>
      <c r="I678" s="1">
        <v>24.4861</v>
      </c>
      <c r="J678" s="1">
        <v>90.17980000000001</v>
      </c>
      <c r="K678" s="1">
        <v>17.25267508864661</v>
      </c>
      <c r="L678" s="1">
        <v>21.87</v>
      </c>
      <c r="M678" s="92">
        <v>1.57</v>
      </c>
      <c r="N678" s="92">
        <v>1.96</v>
      </c>
      <c r="O678" s="92">
        <v>21.531816</v>
      </c>
      <c r="P678" s="92">
        <v>2.281696</v>
      </c>
      <c r="Q678" s="9" t="s">
        <v>549</v>
      </c>
      <c r="R678" s="85">
        <v>38327</v>
      </c>
      <c r="S678" s="85" t="s">
        <v>259</v>
      </c>
    </row>
    <row r="679" spans="2:19" ht="12.75">
      <c r="B679" s="10">
        <v>934950</v>
      </c>
      <c r="C679" t="s">
        <v>521</v>
      </c>
      <c r="D679" t="s">
        <v>717</v>
      </c>
      <c r="E679" t="s">
        <v>234</v>
      </c>
      <c r="F679" s="1"/>
      <c r="G679" s="1"/>
      <c r="H679" s="1"/>
      <c r="I679" s="1">
        <v>11.383100000000002</v>
      </c>
      <c r="J679" s="1">
        <v>46.117399999999996</v>
      </c>
      <c r="K679" s="1"/>
      <c r="L679" s="1">
        <v>4.002799999999995</v>
      </c>
      <c r="M679" s="92">
        <v>1.28</v>
      </c>
      <c r="N679" s="92">
        <v>1.57</v>
      </c>
      <c r="O679" s="92"/>
      <c r="P679" s="92"/>
      <c r="Q679" s="9" t="s">
        <v>552</v>
      </c>
      <c r="R679" s="85">
        <v>37956</v>
      </c>
      <c r="S679" s="85" t="s">
        <v>259</v>
      </c>
    </row>
    <row r="680" spans="2:19" ht="12.75">
      <c r="B680" s="10">
        <v>935601</v>
      </c>
      <c r="C680" t="s">
        <v>796</v>
      </c>
      <c r="D680" t="s">
        <v>806</v>
      </c>
      <c r="E680" t="s">
        <v>255</v>
      </c>
      <c r="F680" s="1">
        <v>11.3626</v>
      </c>
      <c r="G680" s="1">
        <v>7.5922000000000045</v>
      </c>
      <c r="H680" s="1">
        <v>3.223200000000004</v>
      </c>
      <c r="I680" s="1">
        <v>4.953999999999992</v>
      </c>
      <c r="J680" s="1">
        <v>10.331000000000001</v>
      </c>
      <c r="K680" s="1">
        <v>7.448115651400178</v>
      </c>
      <c r="L680" s="1">
        <v>-0.7579000000000002</v>
      </c>
      <c r="M680" s="92">
        <v>0.81</v>
      </c>
      <c r="N680" s="92">
        <v>0.944</v>
      </c>
      <c r="O680" s="92">
        <v>4.703904</v>
      </c>
      <c r="P680" s="92">
        <v>0.597637</v>
      </c>
      <c r="Q680" s="9" t="s">
        <v>548</v>
      </c>
      <c r="R680" s="85">
        <v>36999</v>
      </c>
      <c r="S680" s="85" t="s">
        <v>259</v>
      </c>
    </row>
    <row r="681" spans="2:19" ht="12.75">
      <c r="B681" s="10">
        <v>936781</v>
      </c>
      <c r="C681" t="s">
        <v>526</v>
      </c>
      <c r="D681" t="s">
        <v>425</v>
      </c>
      <c r="E681" t="s">
        <v>235</v>
      </c>
      <c r="F681" s="1">
        <v>-10.272899999999996</v>
      </c>
      <c r="G681" s="1">
        <v>-35.4302</v>
      </c>
      <c r="H681" s="1">
        <v>6.123300000000009</v>
      </c>
      <c r="I681" s="1">
        <v>2.1333000000000046</v>
      </c>
      <c r="J681" s="1">
        <v>30.559399999999993</v>
      </c>
      <c r="K681" s="1">
        <v>-3.8945833621175763</v>
      </c>
      <c r="L681" s="1">
        <v>3.576299999999999</v>
      </c>
      <c r="M681" s="92">
        <v>1.04</v>
      </c>
      <c r="N681" s="92">
        <v>1.25</v>
      </c>
      <c r="O681" s="92">
        <v>10.153282</v>
      </c>
      <c r="P681" s="92">
        <v>1.288126</v>
      </c>
      <c r="Q681" s="9" t="s">
        <v>550</v>
      </c>
      <c r="R681" s="85">
        <v>37874</v>
      </c>
      <c r="S681" s="85" t="s">
        <v>607</v>
      </c>
    </row>
    <row r="682" spans="2:19" ht="12.75">
      <c r="B682" s="10">
        <v>937433</v>
      </c>
      <c r="C682" t="s">
        <v>639</v>
      </c>
      <c r="D682" t="s">
        <v>290</v>
      </c>
      <c r="E682" t="s">
        <v>227</v>
      </c>
      <c r="F682" s="1">
        <v>-18.220499999999994</v>
      </c>
      <c r="G682" s="1">
        <v>-34.5522</v>
      </c>
      <c r="H682" s="1">
        <v>16.6258</v>
      </c>
      <c r="I682" s="1">
        <v>12.820900000000002</v>
      </c>
      <c r="J682" s="1">
        <v>33.06739999999999</v>
      </c>
      <c r="K682" s="1">
        <v>-1.2904722620219578</v>
      </c>
      <c r="L682" s="1">
        <v>7.544299999999993</v>
      </c>
      <c r="M682" s="92">
        <v>0.94</v>
      </c>
      <c r="N682" s="92">
        <v>1.5</v>
      </c>
      <c r="O682" s="92">
        <v>9.325362</v>
      </c>
      <c r="P682" s="92">
        <v>2.336478</v>
      </c>
      <c r="Q682" s="9" t="s">
        <v>550</v>
      </c>
      <c r="R682" s="85">
        <v>36712</v>
      </c>
      <c r="S682" s="85" t="s">
        <v>607</v>
      </c>
    </row>
    <row r="683" spans="2:19" ht="12.75">
      <c r="B683" s="10">
        <v>939264</v>
      </c>
      <c r="C683" t="s">
        <v>864</v>
      </c>
      <c r="D683" t="s">
        <v>869</v>
      </c>
      <c r="E683" t="s">
        <v>240</v>
      </c>
      <c r="F683" s="1">
        <v>-30.010400000000004</v>
      </c>
      <c r="G683" s="1">
        <v>-53.455799999999996</v>
      </c>
      <c r="H683" s="1">
        <v>35.77269999999999</v>
      </c>
      <c r="I683" s="1">
        <v>3.085300000000002</v>
      </c>
      <c r="J683" s="1">
        <v>32.570699999999995</v>
      </c>
      <c r="K683" s="1">
        <v>-9.578612913014206</v>
      </c>
      <c r="L683" s="1">
        <v>4.865900000000001</v>
      </c>
      <c r="M683" s="92">
        <v>0.81</v>
      </c>
      <c r="N683" s="92">
        <v>1.41</v>
      </c>
      <c r="O683" s="92">
        <v>15.692727</v>
      </c>
      <c r="P683" s="92">
        <v>1.473303</v>
      </c>
      <c r="Q683" s="9" t="s">
        <v>550</v>
      </c>
      <c r="R683" s="85">
        <v>36712</v>
      </c>
      <c r="S683" s="85" t="s">
        <v>607</v>
      </c>
    </row>
    <row r="684" spans="2:19" ht="12.75">
      <c r="B684" s="10">
        <v>939850</v>
      </c>
      <c r="C684" t="s">
        <v>24</v>
      </c>
      <c r="D684" t="s">
        <v>32</v>
      </c>
      <c r="E684" t="s">
        <v>224</v>
      </c>
      <c r="F684" s="1">
        <v>5.165299999999995</v>
      </c>
      <c r="G684" s="1">
        <v>-28.474600000000006</v>
      </c>
      <c r="H684" s="1">
        <v>46.3304</v>
      </c>
      <c r="I684" s="1">
        <v>15.257999999999994</v>
      </c>
      <c r="J684" s="1">
        <v>38.92059999999999</v>
      </c>
      <c r="K684" s="1">
        <v>12.000770388150727</v>
      </c>
      <c r="L684" s="1">
        <v>8.642700000000003</v>
      </c>
      <c r="M684" s="92">
        <v>0.94</v>
      </c>
      <c r="N684" s="92">
        <v>1.41</v>
      </c>
      <c r="O684" s="92">
        <v>13.071441</v>
      </c>
      <c r="P684" s="92">
        <v>2.398513</v>
      </c>
      <c r="Q684" s="9" t="s">
        <v>550</v>
      </c>
      <c r="R684" s="85">
        <v>37071</v>
      </c>
      <c r="S684" s="85" t="s">
        <v>607</v>
      </c>
    </row>
    <row r="685" spans="2:19" ht="12.75">
      <c r="B685" s="10">
        <v>941096</v>
      </c>
      <c r="C685" t="s">
        <v>529</v>
      </c>
      <c r="D685" t="s">
        <v>747</v>
      </c>
      <c r="E685" t="s">
        <v>235</v>
      </c>
      <c r="F685" s="1">
        <v>-12.533799999999996</v>
      </c>
      <c r="G685" s="1">
        <v>-36.5197</v>
      </c>
      <c r="H685" s="1">
        <v>8.668300000000006</v>
      </c>
      <c r="I685" s="1">
        <v>2.49680000000001</v>
      </c>
      <c r="J685" s="1">
        <v>32.29439999999999</v>
      </c>
      <c r="K685" s="1">
        <v>-3.9346489745725632</v>
      </c>
      <c r="L685" s="1">
        <v>2.6758999999999977</v>
      </c>
      <c r="M685" s="92">
        <v>0.28</v>
      </c>
      <c r="N685" s="92">
        <v>0.399</v>
      </c>
      <c r="O685" s="92">
        <v>10.385723</v>
      </c>
      <c r="P685" s="92">
        <v>1.366772</v>
      </c>
      <c r="Q685" s="9" t="s">
        <v>550</v>
      </c>
      <c r="R685" s="85">
        <v>36712</v>
      </c>
      <c r="S685" s="85" t="s">
        <v>607</v>
      </c>
    </row>
    <row r="686" spans="2:19" ht="12.75">
      <c r="B686" s="10">
        <v>943514</v>
      </c>
      <c r="C686" t="s">
        <v>378</v>
      </c>
      <c r="D686" t="s">
        <v>391</v>
      </c>
      <c r="E686" t="s">
        <v>225</v>
      </c>
      <c r="F686" s="1">
        <v>-44.7881</v>
      </c>
      <c r="G686" s="1">
        <v>-64.42909999999999</v>
      </c>
      <c r="H686" s="1">
        <v>58.75939999999999</v>
      </c>
      <c r="I686" s="1">
        <v>12.126400000000004</v>
      </c>
      <c r="J686" s="1">
        <v>58.07299999999999</v>
      </c>
      <c r="K686" s="1">
        <v>-11.184960370956421</v>
      </c>
      <c r="L686" s="1">
        <v>3.069300000000008</v>
      </c>
      <c r="M686" s="92">
        <v>0.53</v>
      </c>
      <c r="N686" s="92">
        <v>0.9</v>
      </c>
      <c r="O686" s="92">
        <v>19.993755</v>
      </c>
      <c r="P686" s="92">
        <v>1.950178</v>
      </c>
      <c r="Q686" s="9" t="s">
        <v>550</v>
      </c>
      <c r="R686" s="85">
        <v>36712</v>
      </c>
      <c r="S686" s="85" t="s">
        <v>607</v>
      </c>
    </row>
    <row r="687" spans="2:19" ht="12.75">
      <c r="B687" s="10">
        <v>944108</v>
      </c>
      <c r="C687" t="s">
        <v>515</v>
      </c>
      <c r="D687" t="s">
        <v>711</v>
      </c>
      <c r="E687" t="s">
        <v>236</v>
      </c>
      <c r="F687" s="1">
        <v>5.782799999999999</v>
      </c>
      <c r="G687" s="1">
        <v>-13.753899999999996</v>
      </c>
      <c r="H687" s="1">
        <v>26.7714</v>
      </c>
      <c r="I687" s="1">
        <v>8.91630000000001</v>
      </c>
      <c r="J687" s="1">
        <v>47.501900000000006</v>
      </c>
      <c r="K687" s="1">
        <v>13.191355537668903</v>
      </c>
      <c r="L687" s="1">
        <v>9.484599999999999</v>
      </c>
      <c r="M687" s="92">
        <v>1.57</v>
      </c>
      <c r="N687" s="92">
        <v>1.96</v>
      </c>
      <c r="O687" s="92">
        <v>16.157609</v>
      </c>
      <c r="P687" s="92">
        <v>1.656204</v>
      </c>
      <c r="Q687" s="9" t="s">
        <v>549</v>
      </c>
      <c r="R687" s="85">
        <v>37208</v>
      </c>
      <c r="S687" s="85" t="s">
        <v>259</v>
      </c>
    </row>
    <row r="688" spans="2:19" ht="12.75">
      <c r="B688" s="10">
        <v>944637</v>
      </c>
      <c r="C688" t="s">
        <v>190</v>
      </c>
      <c r="D688" t="s">
        <v>636</v>
      </c>
      <c r="E688" t="s">
        <v>238</v>
      </c>
      <c r="F688" s="1">
        <v>-22.7775</v>
      </c>
      <c r="G688" s="1">
        <v>-23.4445</v>
      </c>
      <c r="H688" s="1">
        <v>44.01600000000001</v>
      </c>
      <c r="I688" s="1">
        <v>27.0767</v>
      </c>
      <c r="J688" s="1">
        <v>50.5375</v>
      </c>
      <c r="K688" s="1">
        <v>10.247392176651182</v>
      </c>
      <c r="L688" s="1">
        <v>-9.342899999999998</v>
      </c>
      <c r="M688" s="92">
        <v>1.49</v>
      </c>
      <c r="N688" s="92">
        <v>1.85</v>
      </c>
      <c r="O688" s="92">
        <v>27.84341</v>
      </c>
      <c r="P688" s="92">
        <v>1.168653</v>
      </c>
      <c r="Q688" s="9" t="s">
        <v>553</v>
      </c>
      <c r="R688" s="85">
        <v>38691</v>
      </c>
      <c r="S688" s="85" t="s">
        <v>259</v>
      </c>
    </row>
    <row r="689" spans="2:19" ht="12.75">
      <c r="B689" s="10">
        <v>948356</v>
      </c>
      <c r="C689" t="s">
        <v>516</v>
      </c>
      <c r="D689" t="s">
        <v>141</v>
      </c>
      <c r="E689" t="s">
        <v>256</v>
      </c>
      <c r="F689" s="1">
        <v>16.048499999999997</v>
      </c>
      <c r="G689" s="1">
        <v>14.789699999999995</v>
      </c>
      <c r="H689" s="1">
        <v>-8.7889</v>
      </c>
      <c r="I689" s="1">
        <v>6.4399000000000095</v>
      </c>
      <c r="J689" s="1">
        <v>14.376799999999989</v>
      </c>
      <c r="K689" s="1">
        <v>8.14501595232311</v>
      </c>
      <c r="L689" s="1">
        <v>-2.3944999999999994</v>
      </c>
      <c r="M689" s="92">
        <v>0.48</v>
      </c>
      <c r="N689" s="92">
        <v>0.5</v>
      </c>
      <c r="O689" s="92">
        <v>6.99506</v>
      </c>
      <c r="P689" s="92">
        <v>0.276775</v>
      </c>
      <c r="Q689" s="9" t="s">
        <v>551</v>
      </c>
      <c r="R689" s="85">
        <v>37267</v>
      </c>
      <c r="S689" s="85" t="s">
        <v>259</v>
      </c>
    </row>
    <row r="690" spans="2:19" ht="12.75">
      <c r="B690" s="10">
        <v>950121</v>
      </c>
      <c r="C690" t="s">
        <v>378</v>
      </c>
      <c r="D690" t="s">
        <v>386</v>
      </c>
      <c r="E690" t="s">
        <v>230</v>
      </c>
      <c r="F690" s="1">
        <v>-20.278799999999997</v>
      </c>
      <c r="G690" s="1">
        <v>-37.99550000000001</v>
      </c>
      <c r="H690" s="1">
        <v>14.297300000000002</v>
      </c>
      <c r="I690" s="1">
        <v>6.25389999999999</v>
      </c>
      <c r="J690" s="1">
        <v>27.865399999999994</v>
      </c>
      <c r="K690" s="1">
        <v>-5.152434982707477</v>
      </c>
      <c r="L690" s="1">
        <v>4.195799999999994</v>
      </c>
      <c r="M690" s="92">
        <v>1.38</v>
      </c>
      <c r="N690" s="92">
        <v>1.7</v>
      </c>
      <c r="O690" s="92">
        <v>10.356971</v>
      </c>
      <c r="P690" s="92">
        <v>1.726539</v>
      </c>
      <c r="Q690" s="9" t="s">
        <v>550</v>
      </c>
      <c r="R690" s="85">
        <v>38065</v>
      </c>
      <c r="S690" s="85" t="s">
        <v>607</v>
      </c>
    </row>
    <row r="691" spans="2:19" ht="12.75">
      <c r="B691" s="10">
        <v>950774</v>
      </c>
      <c r="C691" t="s">
        <v>517</v>
      </c>
      <c r="D691" t="s">
        <v>87</v>
      </c>
      <c r="E691" t="s">
        <v>236</v>
      </c>
      <c r="F691" s="1">
        <v>4.1072</v>
      </c>
      <c r="G691" s="1">
        <v>-25.094399999999993</v>
      </c>
      <c r="H691" s="1">
        <v>31.679499999999994</v>
      </c>
      <c r="I691" s="1">
        <v>6.550199999999995</v>
      </c>
      <c r="J691" s="1">
        <v>58.758700000000005</v>
      </c>
      <c r="K691" s="1">
        <v>11.676297006369495</v>
      </c>
      <c r="L691" s="1">
        <v>9.255199999999997</v>
      </c>
      <c r="M691" s="92">
        <v>1.11</v>
      </c>
      <c r="N691" s="92">
        <v>1.759</v>
      </c>
      <c r="O691" s="92">
        <v>17.760103</v>
      </c>
      <c r="P691" s="92">
        <v>1.743413</v>
      </c>
      <c r="Q691" s="9" t="s">
        <v>550</v>
      </c>
      <c r="R691" s="85">
        <v>37509</v>
      </c>
      <c r="S691" s="85" t="s">
        <v>607</v>
      </c>
    </row>
    <row r="692" spans="2:19" ht="12.75">
      <c r="B692" s="10">
        <v>951954</v>
      </c>
      <c r="C692" t="s">
        <v>625</v>
      </c>
      <c r="D692" t="s">
        <v>921</v>
      </c>
      <c r="E692" t="s">
        <v>231</v>
      </c>
      <c r="F692" s="1">
        <v>-14.748899999999999</v>
      </c>
      <c r="G692" s="1">
        <v>-39.6153</v>
      </c>
      <c r="H692" s="1">
        <v>29.683100000000007</v>
      </c>
      <c r="I692" s="1">
        <v>20.695200000000003</v>
      </c>
      <c r="J692" s="1">
        <v>34.68979999999999</v>
      </c>
      <c r="K692" s="1">
        <v>1.649910114563946</v>
      </c>
      <c r="L692" s="1">
        <v>10.759399999999996</v>
      </c>
      <c r="M692" s="92">
        <v>1.61</v>
      </c>
      <c r="N692" s="92">
        <v>2.01</v>
      </c>
      <c r="O692" s="92">
        <v>13.096383</v>
      </c>
      <c r="P692" s="92">
        <v>2.361613</v>
      </c>
      <c r="Q692" s="9" t="s">
        <v>548</v>
      </c>
      <c r="R692" s="85">
        <v>37972</v>
      </c>
      <c r="S692" s="85" t="s">
        <v>259</v>
      </c>
    </row>
    <row r="693" spans="2:19" ht="12.75">
      <c r="B693" s="10">
        <v>952010</v>
      </c>
      <c r="C693" t="s">
        <v>769</v>
      </c>
      <c r="D693" t="s">
        <v>776</v>
      </c>
      <c r="E693" t="s">
        <v>225</v>
      </c>
      <c r="F693" s="1">
        <v>-20.72</v>
      </c>
      <c r="G693" s="1">
        <v>-26.146</v>
      </c>
      <c r="H693" s="1">
        <v>39.41049999999999</v>
      </c>
      <c r="I693" s="1">
        <v>16.66080000000001</v>
      </c>
      <c r="J693" s="1">
        <v>44.3075</v>
      </c>
      <c r="K693" s="1">
        <v>6.563726767529143</v>
      </c>
      <c r="L693" s="1">
        <v>11.05179999999999</v>
      </c>
      <c r="M693" s="92">
        <v>0.6</v>
      </c>
      <c r="N693" s="92">
        <v>1.498</v>
      </c>
      <c r="O693" s="92">
        <v>13.394295</v>
      </c>
      <c r="P693" s="92">
        <v>2.534926</v>
      </c>
      <c r="Q693" s="9" t="s">
        <v>550</v>
      </c>
      <c r="R693" s="85">
        <v>36712</v>
      </c>
      <c r="S693" s="85" t="s">
        <v>607</v>
      </c>
    </row>
    <row r="694" spans="2:19" ht="12.75">
      <c r="B694" s="10">
        <v>953786</v>
      </c>
      <c r="C694" t="s">
        <v>1000</v>
      </c>
      <c r="D694" t="s">
        <v>18</v>
      </c>
      <c r="E694" t="s">
        <v>233</v>
      </c>
      <c r="F694" s="1"/>
      <c r="G694" s="1"/>
      <c r="H694" s="1">
        <v>2.190200000000009</v>
      </c>
      <c r="I694" s="1">
        <v>-1.217199999999996</v>
      </c>
      <c r="J694" s="1">
        <v>21.821599999999997</v>
      </c>
      <c r="K694" s="1"/>
      <c r="L694" s="1">
        <v>2.7269999999999905</v>
      </c>
      <c r="M694" s="92">
        <v>1.31</v>
      </c>
      <c r="N694" s="92">
        <v>1.61</v>
      </c>
      <c r="O694" s="92">
        <v>11.863509</v>
      </c>
      <c r="P694" s="92">
        <v>0.733063</v>
      </c>
      <c r="Q694" s="9" t="s">
        <v>549</v>
      </c>
      <c r="R694" s="85">
        <v>37914</v>
      </c>
      <c r="S694" s="85" t="s">
        <v>259</v>
      </c>
    </row>
    <row r="695" spans="2:19" ht="12.75">
      <c r="B695" s="10">
        <v>956201</v>
      </c>
      <c r="C695" t="s">
        <v>624</v>
      </c>
      <c r="D695" t="s">
        <v>504</v>
      </c>
      <c r="E695" t="s">
        <v>236</v>
      </c>
      <c r="F695" s="1">
        <v>3.2658000000000076</v>
      </c>
      <c r="G695" s="1">
        <v>-37.447399999999995</v>
      </c>
      <c r="H695" s="1">
        <v>33.02179999999999</v>
      </c>
      <c r="I695" s="1">
        <v>27.08379999999999</v>
      </c>
      <c r="J695" s="1">
        <v>76.7274</v>
      </c>
      <c r="K695" s="1">
        <v>14.05222340909913</v>
      </c>
      <c r="L695" s="1">
        <v>19.939299999999992</v>
      </c>
      <c r="M695" s="92">
        <v>1.68</v>
      </c>
      <c r="N695" s="92">
        <v>2.11</v>
      </c>
      <c r="O695" s="92">
        <v>19.421486</v>
      </c>
      <c r="P695" s="92">
        <v>2.348446</v>
      </c>
      <c r="Q695" s="9" t="s">
        <v>549</v>
      </c>
      <c r="R695" s="85">
        <v>37974</v>
      </c>
      <c r="S695" s="85" t="s">
        <v>259</v>
      </c>
    </row>
    <row r="696" spans="2:19" ht="12.75">
      <c r="B696" s="10">
        <v>956268</v>
      </c>
      <c r="C696" t="s">
        <v>796</v>
      </c>
      <c r="D696" t="s">
        <v>803</v>
      </c>
      <c r="E696" t="s">
        <v>236</v>
      </c>
      <c r="F696" s="1">
        <v>4.595600000000011</v>
      </c>
      <c r="G696" s="1">
        <v>-35.8218</v>
      </c>
      <c r="H696" s="1">
        <v>38.5794</v>
      </c>
      <c r="I696" s="1">
        <v>24.654299999999996</v>
      </c>
      <c r="J696" s="1">
        <v>87.03259999999999</v>
      </c>
      <c r="K696" s="1">
        <v>16.746760883824162</v>
      </c>
      <c r="L696" s="1">
        <v>19.797299999999996</v>
      </c>
      <c r="M696" s="92">
        <v>0.98</v>
      </c>
      <c r="N696" s="92">
        <v>1.529</v>
      </c>
      <c r="O696" s="92">
        <v>20.821329</v>
      </c>
      <c r="P696" s="92">
        <v>2.384036</v>
      </c>
      <c r="Q696" s="9" t="s">
        <v>549</v>
      </c>
      <c r="R696" s="85">
        <v>36712</v>
      </c>
      <c r="S696" s="85" t="s">
        <v>259</v>
      </c>
    </row>
    <row r="697" spans="2:19" ht="12.75">
      <c r="B697" s="10">
        <v>958033</v>
      </c>
      <c r="C697" t="s">
        <v>518</v>
      </c>
      <c r="D697" t="s">
        <v>815</v>
      </c>
      <c r="E697" t="s">
        <v>238</v>
      </c>
      <c r="F697" s="1">
        <v>-21.765100000000004</v>
      </c>
      <c r="G697" s="1">
        <v>-27.013699999999996</v>
      </c>
      <c r="H697" s="1">
        <v>8.161799999999996</v>
      </c>
      <c r="I697" s="1">
        <v>-1.3556000000000012</v>
      </c>
      <c r="J697" s="1">
        <v>54.5404</v>
      </c>
      <c r="K697" s="1">
        <v>-1.1979283873986946</v>
      </c>
      <c r="L697" s="1">
        <v>-2.3233999999999977</v>
      </c>
      <c r="M697" s="92">
        <v>1.27</v>
      </c>
      <c r="N697" s="92">
        <v>1.56</v>
      </c>
      <c r="O697" s="92">
        <v>20.102874</v>
      </c>
      <c r="P697" s="92">
        <v>0.867951</v>
      </c>
      <c r="Q697" s="9" t="s">
        <v>552</v>
      </c>
      <c r="R697" s="85">
        <v>37929</v>
      </c>
      <c r="S697" s="85" t="s">
        <v>259</v>
      </c>
    </row>
    <row r="698" spans="2:19" ht="12.75">
      <c r="B698" s="10">
        <v>958686</v>
      </c>
      <c r="C698" t="s">
        <v>628</v>
      </c>
      <c r="D698" t="s">
        <v>468</v>
      </c>
      <c r="E698" t="s">
        <v>230</v>
      </c>
      <c r="F698" s="1">
        <v>-17.086999999999996</v>
      </c>
      <c r="G698" s="1">
        <v>-41.7359</v>
      </c>
      <c r="H698" s="1">
        <v>19.835399999999993</v>
      </c>
      <c r="I698" s="1">
        <v>13.5286</v>
      </c>
      <c r="J698" s="1">
        <v>32.9159</v>
      </c>
      <c r="K698" s="1">
        <v>-2.667427031831171</v>
      </c>
      <c r="L698" s="1">
        <v>6.565</v>
      </c>
      <c r="M698" s="92">
        <v>1.38</v>
      </c>
      <c r="N698" s="92">
        <v>1.7</v>
      </c>
      <c r="O698" s="92">
        <v>11.563864</v>
      </c>
      <c r="P698" s="92">
        <v>2.116511</v>
      </c>
      <c r="Q698" s="9" t="s">
        <v>548</v>
      </c>
      <c r="R698" s="85">
        <v>37000</v>
      </c>
      <c r="S698" s="85" t="s">
        <v>259</v>
      </c>
    </row>
    <row r="699" spans="2:19" ht="12.75">
      <c r="B699" s="10">
        <v>960518</v>
      </c>
      <c r="C699" t="s">
        <v>626</v>
      </c>
      <c r="D699" t="s">
        <v>845</v>
      </c>
      <c r="E699" t="s">
        <v>246</v>
      </c>
      <c r="F699" s="1">
        <v>4.6095999999999915</v>
      </c>
      <c r="G699" s="1">
        <v>-7.397799999999998</v>
      </c>
      <c r="H699" s="1">
        <v>4.120600000000008</v>
      </c>
      <c r="I699" s="1">
        <v>2.6615999999999973</v>
      </c>
      <c r="J699" s="1">
        <v>11.802000000000001</v>
      </c>
      <c r="K699" s="1">
        <v>2.971590724283346</v>
      </c>
      <c r="L699" s="1">
        <v>0.6753999999999927</v>
      </c>
      <c r="M699" s="92">
        <v>1.19</v>
      </c>
      <c r="N699" s="92">
        <v>1.45</v>
      </c>
      <c r="O699" s="92">
        <v>4.480469</v>
      </c>
      <c r="P699" s="92">
        <v>0.921971</v>
      </c>
      <c r="Q699" s="9" t="s">
        <v>548</v>
      </c>
      <c r="R699" s="85">
        <v>36712</v>
      </c>
      <c r="S699" s="85" t="s">
        <v>259</v>
      </c>
    </row>
    <row r="700" spans="2:19" ht="12.75">
      <c r="B700" s="10">
        <v>962936</v>
      </c>
      <c r="C700" t="s">
        <v>626</v>
      </c>
      <c r="D700" t="s">
        <v>835</v>
      </c>
      <c r="E700" t="s">
        <v>236</v>
      </c>
      <c r="F700" s="1">
        <v>10.377199999999998</v>
      </c>
      <c r="G700" s="1">
        <v>-38.0374</v>
      </c>
      <c r="H700" s="1">
        <v>38.499700000000004</v>
      </c>
      <c r="I700" s="1">
        <v>26.035600000000002</v>
      </c>
      <c r="J700" s="1">
        <v>79.1174</v>
      </c>
      <c r="K700" s="1">
        <v>16.417366186692494</v>
      </c>
      <c r="L700" s="1">
        <v>22.07730000000001</v>
      </c>
      <c r="M700" s="92">
        <v>1.53</v>
      </c>
      <c r="N700" s="92">
        <v>1.9</v>
      </c>
      <c r="O700" s="92">
        <v>21.741741</v>
      </c>
      <c r="P700" s="92">
        <v>2.259817</v>
      </c>
      <c r="Q700" s="9" t="s">
        <v>549</v>
      </c>
      <c r="R700" s="85">
        <v>36999</v>
      </c>
      <c r="S700" s="85" t="s">
        <v>259</v>
      </c>
    </row>
    <row r="701" spans="2:19" ht="12.75">
      <c r="B701" s="10">
        <v>963462</v>
      </c>
      <c r="C701" t="s">
        <v>639</v>
      </c>
      <c r="D701" t="s">
        <v>14</v>
      </c>
      <c r="E701" t="s">
        <v>245</v>
      </c>
      <c r="F701" s="1"/>
      <c r="G701" s="1"/>
      <c r="H701" s="1">
        <v>7.787199999999994</v>
      </c>
      <c r="I701" s="1">
        <v>7.326900000000003</v>
      </c>
      <c r="J701" s="1">
        <v>13.183199999999996</v>
      </c>
      <c r="K701" s="1"/>
      <c r="L701" s="1">
        <v>1.9501999999999908</v>
      </c>
      <c r="M701" s="92">
        <v>0.81</v>
      </c>
      <c r="N701" s="92">
        <v>0.949</v>
      </c>
      <c r="O701" s="92">
        <v>3.316184</v>
      </c>
      <c r="P701" s="92">
        <v>2.324565</v>
      </c>
      <c r="Q701" s="9" t="s">
        <v>550</v>
      </c>
      <c r="R701" s="85">
        <v>38519</v>
      </c>
      <c r="S701" s="85" t="s">
        <v>607</v>
      </c>
    </row>
    <row r="702" spans="2:19" ht="12.75">
      <c r="B702" s="10">
        <v>964171</v>
      </c>
      <c r="C702" t="s">
        <v>24</v>
      </c>
      <c r="D702" t="s">
        <v>31</v>
      </c>
      <c r="E702" t="s">
        <v>229</v>
      </c>
      <c r="F702" s="1">
        <v>-12.999000000000006</v>
      </c>
      <c r="G702" s="1">
        <v>-34.1594</v>
      </c>
      <c r="H702" s="1">
        <v>10.8425</v>
      </c>
      <c r="I702" s="1">
        <v>6.676100000000007</v>
      </c>
      <c r="J702" s="1">
        <v>28.870400000000007</v>
      </c>
      <c r="K702" s="1">
        <v>-2.682951548569823</v>
      </c>
      <c r="L702" s="1">
        <v>7.263299999999995</v>
      </c>
      <c r="M702" s="92">
        <v>0.32</v>
      </c>
      <c r="N702" s="92">
        <v>0.51</v>
      </c>
      <c r="O702" s="92">
        <v>8.337746</v>
      </c>
      <c r="P702" s="92">
        <v>2.101709</v>
      </c>
      <c r="Q702" s="9" t="s">
        <v>550</v>
      </c>
      <c r="R702" s="85">
        <v>36712</v>
      </c>
      <c r="S702" s="85" t="s">
        <v>607</v>
      </c>
    </row>
    <row r="703" spans="2:19" ht="12.75">
      <c r="B703" s="10">
        <v>964767</v>
      </c>
      <c r="C703" t="s">
        <v>646</v>
      </c>
      <c r="D703" t="s">
        <v>662</v>
      </c>
      <c r="E703" t="s">
        <v>235</v>
      </c>
      <c r="F703" s="1">
        <v>-9.259799999999995</v>
      </c>
      <c r="G703" s="1">
        <v>-37.3683</v>
      </c>
      <c r="H703" s="1">
        <v>5.103300000000011</v>
      </c>
      <c r="I703" s="1">
        <v>0.4364999999999952</v>
      </c>
      <c r="J703" s="1">
        <v>24.37800000000001</v>
      </c>
      <c r="K703" s="1">
        <v>-5.687537456024005</v>
      </c>
      <c r="L703" s="1">
        <v>2.9293000000000013</v>
      </c>
      <c r="M703" s="92">
        <v>2.08</v>
      </c>
      <c r="N703" s="92">
        <v>2.717</v>
      </c>
      <c r="O703" s="92">
        <v>9.993933</v>
      </c>
      <c r="P703" s="92">
        <v>1.02243</v>
      </c>
      <c r="Q703" s="9" t="s">
        <v>550</v>
      </c>
      <c r="R703" s="85">
        <v>36712</v>
      </c>
      <c r="S703" s="85" t="s">
        <v>607</v>
      </c>
    </row>
    <row r="704" spans="2:19" ht="12.75">
      <c r="B704" s="10">
        <v>965293</v>
      </c>
      <c r="C704" t="s">
        <v>61</v>
      </c>
      <c r="D704" t="s">
        <v>75</v>
      </c>
      <c r="E704" t="s">
        <v>238</v>
      </c>
      <c r="F704" s="1">
        <v>-24.353499999999993</v>
      </c>
      <c r="G704" s="1">
        <v>-24.621499999999997</v>
      </c>
      <c r="H704" s="1">
        <v>22.7973</v>
      </c>
      <c r="I704" s="1">
        <v>1.431899999999997</v>
      </c>
      <c r="J704" s="1">
        <v>50.95620000000001</v>
      </c>
      <c r="K704" s="1">
        <v>1.402843306021695</v>
      </c>
      <c r="L704" s="1">
        <v>-1.7557999999999963</v>
      </c>
      <c r="M704" s="92">
        <v>0.95</v>
      </c>
      <c r="N704" s="92">
        <v>1.5</v>
      </c>
      <c r="O704" s="92">
        <v>18.611579</v>
      </c>
      <c r="P704" s="92">
        <v>1.087312</v>
      </c>
      <c r="Q704" s="9" t="s">
        <v>548</v>
      </c>
      <c r="R704" s="85">
        <v>38317</v>
      </c>
      <c r="S704" s="85" t="s">
        <v>259</v>
      </c>
    </row>
    <row r="705" spans="2:19" ht="12.75">
      <c r="B705" s="10">
        <v>966598</v>
      </c>
      <c r="C705" t="s">
        <v>513</v>
      </c>
      <c r="D705" t="s">
        <v>950</v>
      </c>
      <c r="E705" t="s">
        <v>255</v>
      </c>
      <c r="F705" s="1">
        <v>9.645400000000004</v>
      </c>
      <c r="G705" s="1">
        <v>2.7827999999999964</v>
      </c>
      <c r="H705" s="1">
        <v>3.51999999999999</v>
      </c>
      <c r="I705" s="1">
        <v>4.24770000000001</v>
      </c>
      <c r="J705" s="1">
        <v>7.792200000000005</v>
      </c>
      <c r="K705" s="1">
        <v>5.564474075347481</v>
      </c>
      <c r="L705" s="1">
        <v>-0.9167000000000036</v>
      </c>
      <c r="M705" s="92">
        <v>1.74</v>
      </c>
      <c r="N705" s="92">
        <v>2.18</v>
      </c>
      <c r="O705" s="92">
        <v>4.516842</v>
      </c>
      <c r="P705" s="92">
        <v>0.379905</v>
      </c>
      <c r="Q705" s="9" t="s">
        <v>548</v>
      </c>
      <c r="R705" s="85">
        <v>36712</v>
      </c>
      <c r="S705" s="85" t="s">
        <v>259</v>
      </c>
    </row>
    <row r="706" spans="2:19" ht="12.75">
      <c r="B706" s="10">
        <v>967125</v>
      </c>
      <c r="C706" t="s">
        <v>622</v>
      </c>
      <c r="D706" t="s">
        <v>303</v>
      </c>
      <c r="E706" t="s">
        <v>234</v>
      </c>
      <c r="F706" s="1"/>
      <c r="G706" s="1">
        <v>-12.7591</v>
      </c>
      <c r="H706" s="1">
        <v>32.33809999999999</v>
      </c>
      <c r="I706" s="1">
        <v>5.630899999999994</v>
      </c>
      <c r="J706" s="1">
        <v>52.7455</v>
      </c>
      <c r="K706" s="1"/>
      <c r="L706" s="1">
        <v>5.397800000000008</v>
      </c>
      <c r="M706" s="92">
        <v>1.52</v>
      </c>
      <c r="N706" s="92">
        <v>1.89</v>
      </c>
      <c r="O706" s="92">
        <v>16.542817</v>
      </c>
      <c r="P706" s="92">
        <v>1.662776</v>
      </c>
      <c r="Q706" s="9" t="s">
        <v>549</v>
      </c>
      <c r="R706" s="85">
        <v>38133</v>
      </c>
      <c r="S706" s="85" t="s">
        <v>259</v>
      </c>
    </row>
    <row r="707" spans="2:19" ht="12.75">
      <c r="B707" s="10">
        <v>968420</v>
      </c>
      <c r="C707" t="s">
        <v>24</v>
      </c>
      <c r="D707" t="s">
        <v>46</v>
      </c>
      <c r="E707" t="s">
        <v>242</v>
      </c>
      <c r="F707" s="1">
        <v>-1.0152999999999968</v>
      </c>
      <c r="G707" s="1">
        <v>-4.910599999999999</v>
      </c>
      <c r="H707" s="1">
        <v>26.68090000000001</v>
      </c>
      <c r="I707" s="1">
        <v>32.995</v>
      </c>
      <c r="J707" s="1">
        <v>40.826800000000006</v>
      </c>
      <c r="K707" s="1">
        <v>17.43198138451243</v>
      </c>
      <c r="L707" s="1">
        <v>10.076799999999997</v>
      </c>
      <c r="M707" s="92">
        <v>0.65</v>
      </c>
      <c r="N707" s="92">
        <v>1.41</v>
      </c>
      <c r="O707" s="92">
        <v>12.461759</v>
      </c>
      <c r="P707" s="92">
        <v>2.560508</v>
      </c>
      <c r="Q707" s="9" t="s">
        <v>550</v>
      </c>
      <c r="R707" s="85">
        <v>36712</v>
      </c>
      <c r="S707" s="85" t="s">
        <v>607</v>
      </c>
    </row>
    <row r="708" spans="2:19" ht="12.75">
      <c r="B708" s="10">
        <v>969014</v>
      </c>
      <c r="C708" t="s">
        <v>179</v>
      </c>
      <c r="D708" t="s">
        <v>186</v>
      </c>
      <c r="E708" t="s">
        <v>240</v>
      </c>
      <c r="F708" s="1">
        <v>-35.19</v>
      </c>
      <c r="G708" s="1">
        <v>-48.7502</v>
      </c>
      <c r="H708" s="1">
        <v>30.740900000000003</v>
      </c>
      <c r="I708" s="1">
        <v>-3.0499000000000054</v>
      </c>
      <c r="J708" s="1">
        <v>22.41</v>
      </c>
      <c r="K708" s="1">
        <v>-12.416526465704925</v>
      </c>
      <c r="L708" s="1">
        <v>4.0888000000000035</v>
      </c>
      <c r="M708" s="92">
        <v>1.43</v>
      </c>
      <c r="N708" s="92">
        <v>1.77</v>
      </c>
      <c r="O708" s="92">
        <v>18.018871</v>
      </c>
      <c r="P708" s="92">
        <v>0.896755</v>
      </c>
      <c r="Q708" s="9" t="s">
        <v>551</v>
      </c>
      <c r="R708" s="85">
        <v>36712</v>
      </c>
      <c r="S708" s="85" t="s">
        <v>259</v>
      </c>
    </row>
    <row r="709" spans="2:19" ht="12.75">
      <c r="B709" s="10">
        <v>969543</v>
      </c>
      <c r="C709" t="s">
        <v>623</v>
      </c>
      <c r="D709" t="s">
        <v>208</v>
      </c>
      <c r="E709" t="s">
        <v>234</v>
      </c>
      <c r="F709" s="1">
        <v>31.01</v>
      </c>
      <c r="G709" s="1">
        <v>-25.1706</v>
      </c>
      <c r="H709" s="1">
        <v>21.118499999999997</v>
      </c>
      <c r="I709" s="1">
        <v>2.280100000000007</v>
      </c>
      <c r="J709" s="1">
        <v>53.205</v>
      </c>
      <c r="K709" s="1">
        <v>13.221852208060625</v>
      </c>
      <c r="L709" s="1">
        <v>8.15300000000001</v>
      </c>
      <c r="M709" s="92">
        <v>1.85</v>
      </c>
      <c r="N709" s="92">
        <v>2.33</v>
      </c>
      <c r="O709" s="92">
        <v>21.224551</v>
      </c>
      <c r="P709" s="92">
        <v>1.217718</v>
      </c>
      <c r="Q709" s="9" t="s">
        <v>549</v>
      </c>
      <c r="R709" s="85">
        <v>38327</v>
      </c>
      <c r="S709" s="85" t="s">
        <v>259</v>
      </c>
    </row>
    <row r="710" spans="2:19" ht="12.75">
      <c r="B710" s="10">
        <v>970780</v>
      </c>
      <c r="C710" t="s">
        <v>521</v>
      </c>
      <c r="D710" t="s">
        <v>722</v>
      </c>
      <c r="E710" t="s">
        <v>234</v>
      </c>
      <c r="F710" s="1"/>
      <c r="G710" s="1"/>
      <c r="H710" s="1"/>
      <c r="I710" s="1">
        <v>13.275100000000005</v>
      </c>
      <c r="J710" s="1">
        <v>42.24619999999999</v>
      </c>
      <c r="K710" s="1"/>
      <c r="L710" s="1">
        <v>8.320799999999995</v>
      </c>
      <c r="M710" s="92">
        <v>1.33</v>
      </c>
      <c r="N710" s="92">
        <v>1.64</v>
      </c>
      <c r="O710" s="92"/>
      <c r="P710" s="92"/>
      <c r="Q710" s="9" t="s">
        <v>552</v>
      </c>
      <c r="R710" s="85">
        <v>37956</v>
      </c>
      <c r="S710" s="85" t="s">
        <v>259</v>
      </c>
    </row>
    <row r="711" spans="2:19" ht="12.75">
      <c r="B711" s="10">
        <v>972679</v>
      </c>
      <c r="C711" t="s">
        <v>517</v>
      </c>
      <c r="D711" t="s">
        <v>90</v>
      </c>
      <c r="E711" t="s">
        <v>249</v>
      </c>
      <c r="F711" s="1">
        <v>-12.4031</v>
      </c>
      <c r="G711" s="1">
        <v>-36.094800000000006</v>
      </c>
      <c r="H711" s="1">
        <v>15.04239999999999</v>
      </c>
      <c r="I711" s="1">
        <v>7.992599999999994</v>
      </c>
      <c r="J711" s="1">
        <v>33.94950000000001</v>
      </c>
      <c r="K711" s="1">
        <v>-1.407565052327986</v>
      </c>
      <c r="L711" s="1">
        <v>4.3082000000000065</v>
      </c>
      <c r="M711" s="92">
        <v>0.39</v>
      </c>
      <c r="N711" s="92">
        <v>0.497</v>
      </c>
      <c r="O711" s="92">
        <v>9.97107</v>
      </c>
      <c r="P711" s="92">
        <v>1.865183</v>
      </c>
      <c r="Q711" s="9" t="s">
        <v>550</v>
      </c>
      <c r="R711" s="85">
        <v>36712</v>
      </c>
      <c r="S711" s="85" t="s">
        <v>607</v>
      </c>
    </row>
    <row r="712" spans="2:19" ht="12.75">
      <c r="B712" s="10">
        <v>973263</v>
      </c>
      <c r="C712" t="s">
        <v>639</v>
      </c>
      <c r="D712" t="s">
        <v>291</v>
      </c>
      <c r="E712" t="s">
        <v>224</v>
      </c>
      <c r="F712" s="1">
        <v>-9.416899999999995</v>
      </c>
      <c r="G712" s="1">
        <v>-30.012799999999995</v>
      </c>
      <c r="H712" s="1">
        <v>22.754300000000004</v>
      </c>
      <c r="I712" s="1">
        <v>18.411299999999997</v>
      </c>
      <c r="J712" s="1">
        <v>35.88</v>
      </c>
      <c r="K712" s="1">
        <v>4.599652068622362</v>
      </c>
      <c r="L712" s="1">
        <v>7.603300000000002</v>
      </c>
      <c r="M712" s="92">
        <v>1.07</v>
      </c>
      <c r="N712" s="92">
        <v>1.29</v>
      </c>
      <c r="O712" s="92">
        <v>10.572785</v>
      </c>
      <c r="P712" s="92">
        <v>2.438125</v>
      </c>
      <c r="Q712" s="9" t="s">
        <v>550</v>
      </c>
      <c r="R712" s="85">
        <v>36712</v>
      </c>
      <c r="S712" s="85" t="s">
        <v>607</v>
      </c>
    </row>
    <row r="713" spans="2:19" ht="12.75">
      <c r="B713" s="10">
        <v>976928</v>
      </c>
      <c r="C713" t="s">
        <v>529</v>
      </c>
      <c r="D713" t="s">
        <v>746</v>
      </c>
      <c r="E713" t="s">
        <v>224</v>
      </c>
      <c r="F713" s="1">
        <v>-10.156200000000004</v>
      </c>
      <c r="G713" s="1">
        <v>-35.148900000000005</v>
      </c>
      <c r="H713" s="1">
        <v>31.27519999999999</v>
      </c>
      <c r="I713" s="1">
        <v>19.32670000000001</v>
      </c>
      <c r="J713" s="1">
        <v>34.205299999999994</v>
      </c>
      <c r="K713" s="1">
        <v>4.140363466052754</v>
      </c>
      <c r="L713" s="1">
        <v>5.756000000000006</v>
      </c>
      <c r="M713" s="92">
        <v>0.28</v>
      </c>
      <c r="N713" s="92">
        <v>0.399</v>
      </c>
      <c r="O713" s="92">
        <v>10.792062</v>
      </c>
      <c r="P713" s="92">
        <v>2.480993</v>
      </c>
      <c r="Q713" s="9" t="s">
        <v>550</v>
      </c>
      <c r="R713" s="85">
        <v>36712</v>
      </c>
      <c r="S713" s="85" t="s">
        <v>607</v>
      </c>
    </row>
    <row r="714" spans="2:19" ht="12.75">
      <c r="B714" s="10">
        <v>977512</v>
      </c>
      <c r="C714" t="s">
        <v>112</v>
      </c>
      <c r="D714" t="s">
        <v>123</v>
      </c>
      <c r="E714" t="s">
        <v>229</v>
      </c>
      <c r="F714" s="1">
        <v>-15.561199999999998</v>
      </c>
      <c r="G714" s="1">
        <v>-32.7812</v>
      </c>
      <c r="H714" s="1">
        <v>15.4225</v>
      </c>
      <c r="I714" s="1">
        <v>11.128800000000005</v>
      </c>
      <c r="J714" s="1">
        <v>30.22480000000001</v>
      </c>
      <c r="K714" s="1">
        <v>-1.0607254493845586</v>
      </c>
      <c r="L714" s="1">
        <v>5.226200000000003</v>
      </c>
      <c r="M714" s="92">
        <v>1.47</v>
      </c>
      <c r="N714" s="92">
        <v>1.82</v>
      </c>
      <c r="O714" s="92">
        <v>7.863511</v>
      </c>
      <c r="P714" s="92">
        <v>2.527644</v>
      </c>
      <c r="Q714" s="9" t="s">
        <v>548</v>
      </c>
      <c r="R714" s="85">
        <v>36712</v>
      </c>
      <c r="S714" s="85" t="s">
        <v>259</v>
      </c>
    </row>
    <row r="715" spans="2:19" ht="12.75">
      <c r="B715" s="10">
        <v>979930</v>
      </c>
      <c r="C715" t="s">
        <v>515</v>
      </c>
      <c r="D715" t="s">
        <v>709</v>
      </c>
      <c r="E715" t="s">
        <v>256</v>
      </c>
      <c r="F715" s="1">
        <v>11.1421</v>
      </c>
      <c r="G715" s="1">
        <v>6.4888999999999974</v>
      </c>
      <c r="H715" s="1">
        <v>-6.495700000000005</v>
      </c>
      <c r="I715" s="1">
        <v>1.43930000000001</v>
      </c>
      <c r="J715" s="1">
        <v>4.676300000000011</v>
      </c>
      <c r="K715" s="1">
        <v>3.279428454848521</v>
      </c>
      <c r="L715" s="1">
        <v>-0.8826</v>
      </c>
      <c r="M715" s="92">
        <v>1.02</v>
      </c>
      <c r="N715" s="92">
        <v>1.23</v>
      </c>
      <c r="O715" s="92">
        <v>4.191217</v>
      </c>
      <c r="P715" s="92">
        <v>-0.69722</v>
      </c>
      <c r="Q715" s="9" t="s">
        <v>554</v>
      </c>
      <c r="R715" s="85">
        <v>37208</v>
      </c>
      <c r="S715" s="85" t="s">
        <v>259</v>
      </c>
    </row>
    <row r="716" spans="2:19" ht="12.75">
      <c r="B716" s="10">
        <v>980466</v>
      </c>
      <c r="C716" t="s">
        <v>190</v>
      </c>
      <c r="D716" t="s">
        <v>637</v>
      </c>
      <c r="E716" t="s">
        <v>236</v>
      </c>
      <c r="F716" s="1"/>
      <c r="G716" s="1"/>
      <c r="H716" s="1"/>
      <c r="I716" s="1">
        <v>15.872700000000005</v>
      </c>
      <c r="J716" s="1">
        <v>59.318599999999996</v>
      </c>
      <c r="K716" s="1"/>
      <c r="L716" s="1">
        <v>11.625799999999998</v>
      </c>
      <c r="M716" s="92">
        <v>1.9</v>
      </c>
      <c r="N716" s="92">
        <v>2.4</v>
      </c>
      <c r="O716" s="92"/>
      <c r="P716" s="92"/>
      <c r="Q716" s="9" t="s">
        <v>549</v>
      </c>
      <c r="R716" s="85">
        <v>38691</v>
      </c>
      <c r="S716" s="85" t="s">
        <v>259</v>
      </c>
    </row>
    <row r="717" spans="2:19" ht="12.75">
      <c r="B717" s="10">
        <v>981175</v>
      </c>
      <c r="C717" t="s">
        <v>16</v>
      </c>
      <c r="D717" t="s">
        <v>293</v>
      </c>
      <c r="E717" t="s">
        <v>245</v>
      </c>
      <c r="F717" s="1">
        <v>-2.547299999999997</v>
      </c>
      <c r="G717" s="1">
        <v>-8.739699999999996</v>
      </c>
      <c r="H717" s="1">
        <v>10.391100000000009</v>
      </c>
      <c r="I717" s="1">
        <v>8.072400000000002</v>
      </c>
      <c r="J717" s="1">
        <v>13.351700000000012</v>
      </c>
      <c r="K717" s="1">
        <v>3.760136071646092</v>
      </c>
      <c r="L717" s="1">
        <v>1.5762000000000054</v>
      </c>
      <c r="M717" s="92">
        <v>0.55</v>
      </c>
      <c r="N717" s="92">
        <v>0.6</v>
      </c>
      <c r="O717" s="92">
        <v>3.377845</v>
      </c>
      <c r="P717" s="92">
        <v>2.449331</v>
      </c>
      <c r="Q717" s="9" t="s">
        <v>550</v>
      </c>
      <c r="R717" s="85">
        <v>36712</v>
      </c>
      <c r="S717" s="85" t="s">
        <v>607</v>
      </c>
    </row>
    <row r="718" spans="2:19" ht="12.75">
      <c r="B718" s="10">
        <v>983593</v>
      </c>
      <c r="C718" t="s">
        <v>520</v>
      </c>
      <c r="D718" t="s">
        <v>410</v>
      </c>
      <c r="E718" t="s">
        <v>237</v>
      </c>
      <c r="F718" s="1">
        <v>18.3991</v>
      </c>
      <c r="G718" s="1">
        <v>3.3659000000000106</v>
      </c>
      <c r="H718" s="1">
        <v>26.000099999999993</v>
      </c>
      <c r="I718" s="1">
        <v>28.3018</v>
      </c>
      <c r="J718" s="1">
        <v>77.59089999999999</v>
      </c>
      <c r="K718" s="1">
        <v>28.57306818704579</v>
      </c>
      <c r="L718" s="1">
        <v>17.571599999999997</v>
      </c>
      <c r="M718" s="92">
        <v>0.93</v>
      </c>
      <c r="N718" s="92">
        <v>1.98</v>
      </c>
      <c r="O718" s="92">
        <v>20.689347</v>
      </c>
      <c r="P718" s="92">
        <v>2.061736</v>
      </c>
      <c r="Q718" s="9" t="s">
        <v>549</v>
      </c>
      <c r="R718" s="85">
        <v>36712</v>
      </c>
      <c r="S718" s="85" t="s">
        <v>259</v>
      </c>
    </row>
    <row r="719" spans="2:19" ht="12.75">
      <c r="B719" s="10">
        <v>984187</v>
      </c>
      <c r="C719" t="s">
        <v>516</v>
      </c>
      <c r="D719" t="s">
        <v>142</v>
      </c>
      <c r="E719" t="s">
        <v>235</v>
      </c>
      <c r="F719" s="1">
        <v>4.669499999999993</v>
      </c>
      <c r="G719" s="1">
        <v>-17.4111</v>
      </c>
      <c r="H719" s="1">
        <v>40.18330000000001</v>
      </c>
      <c r="I719" s="1">
        <v>24.8235</v>
      </c>
      <c r="J719" s="1">
        <v>50.8477</v>
      </c>
      <c r="K719" s="1">
        <v>17.938237117008594</v>
      </c>
      <c r="L719" s="1">
        <v>11.798799999999998</v>
      </c>
      <c r="M719" s="92">
        <v>0.78</v>
      </c>
      <c r="N719" s="92">
        <v>2.534</v>
      </c>
      <c r="O719" s="92">
        <v>14.071527</v>
      </c>
      <c r="P719" s="92">
        <v>2.73009</v>
      </c>
      <c r="Q719" s="9" t="s">
        <v>551</v>
      </c>
      <c r="R719" s="85">
        <v>37267</v>
      </c>
      <c r="S719" s="85" t="s">
        <v>259</v>
      </c>
    </row>
    <row r="720" spans="2:19" ht="12.75">
      <c r="B720" s="10">
        <v>985952</v>
      </c>
      <c r="C720" t="s">
        <v>378</v>
      </c>
      <c r="D720" t="s">
        <v>383</v>
      </c>
      <c r="E720" t="s">
        <v>245</v>
      </c>
      <c r="F720" s="1">
        <v>-9.755899999999995</v>
      </c>
      <c r="G720" s="1">
        <v>-30.704600000000003</v>
      </c>
      <c r="H720" s="1">
        <v>11.716999999999999</v>
      </c>
      <c r="I720" s="1">
        <v>7.443</v>
      </c>
      <c r="J720" s="1">
        <v>20.629300000000008</v>
      </c>
      <c r="K720" s="1">
        <v>-1.9664601782361846</v>
      </c>
      <c r="L720" s="1">
        <v>2.5614000000000026</v>
      </c>
      <c r="M720" s="92">
        <v>1.23</v>
      </c>
      <c r="N720" s="92">
        <v>1.5</v>
      </c>
      <c r="O720" s="92">
        <v>6.598074</v>
      </c>
      <c r="P720" s="92">
        <v>1.887911</v>
      </c>
      <c r="Q720" s="9" t="s">
        <v>550</v>
      </c>
      <c r="R720" s="85">
        <v>38065</v>
      </c>
      <c r="S720" s="85" t="s">
        <v>607</v>
      </c>
    </row>
    <row r="721" spans="2:19" ht="12.75">
      <c r="B721" s="10">
        <v>986018</v>
      </c>
      <c r="C721" t="s">
        <v>378</v>
      </c>
      <c r="D721" t="s">
        <v>388</v>
      </c>
      <c r="E721" t="s">
        <v>224</v>
      </c>
      <c r="F721" s="1">
        <v>-14.349500000000004</v>
      </c>
      <c r="G721" s="1">
        <v>-42.0015</v>
      </c>
      <c r="H721" s="1">
        <v>26.946000000000005</v>
      </c>
      <c r="I721" s="1">
        <v>17.631299999999996</v>
      </c>
      <c r="J721" s="1">
        <v>30.908</v>
      </c>
      <c r="K721" s="1">
        <v>-0.5852204194869759</v>
      </c>
      <c r="L721" s="1">
        <v>5.331700000000006</v>
      </c>
      <c r="M721" s="92">
        <v>0.78</v>
      </c>
      <c r="N721" s="92">
        <v>0.9</v>
      </c>
      <c r="O721" s="92">
        <v>10.556503</v>
      </c>
      <c r="P721" s="92">
        <v>2.306534</v>
      </c>
      <c r="Q721" s="9" t="s">
        <v>550</v>
      </c>
      <c r="R721" s="85">
        <v>36712</v>
      </c>
      <c r="S721" s="85" t="s">
        <v>607</v>
      </c>
    </row>
    <row r="722" spans="2:19" ht="12.75">
      <c r="B722" s="10">
        <v>986604</v>
      </c>
      <c r="C722" t="s">
        <v>517</v>
      </c>
      <c r="D722" t="s">
        <v>97</v>
      </c>
      <c r="E722" t="s">
        <v>233</v>
      </c>
      <c r="F722" s="1">
        <v>-8.968600000000004</v>
      </c>
      <c r="G722" s="1">
        <v>-43.27720000000001</v>
      </c>
      <c r="H722" s="1">
        <v>3.718099999999991</v>
      </c>
      <c r="I722" s="1">
        <v>-2.621399999999996</v>
      </c>
      <c r="J722" s="1">
        <v>24.229900000000004</v>
      </c>
      <c r="K722" s="1">
        <v>-8.314930311137836</v>
      </c>
      <c r="L722" s="1">
        <v>0.3233999999999959</v>
      </c>
      <c r="M722" s="92">
        <v>1.22</v>
      </c>
      <c r="N722" s="92">
        <v>1.491</v>
      </c>
      <c r="O722" s="92">
        <v>12.06027</v>
      </c>
      <c r="P722" s="92">
        <v>0.646855</v>
      </c>
      <c r="Q722" s="9" t="s">
        <v>550</v>
      </c>
      <c r="R722" s="85">
        <v>37509</v>
      </c>
      <c r="S722" s="85" t="s">
        <v>607</v>
      </c>
    </row>
    <row r="723" spans="2:19" ht="12.75">
      <c r="B723" s="10">
        <v>987784</v>
      </c>
      <c r="C723" t="s">
        <v>625</v>
      </c>
      <c r="D723" t="s">
        <v>917</v>
      </c>
      <c r="E723" t="s">
        <v>237</v>
      </c>
      <c r="F723" s="1">
        <v>12.858499999999996</v>
      </c>
      <c r="G723" s="1">
        <v>-5.045100000000002</v>
      </c>
      <c r="H723" s="1">
        <v>46.01</v>
      </c>
      <c r="I723" s="1">
        <v>28.876600000000007</v>
      </c>
      <c r="J723" s="1">
        <v>78.59210000000002</v>
      </c>
      <c r="K723" s="1">
        <v>29.209401228300912</v>
      </c>
      <c r="L723" s="1">
        <v>21.012199999999993</v>
      </c>
      <c r="M723" s="92">
        <v>1.85</v>
      </c>
      <c r="N723" s="92">
        <v>2.33</v>
      </c>
      <c r="O723" s="92">
        <v>20.472494</v>
      </c>
      <c r="P723" s="92">
        <v>2.350663</v>
      </c>
      <c r="Q723" s="9" t="s">
        <v>548</v>
      </c>
      <c r="R723" s="85">
        <v>37972</v>
      </c>
      <c r="S723" s="85" t="s">
        <v>259</v>
      </c>
    </row>
    <row r="724" spans="2:19" ht="12.75">
      <c r="B724" s="10">
        <v>987842</v>
      </c>
      <c r="C724" t="s">
        <v>769</v>
      </c>
      <c r="D724" t="s">
        <v>777</v>
      </c>
      <c r="E724" t="s">
        <v>236</v>
      </c>
      <c r="F724" s="1">
        <v>4.737300000000011</v>
      </c>
      <c r="G724" s="1">
        <v>-25.2034</v>
      </c>
      <c r="H724" s="1">
        <v>25.4343</v>
      </c>
      <c r="I724" s="1">
        <v>11.640399999999996</v>
      </c>
      <c r="J724" s="1">
        <v>59.67309999999999</v>
      </c>
      <c r="K724" s="1">
        <v>11.8640494090684</v>
      </c>
      <c r="L724" s="1">
        <v>9.997699999999998</v>
      </c>
      <c r="M724" s="92">
        <v>0.74</v>
      </c>
      <c r="N724" s="92">
        <v>1.604</v>
      </c>
      <c r="O724" s="92">
        <v>17.196493</v>
      </c>
      <c r="P724" s="92">
        <v>1.823403</v>
      </c>
      <c r="Q724" s="9" t="s">
        <v>550</v>
      </c>
      <c r="R724" s="85">
        <v>36712</v>
      </c>
      <c r="S724" s="85" t="s">
        <v>607</v>
      </c>
    </row>
    <row r="725" spans="2:19" ht="12.75">
      <c r="B725" s="10">
        <v>992032</v>
      </c>
      <c r="C725" t="s">
        <v>624</v>
      </c>
      <c r="D725" t="s">
        <v>489</v>
      </c>
      <c r="E725" t="s">
        <v>234</v>
      </c>
      <c r="F725" s="1"/>
      <c r="G725" s="1"/>
      <c r="H725" s="1"/>
      <c r="I725" s="1">
        <v>-2.7865999999999946</v>
      </c>
      <c r="J725" s="1">
        <v>20.6866</v>
      </c>
      <c r="K725" s="1"/>
      <c r="L725" s="1">
        <v>9.899400000000004</v>
      </c>
      <c r="M725" s="92">
        <v>1.7</v>
      </c>
      <c r="N725" s="92">
        <v>2.13</v>
      </c>
      <c r="O725" s="92"/>
      <c r="P725" s="92"/>
      <c r="Q725" s="9" t="s">
        <v>549</v>
      </c>
      <c r="R725" s="85">
        <v>37974</v>
      </c>
      <c r="S725" s="85" t="s">
        <v>259</v>
      </c>
    </row>
    <row r="726" spans="2:19" ht="12.75">
      <c r="B726" s="10">
        <v>992099</v>
      </c>
      <c r="C726" t="s">
        <v>796</v>
      </c>
      <c r="D726" t="s">
        <v>804</v>
      </c>
      <c r="E726" t="s">
        <v>234</v>
      </c>
      <c r="F726" s="1">
        <v>7.9790999999999945</v>
      </c>
      <c r="G726" s="1">
        <v>-21.335</v>
      </c>
      <c r="H726" s="1">
        <v>25.50809999999999</v>
      </c>
      <c r="I726" s="1">
        <v>4.661000000000004</v>
      </c>
      <c r="J726" s="1">
        <v>45.6839</v>
      </c>
      <c r="K726" s="1">
        <v>10.20413469366368</v>
      </c>
      <c r="L726" s="1">
        <v>5.058600000000002</v>
      </c>
      <c r="M726" s="92">
        <v>1.28</v>
      </c>
      <c r="N726" s="92">
        <v>1.567</v>
      </c>
      <c r="O726" s="92">
        <v>18.460198</v>
      </c>
      <c r="P726" s="92">
        <v>1.364537</v>
      </c>
      <c r="Q726" s="9" t="s">
        <v>549</v>
      </c>
      <c r="R726" s="85">
        <v>36712</v>
      </c>
      <c r="S726" s="85" t="s">
        <v>259</v>
      </c>
    </row>
    <row r="727" spans="2:19" ht="12.75">
      <c r="B727" s="10">
        <v>993865</v>
      </c>
      <c r="C727" t="s">
        <v>518</v>
      </c>
      <c r="D727" t="s">
        <v>818</v>
      </c>
      <c r="E727" t="s">
        <v>233</v>
      </c>
      <c r="F727" s="1">
        <v>-0.39649999999999963</v>
      </c>
      <c r="G727" s="1">
        <v>-40.499300000000005</v>
      </c>
      <c r="H727" s="1">
        <v>1.7498999999999931</v>
      </c>
      <c r="I727" s="1">
        <v>-0.8647999999999989</v>
      </c>
      <c r="J727" s="1">
        <v>23.110699999999994</v>
      </c>
      <c r="K727" s="1">
        <v>-5.9473859348803675</v>
      </c>
      <c r="L727" s="1">
        <v>0.7649999999999935</v>
      </c>
      <c r="M727" s="92">
        <v>1.26</v>
      </c>
      <c r="N727" s="92">
        <v>1.54</v>
      </c>
      <c r="O727" s="92">
        <v>11.927595</v>
      </c>
      <c r="P727" s="92">
        <v>0.652242</v>
      </c>
      <c r="Q727" s="9" t="s">
        <v>552</v>
      </c>
      <c r="R727" s="85">
        <v>37929</v>
      </c>
      <c r="S727" s="85" t="s">
        <v>259</v>
      </c>
    </row>
    <row r="728" spans="2:19" ht="12.75">
      <c r="B728" s="10">
        <v>994517</v>
      </c>
      <c r="C728" t="s">
        <v>628</v>
      </c>
      <c r="D728" t="s">
        <v>467</v>
      </c>
      <c r="E728" t="s">
        <v>231</v>
      </c>
      <c r="F728" s="1">
        <v>-35.5186</v>
      </c>
      <c r="G728" s="1">
        <v>-28.4381</v>
      </c>
      <c r="H728" s="1">
        <v>21.8685</v>
      </c>
      <c r="I728" s="1">
        <v>13.351599999999998</v>
      </c>
      <c r="J728" s="1">
        <v>41.5975</v>
      </c>
      <c r="K728" s="1">
        <v>-2.0288501096285994</v>
      </c>
      <c r="L728" s="1">
        <v>10.952399999999995</v>
      </c>
      <c r="M728" s="92">
        <v>1.68</v>
      </c>
      <c r="N728" s="92">
        <v>2.1</v>
      </c>
      <c r="O728" s="92">
        <v>11.653238</v>
      </c>
      <c r="P728" s="92">
        <v>2.35253</v>
      </c>
      <c r="Q728" s="9" t="s">
        <v>548</v>
      </c>
      <c r="R728" s="85">
        <v>37000</v>
      </c>
      <c r="S728" s="85" t="s">
        <v>259</v>
      </c>
    </row>
    <row r="729" spans="2:19" ht="12.75">
      <c r="B729" s="10">
        <v>996348</v>
      </c>
      <c r="C729" t="s">
        <v>626</v>
      </c>
      <c r="D729" t="s">
        <v>839</v>
      </c>
      <c r="E729" t="s">
        <v>246</v>
      </c>
      <c r="F729" s="1">
        <v>0.12140000000000484</v>
      </c>
      <c r="G729" s="1">
        <v>-16.313500000000005</v>
      </c>
      <c r="H729" s="1">
        <v>6.198900000000007</v>
      </c>
      <c r="I729" s="1">
        <v>3.3560000000000034</v>
      </c>
      <c r="J729" s="1">
        <v>21.73879999999999</v>
      </c>
      <c r="K729" s="1">
        <v>2.2853438239343937</v>
      </c>
      <c r="L729" s="1">
        <v>2.106000000000008</v>
      </c>
      <c r="M729" s="92">
        <v>1.34</v>
      </c>
      <c r="N729" s="92">
        <v>1.65</v>
      </c>
      <c r="O729" s="92">
        <v>6.513897</v>
      </c>
      <c r="P729" s="92">
        <v>1.411012</v>
      </c>
      <c r="Q729" s="9" t="s">
        <v>548</v>
      </c>
      <c r="R729" s="85">
        <v>36712</v>
      </c>
      <c r="S729" s="85" t="s">
        <v>259</v>
      </c>
    </row>
    <row r="730" spans="2:19" ht="12.75">
      <c r="B730" s="10">
        <v>997460</v>
      </c>
      <c r="C730" t="s">
        <v>107</v>
      </c>
      <c r="D730" t="s">
        <v>633</v>
      </c>
      <c r="E730" t="s">
        <v>238</v>
      </c>
      <c r="F730" s="1">
        <v>-24.948700000000002</v>
      </c>
      <c r="G730" s="1">
        <v>-27.581</v>
      </c>
      <c r="H730" s="1">
        <v>5.384100000000003</v>
      </c>
      <c r="I730" s="1">
        <v>0.8485999999999994</v>
      </c>
      <c r="J730" s="1">
        <v>40.82030000000001</v>
      </c>
      <c r="K730" s="1">
        <v>-4.045754580007488</v>
      </c>
      <c r="L730" s="1">
        <v>0.5358999999999892</v>
      </c>
      <c r="M730" s="92">
        <v>0.48</v>
      </c>
      <c r="N730" s="92">
        <v>0.506</v>
      </c>
      <c r="O730" s="92">
        <v>19.690993</v>
      </c>
      <c r="P730" s="92">
        <v>0.790958</v>
      </c>
      <c r="Q730" s="9" t="s">
        <v>548</v>
      </c>
      <c r="R730" s="85">
        <v>38705</v>
      </c>
      <c r="S730" s="85" t="s">
        <v>259</v>
      </c>
    </row>
    <row r="731" spans="2:19" ht="12.75">
      <c r="B731" s="10">
        <v>998765</v>
      </c>
      <c r="C731" t="s">
        <v>626</v>
      </c>
      <c r="D731" t="s">
        <v>837</v>
      </c>
      <c r="E731" t="s">
        <v>233</v>
      </c>
      <c r="F731" s="1">
        <v>-1.384300000000005</v>
      </c>
      <c r="G731" s="1">
        <v>-52.3416</v>
      </c>
      <c r="H731" s="1">
        <v>17.227700000000002</v>
      </c>
      <c r="I731" s="1">
        <v>4.8651</v>
      </c>
      <c r="J731" s="1">
        <v>26.8343</v>
      </c>
      <c r="K731" s="1">
        <v>-6.02838490721015</v>
      </c>
      <c r="L731" s="1">
        <v>10.54409999999999</v>
      </c>
      <c r="M731" s="92">
        <v>1.53</v>
      </c>
      <c r="N731" s="92">
        <v>1.9</v>
      </c>
      <c r="O731" s="92">
        <v>17.729272</v>
      </c>
      <c r="P731" s="92">
        <v>1.144896</v>
      </c>
      <c r="Q731" s="9" t="s">
        <v>549</v>
      </c>
      <c r="R731" s="85">
        <v>36999</v>
      </c>
      <c r="S731" s="85" t="s">
        <v>259</v>
      </c>
    </row>
    <row r="732" spans="2:19" ht="12.75">
      <c r="B732" s="10">
        <v>999292</v>
      </c>
      <c r="C732" t="s">
        <v>694</v>
      </c>
      <c r="D732" t="s">
        <v>697</v>
      </c>
      <c r="E732" t="s">
        <v>237</v>
      </c>
      <c r="F732"/>
      <c r="G732" s="1"/>
      <c r="H732" s="1"/>
      <c r="I732" s="1"/>
      <c r="J732" s="1">
        <v>62.8722</v>
      </c>
      <c r="K732"/>
      <c r="L732" s="1">
        <v>13.370100000000008</v>
      </c>
      <c r="M732" s="92">
        <v>2.61</v>
      </c>
      <c r="N732" s="92">
        <v>3.35</v>
      </c>
      <c r="O732" s="92"/>
      <c r="P732" s="92"/>
      <c r="Q732" s="9" t="s">
        <v>548</v>
      </c>
      <c r="R732" s="85">
        <v>38518</v>
      </c>
      <c r="S732" s="85" t="s">
        <v>259</v>
      </c>
    </row>
    <row r="733" spans="2:19" ht="12.75">
      <c r="B733"/>
      <c r="C733"/>
      <c r="F733" s="11"/>
      <c r="G733" s="11"/>
      <c r="H733" s="11"/>
      <c r="I733" s="11"/>
      <c r="J733" s="11"/>
      <c r="K733" s="11"/>
      <c r="L733" s="11"/>
      <c r="M733" s="24"/>
      <c r="N733" s="24"/>
      <c r="O733" s="24"/>
      <c r="Q733" s="9"/>
      <c r="R733" s="85"/>
      <c r="S733" s="9"/>
    </row>
    <row r="734" spans="2:19" ht="12.75">
      <c r="B734"/>
      <c r="C734"/>
      <c r="F734" s="11"/>
      <c r="G734" s="11"/>
      <c r="H734" s="11"/>
      <c r="I734" s="11"/>
      <c r="J734" s="11"/>
      <c r="K734" s="11"/>
      <c r="L734" s="11"/>
      <c r="M734" s="24"/>
      <c r="N734" s="24"/>
      <c r="O734" s="24"/>
      <c r="Q734" s="9"/>
      <c r="R734" s="85"/>
      <c r="S734" s="9"/>
    </row>
    <row r="735" spans="2:19" ht="12.75">
      <c r="B735"/>
      <c r="C735"/>
      <c r="F735" s="11"/>
      <c r="G735" s="11"/>
      <c r="H735" s="11"/>
      <c r="I735" s="11"/>
      <c r="J735" s="11"/>
      <c r="K735" s="11"/>
      <c r="L735" s="11"/>
      <c r="M735" s="24"/>
      <c r="N735" s="24"/>
      <c r="O735" s="24"/>
      <c r="Q735" s="9"/>
      <c r="R735" s="85"/>
      <c r="S735" s="9"/>
    </row>
    <row r="736" spans="2:19" ht="12.75">
      <c r="B736"/>
      <c r="C736"/>
      <c r="F736" s="11"/>
      <c r="G736" s="11"/>
      <c r="H736" s="11"/>
      <c r="I736" s="11"/>
      <c r="J736" s="11"/>
      <c r="K736" s="11"/>
      <c r="L736" s="11"/>
      <c r="M736" s="24"/>
      <c r="N736" s="24"/>
      <c r="O736" s="24"/>
      <c r="Q736" s="9"/>
      <c r="R736" s="85"/>
      <c r="S736" s="9"/>
    </row>
    <row r="737" spans="2:19" ht="12.75">
      <c r="B737"/>
      <c r="C737"/>
      <c r="F737" s="11"/>
      <c r="G737" s="11"/>
      <c r="H737" s="11"/>
      <c r="I737" s="11"/>
      <c r="J737" s="11"/>
      <c r="K737" s="11"/>
      <c r="L737" s="11"/>
      <c r="M737" s="24"/>
      <c r="N737" s="24"/>
      <c r="O737" s="24"/>
      <c r="Q737" s="9"/>
      <c r="R737" s="85"/>
      <c r="S737" s="9"/>
    </row>
    <row r="738" spans="2:19" ht="12.75">
      <c r="B738"/>
      <c r="C738"/>
      <c r="F738" s="9"/>
      <c r="G738" s="11"/>
      <c r="H738" s="11"/>
      <c r="I738" s="11"/>
      <c r="J738" s="11"/>
      <c r="K738" s="9"/>
      <c r="L738" s="11"/>
      <c r="M738" s="24"/>
      <c r="N738" s="24"/>
      <c r="O738" s="24"/>
      <c r="Q738" s="9"/>
      <c r="R738" s="85"/>
      <c r="S738" s="9"/>
    </row>
    <row r="739" spans="2:19" ht="12.75">
      <c r="B739"/>
      <c r="C739"/>
      <c r="F739" s="9"/>
      <c r="G739" s="11"/>
      <c r="H739" s="11"/>
      <c r="I739" s="11"/>
      <c r="J739" s="11"/>
      <c r="K739" s="9"/>
      <c r="L739" s="11"/>
      <c r="M739" s="24"/>
      <c r="N739" s="24"/>
      <c r="O739" s="24"/>
      <c r="Q739" s="9"/>
      <c r="R739" s="85"/>
      <c r="S739" s="9"/>
    </row>
    <row r="740" spans="2:19" ht="12.75">
      <c r="B740"/>
      <c r="C740"/>
      <c r="F740" s="11"/>
      <c r="G740" s="11"/>
      <c r="H740" s="11"/>
      <c r="I740" s="11"/>
      <c r="J740" s="11"/>
      <c r="K740" s="11"/>
      <c r="L740" s="11"/>
      <c r="M740" s="24"/>
      <c r="N740" s="24"/>
      <c r="O740" s="24"/>
      <c r="Q740" s="9"/>
      <c r="R740" s="85"/>
      <c r="S740" s="9"/>
    </row>
    <row r="741" spans="2:19" ht="12.75">
      <c r="B741"/>
      <c r="C741"/>
      <c r="F741" s="11"/>
      <c r="G741" s="11"/>
      <c r="H741" s="11"/>
      <c r="I741" s="11"/>
      <c r="J741" s="11"/>
      <c r="K741" s="11"/>
      <c r="L741" s="11"/>
      <c r="M741" s="24"/>
      <c r="N741" s="24"/>
      <c r="O741" s="24"/>
      <c r="Q741" s="9"/>
      <c r="R741" s="85"/>
      <c r="S741" s="9"/>
    </row>
    <row r="742" spans="2:19" ht="12.75">
      <c r="B742"/>
      <c r="C742"/>
      <c r="F742" s="11"/>
      <c r="G742" s="11"/>
      <c r="H742" s="11"/>
      <c r="I742" s="11"/>
      <c r="J742" s="11"/>
      <c r="K742" s="11"/>
      <c r="L742" s="11"/>
      <c r="M742" s="24"/>
      <c r="N742" s="24"/>
      <c r="O742" s="24"/>
      <c r="Q742" s="9"/>
      <c r="R742" s="85"/>
      <c r="S742" s="9"/>
    </row>
    <row r="743" spans="2:19" ht="12.75">
      <c r="B743"/>
      <c r="C743"/>
      <c r="F743" s="11"/>
      <c r="G743" s="11"/>
      <c r="H743" s="11"/>
      <c r="I743" s="11"/>
      <c r="J743" s="11"/>
      <c r="K743" s="11"/>
      <c r="L743" s="11"/>
      <c r="M743" s="24"/>
      <c r="N743" s="24"/>
      <c r="O743" s="24"/>
      <c r="Q743" s="9"/>
      <c r="R743" s="85"/>
      <c r="S743" s="9"/>
    </row>
    <row r="744" spans="2:19" ht="12.75">
      <c r="B744"/>
      <c r="C744"/>
      <c r="F744" s="11"/>
      <c r="G744" s="11"/>
      <c r="H744" s="11"/>
      <c r="I744" s="11"/>
      <c r="J744" s="11"/>
      <c r="K744" s="11"/>
      <c r="L744" s="11"/>
      <c r="M744" s="24"/>
      <c r="N744" s="24"/>
      <c r="O744" s="24"/>
      <c r="Q744" s="9"/>
      <c r="R744" s="85"/>
      <c r="S744" s="9"/>
    </row>
    <row r="745" spans="2:19" ht="12.75">
      <c r="B745"/>
      <c r="C745"/>
      <c r="F745" s="11"/>
      <c r="G745" s="11"/>
      <c r="H745" s="11"/>
      <c r="I745" s="11"/>
      <c r="J745" s="11"/>
      <c r="K745" s="11"/>
      <c r="L745" s="11"/>
      <c r="M745" s="24"/>
      <c r="N745" s="24"/>
      <c r="O745" s="24"/>
      <c r="Q745" s="9"/>
      <c r="R745" s="85"/>
      <c r="S745" s="9"/>
    </row>
    <row r="746" spans="2:19" ht="12.75">
      <c r="B746"/>
      <c r="C746"/>
      <c r="F746" s="11"/>
      <c r="G746" s="11"/>
      <c r="H746" s="11"/>
      <c r="I746" s="11"/>
      <c r="J746" s="11"/>
      <c r="K746" s="11"/>
      <c r="L746" s="11"/>
      <c r="M746" s="24"/>
      <c r="N746" s="24"/>
      <c r="O746" s="24"/>
      <c r="Q746" s="9"/>
      <c r="R746" s="85"/>
      <c r="S746" s="9"/>
    </row>
    <row r="747" spans="2:19" ht="12.75">
      <c r="B747"/>
      <c r="C747"/>
      <c r="F747" s="11"/>
      <c r="G747" s="11"/>
      <c r="H747" s="11"/>
      <c r="I747" s="11"/>
      <c r="J747" s="11"/>
      <c r="K747" s="11"/>
      <c r="L747" s="11"/>
      <c r="M747" s="24"/>
      <c r="N747" s="24"/>
      <c r="O747" s="24"/>
      <c r="Q747" s="9"/>
      <c r="R747" s="85"/>
      <c r="S747" s="9"/>
    </row>
    <row r="748" spans="2:19" ht="12.75">
      <c r="B748"/>
      <c r="C748"/>
      <c r="F748" s="11"/>
      <c r="G748" s="11"/>
      <c r="H748" s="11"/>
      <c r="I748" s="11"/>
      <c r="J748" s="11"/>
      <c r="K748" s="11"/>
      <c r="L748" s="11"/>
      <c r="M748" s="24"/>
      <c r="N748" s="24"/>
      <c r="O748" s="24"/>
      <c r="Q748" s="9"/>
      <c r="R748" s="85"/>
      <c r="S748" s="9"/>
    </row>
    <row r="749" spans="2:19" ht="12.75">
      <c r="B749"/>
      <c r="C749"/>
      <c r="F749" s="11"/>
      <c r="G749" s="11"/>
      <c r="H749" s="11"/>
      <c r="I749" s="11"/>
      <c r="J749" s="11"/>
      <c r="K749" s="11"/>
      <c r="L749" s="11"/>
      <c r="M749" s="24"/>
      <c r="N749" s="24"/>
      <c r="O749" s="24"/>
      <c r="Q749" s="9"/>
      <c r="R749" s="85"/>
      <c r="S749" s="9"/>
    </row>
    <row r="750" spans="2:19" ht="12.75">
      <c r="B750"/>
      <c r="C750"/>
      <c r="F750" s="11"/>
      <c r="G750" s="11"/>
      <c r="H750" s="11"/>
      <c r="I750" s="11"/>
      <c r="J750" s="11"/>
      <c r="K750" s="11"/>
      <c r="L750" s="11"/>
      <c r="M750" s="24"/>
      <c r="N750" s="24"/>
      <c r="O750" s="24"/>
      <c r="Q750" s="9"/>
      <c r="R750" s="85"/>
      <c r="S750" s="9"/>
    </row>
    <row r="751" spans="2:19" ht="12.75">
      <c r="B751"/>
      <c r="C751"/>
      <c r="F751" s="11"/>
      <c r="G751" s="11"/>
      <c r="H751" s="11"/>
      <c r="I751" s="11"/>
      <c r="J751" s="11"/>
      <c r="K751" s="11"/>
      <c r="L751" s="11"/>
      <c r="M751" s="24"/>
      <c r="N751" s="24"/>
      <c r="O751" s="24"/>
      <c r="Q751" s="9"/>
      <c r="R751" s="85"/>
      <c r="S751" s="9"/>
    </row>
    <row r="752" spans="2:19" ht="12.75">
      <c r="B752"/>
      <c r="C752"/>
      <c r="F752" s="11"/>
      <c r="G752" s="11"/>
      <c r="H752" s="11"/>
      <c r="I752" s="11"/>
      <c r="J752" s="11"/>
      <c r="K752" s="11"/>
      <c r="L752" s="11"/>
      <c r="M752" s="24"/>
      <c r="N752" s="24"/>
      <c r="O752" s="24"/>
      <c r="Q752" s="9"/>
      <c r="R752" s="85"/>
      <c r="S752" s="9"/>
    </row>
    <row r="753" spans="2:19" ht="12.75">
      <c r="B753"/>
      <c r="C753"/>
      <c r="F753" s="11"/>
      <c r="G753" s="11"/>
      <c r="H753" s="11"/>
      <c r="I753" s="11"/>
      <c r="J753" s="11"/>
      <c r="K753" s="11"/>
      <c r="L753" s="11"/>
      <c r="M753" s="24"/>
      <c r="N753" s="24"/>
      <c r="O753" s="24"/>
      <c r="Q753" s="9"/>
      <c r="R753" s="85"/>
      <c r="S753" s="9"/>
    </row>
    <row r="754" spans="2:19" ht="12.75">
      <c r="B754"/>
      <c r="C754"/>
      <c r="F754" s="11"/>
      <c r="G754" s="11"/>
      <c r="H754" s="11"/>
      <c r="I754" s="11"/>
      <c r="J754" s="11"/>
      <c r="K754" s="11"/>
      <c r="L754" s="11"/>
      <c r="M754" s="24"/>
      <c r="N754" s="24"/>
      <c r="O754" s="24"/>
      <c r="Q754" s="9"/>
      <c r="R754" s="85"/>
      <c r="S754" s="9"/>
    </row>
    <row r="755" spans="2:19" ht="12.75">
      <c r="B755"/>
      <c r="C755"/>
      <c r="F755" s="11"/>
      <c r="G755" s="11"/>
      <c r="H755" s="11"/>
      <c r="I755" s="11"/>
      <c r="J755" s="11"/>
      <c r="K755" s="11"/>
      <c r="L755" s="11"/>
      <c r="M755" s="24"/>
      <c r="N755" s="24"/>
      <c r="O755" s="24"/>
      <c r="Q755" s="9"/>
      <c r="R755" s="85"/>
      <c r="S755" s="9"/>
    </row>
    <row r="756" spans="2:19" ht="12.75">
      <c r="B756"/>
      <c r="C756"/>
      <c r="F756" s="11"/>
      <c r="G756" s="11"/>
      <c r="H756" s="11"/>
      <c r="I756" s="11"/>
      <c r="J756" s="11"/>
      <c r="K756" s="11"/>
      <c r="L756" s="11"/>
      <c r="M756" s="24"/>
      <c r="N756" s="24"/>
      <c r="O756" s="24"/>
      <c r="Q756" s="9"/>
      <c r="R756" s="85"/>
      <c r="S756" s="9"/>
    </row>
    <row r="757" spans="2:19" ht="12.75">
      <c r="B757"/>
      <c r="C757"/>
      <c r="F757" s="9"/>
      <c r="G757" s="9"/>
      <c r="H757" s="9"/>
      <c r="I757" s="9"/>
      <c r="J757" s="9"/>
      <c r="K757" s="9"/>
      <c r="L757" s="11"/>
      <c r="M757" s="11"/>
      <c r="N757" s="24"/>
      <c r="O757" s="24"/>
      <c r="Q757" s="9"/>
      <c r="R757" s="85"/>
      <c r="S757" s="9"/>
    </row>
    <row r="758" spans="2:19" ht="12.75">
      <c r="B758" s="9"/>
      <c r="C758" s="10"/>
      <c r="F758" s="9"/>
      <c r="G758" s="11"/>
      <c r="H758" s="11"/>
      <c r="I758" s="11"/>
      <c r="J758" s="11"/>
      <c r="K758" s="9"/>
      <c r="L758" s="11"/>
      <c r="M758" s="24"/>
      <c r="N758" s="24"/>
      <c r="R758" s="9"/>
      <c r="S758" s="9"/>
    </row>
    <row r="759" spans="2:19" ht="12.75">
      <c r="B759" s="9"/>
      <c r="C759" s="10"/>
      <c r="F759" s="11"/>
      <c r="G759" s="11"/>
      <c r="H759" s="11"/>
      <c r="I759" s="11"/>
      <c r="J759" s="11"/>
      <c r="K759" s="11"/>
      <c r="L759" s="11"/>
      <c r="M759" s="24"/>
      <c r="N759" s="24"/>
      <c r="R759" s="9"/>
      <c r="S759" s="9"/>
    </row>
    <row r="760" spans="2:19" ht="12.75">
      <c r="B760" s="9"/>
      <c r="C760" s="10"/>
      <c r="F760" s="11"/>
      <c r="G760" s="11"/>
      <c r="H760" s="11"/>
      <c r="I760" s="11"/>
      <c r="J760" s="11"/>
      <c r="K760" s="11"/>
      <c r="L760" s="11"/>
      <c r="M760" s="24"/>
      <c r="N760" s="24"/>
      <c r="R760" s="9"/>
      <c r="S760" s="9"/>
    </row>
    <row r="761" spans="2:19" ht="12.75">
      <c r="B761" s="9"/>
      <c r="C761" s="10"/>
      <c r="F761" s="9"/>
      <c r="G761" s="11"/>
      <c r="H761" s="11"/>
      <c r="I761" s="11"/>
      <c r="J761" s="11"/>
      <c r="K761" s="9"/>
      <c r="L761" s="11"/>
      <c r="M761" s="24"/>
      <c r="N761" s="24"/>
      <c r="R761" s="9"/>
      <c r="S761" s="9"/>
    </row>
    <row r="762" spans="2:19" ht="12.75">
      <c r="B762" s="9"/>
      <c r="C762" s="10"/>
      <c r="F762" s="9"/>
      <c r="G762" s="11"/>
      <c r="H762" s="11"/>
      <c r="I762" s="11"/>
      <c r="J762" s="11"/>
      <c r="K762" s="9"/>
      <c r="L762" s="11"/>
      <c r="M762" s="24"/>
      <c r="N762" s="24"/>
      <c r="R762" s="9"/>
      <c r="S762" s="9"/>
    </row>
    <row r="763" spans="2:19" ht="12.75">
      <c r="B763" s="9"/>
      <c r="C763" s="10"/>
      <c r="F763" s="11"/>
      <c r="G763" s="11"/>
      <c r="H763" s="11"/>
      <c r="I763" s="11"/>
      <c r="J763" s="11"/>
      <c r="K763" s="11"/>
      <c r="L763" s="11"/>
      <c r="M763" s="24"/>
      <c r="N763" s="24"/>
      <c r="R763" s="9"/>
      <c r="S763" s="9"/>
    </row>
    <row r="764" spans="2:19" ht="12.75">
      <c r="B764" s="9"/>
      <c r="C764" s="10"/>
      <c r="F764" s="11"/>
      <c r="G764" s="11"/>
      <c r="H764" s="11"/>
      <c r="I764" s="11"/>
      <c r="J764" s="11"/>
      <c r="K764" s="11"/>
      <c r="L764" s="11"/>
      <c r="M764" s="24"/>
      <c r="N764" s="24"/>
      <c r="R764" s="9"/>
      <c r="S764" s="9"/>
    </row>
    <row r="765" spans="2:19" ht="12.75">
      <c r="B765" s="9"/>
      <c r="C765" s="10"/>
      <c r="F765" s="11"/>
      <c r="G765" s="11"/>
      <c r="H765" s="11"/>
      <c r="I765" s="11"/>
      <c r="J765" s="11"/>
      <c r="K765" s="11"/>
      <c r="L765" s="11"/>
      <c r="M765" s="24"/>
      <c r="N765" s="24"/>
      <c r="R765" s="9"/>
      <c r="S765" s="9"/>
    </row>
    <row r="766" spans="2:19" ht="12.75">
      <c r="B766" s="9"/>
      <c r="C766" s="10"/>
      <c r="F766" s="11"/>
      <c r="G766" s="11"/>
      <c r="H766" s="11"/>
      <c r="I766" s="11"/>
      <c r="J766" s="11"/>
      <c r="K766" s="11"/>
      <c r="L766" s="11"/>
      <c r="M766" s="24"/>
      <c r="N766" s="24"/>
      <c r="R766" s="9"/>
      <c r="S766" s="9"/>
    </row>
    <row r="767" spans="2:19" ht="12.75">
      <c r="B767" s="9"/>
      <c r="C767" s="10"/>
      <c r="F767" s="11"/>
      <c r="G767" s="11"/>
      <c r="H767" s="11"/>
      <c r="I767" s="11"/>
      <c r="J767" s="11"/>
      <c r="K767" s="11"/>
      <c r="L767" s="11"/>
      <c r="M767" s="24"/>
      <c r="N767" s="24"/>
      <c r="R767" s="9"/>
      <c r="S767" s="9"/>
    </row>
    <row r="768" spans="2:19" ht="12.75">
      <c r="B768" s="9"/>
      <c r="C768" s="10"/>
      <c r="F768" s="11"/>
      <c r="G768" s="11"/>
      <c r="H768" s="11"/>
      <c r="I768" s="11"/>
      <c r="J768" s="11"/>
      <c r="K768" s="11"/>
      <c r="L768" s="11"/>
      <c r="M768" s="24"/>
      <c r="N768" s="24"/>
      <c r="R768" s="9"/>
      <c r="S768" s="9"/>
    </row>
    <row r="769" spans="2:19" ht="12.75">
      <c r="B769" s="9"/>
      <c r="C769" s="10"/>
      <c r="F769" s="11"/>
      <c r="G769" s="11"/>
      <c r="H769" s="11"/>
      <c r="I769" s="11"/>
      <c r="J769" s="11"/>
      <c r="K769" s="11"/>
      <c r="L769" s="11"/>
      <c r="M769" s="24"/>
      <c r="N769" s="24"/>
      <c r="R769" s="9"/>
      <c r="S769" s="9"/>
    </row>
    <row r="770" spans="2:19" ht="12.75">
      <c r="B770" s="9"/>
      <c r="C770" s="10"/>
      <c r="F770" s="11"/>
      <c r="G770" s="11"/>
      <c r="H770" s="11"/>
      <c r="I770" s="11"/>
      <c r="J770" s="11"/>
      <c r="K770" s="11"/>
      <c r="L770" s="11"/>
      <c r="M770" s="24"/>
      <c r="N770" s="24"/>
      <c r="R770" s="9"/>
      <c r="S770" s="9"/>
    </row>
    <row r="771" spans="2:19" ht="12.75">
      <c r="B771" s="9"/>
      <c r="C771" s="10"/>
      <c r="F771" s="9"/>
      <c r="G771" s="11"/>
      <c r="H771" s="11"/>
      <c r="I771" s="11"/>
      <c r="J771" s="11"/>
      <c r="K771" s="9"/>
      <c r="L771" s="11"/>
      <c r="M771" s="24"/>
      <c r="N771" s="24"/>
      <c r="R771" s="9"/>
      <c r="S771" s="9"/>
    </row>
    <row r="772" spans="2:19" ht="12.75">
      <c r="B772" s="9"/>
      <c r="C772" s="10"/>
      <c r="F772" s="9"/>
      <c r="G772" s="11"/>
      <c r="H772" s="11"/>
      <c r="I772" s="11"/>
      <c r="J772" s="11"/>
      <c r="K772" s="9"/>
      <c r="L772" s="11"/>
      <c r="M772" s="24"/>
      <c r="N772" s="24"/>
      <c r="R772" s="9"/>
      <c r="S772" s="9"/>
    </row>
    <row r="773" spans="2:19" ht="12.75">
      <c r="B773" s="9"/>
      <c r="C773" s="10"/>
      <c r="F773" s="9"/>
      <c r="G773" s="11"/>
      <c r="H773" s="11"/>
      <c r="I773" s="11"/>
      <c r="J773" s="11"/>
      <c r="K773" s="9"/>
      <c r="L773" s="11"/>
      <c r="M773" s="24"/>
      <c r="N773" s="24"/>
      <c r="R773" s="9"/>
      <c r="S773" s="9"/>
    </row>
    <row r="774" spans="2:19" ht="12.75">
      <c r="B774" s="9"/>
      <c r="C774" s="10"/>
      <c r="F774" s="9"/>
      <c r="G774" s="11"/>
      <c r="H774" s="11"/>
      <c r="I774" s="11"/>
      <c r="J774" s="11"/>
      <c r="K774" s="9"/>
      <c r="L774" s="11"/>
      <c r="M774" s="24"/>
      <c r="N774" s="24"/>
      <c r="R774" s="9"/>
      <c r="S774" s="9"/>
    </row>
    <row r="775" spans="2:19" ht="12.75">
      <c r="B775" s="9"/>
      <c r="C775" s="10"/>
      <c r="F775" s="11"/>
      <c r="G775" s="11"/>
      <c r="H775" s="11"/>
      <c r="I775" s="11"/>
      <c r="J775" s="11"/>
      <c r="K775" s="11"/>
      <c r="L775" s="11"/>
      <c r="M775" s="24"/>
      <c r="N775" s="24"/>
      <c r="R775" s="9"/>
      <c r="S775" s="9"/>
    </row>
    <row r="776" spans="2:19" ht="12.75">
      <c r="B776" s="9"/>
      <c r="C776" s="10"/>
      <c r="F776" s="11"/>
      <c r="G776" s="11"/>
      <c r="H776" s="11"/>
      <c r="I776" s="11"/>
      <c r="J776" s="11"/>
      <c r="K776" s="11"/>
      <c r="L776" s="11"/>
      <c r="M776" s="24"/>
      <c r="N776" s="24"/>
      <c r="R776" s="9"/>
      <c r="S776" s="9"/>
    </row>
    <row r="777" spans="2:19" ht="12.75">
      <c r="B777" s="9"/>
      <c r="C777" s="10"/>
      <c r="F777" s="11"/>
      <c r="G777" s="11"/>
      <c r="H777" s="11"/>
      <c r="I777" s="11"/>
      <c r="J777" s="11"/>
      <c r="K777" s="11"/>
      <c r="L777" s="11"/>
      <c r="M777" s="24"/>
      <c r="N777" s="24"/>
      <c r="R777" s="9"/>
      <c r="S777" s="9"/>
    </row>
    <row r="778" spans="2:19" ht="12.75">
      <c r="B778" s="9"/>
      <c r="C778" s="10"/>
      <c r="F778" s="11"/>
      <c r="G778" s="11"/>
      <c r="H778" s="11"/>
      <c r="I778" s="11"/>
      <c r="J778" s="11"/>
      <c r="K778" s="11"/>
      <c r="L778" s="11"/>
      <c r="M778" s="24"/>
      <c r="N778" s="24"/>
      <c r="R778" s="9"/>
      <c r="S778" s="9"/>
    </row>
    <row r="779" spans="2:19" ht="12.75">
      <c r="B779" s="9"/>
      <c r="C779" s="10"/>
      <c r="F779" s="9"/>
      <c r="G779" s="11"/>
      <c r="H779" s="11"/>
      <c r="I779" s="11"/>
      <c r="J779" s="11"/>
      <c r="K779" s="9"/>
      <c r="L779" s="11"/>
      <c r="M779" s="24"/>
      <c r="N779" s="24"/>
      <c r="R779" s="9"/>
      <c r="S779" s="9"/>
    </row>
    <row r="780" spans="2:19" ht="12.75">
      <c r="B780" s="9"/>
      <c r="C780" s="10"/>
      <c r="F780" s="9"/>
      <c r="G780" s="11"/>
      <c r="H780" s="11"/>
      <c r="I780" s="11"/>
      <c r="J780" s="11"/>
      <c r="K780" s="9"/>
      <c r="L780" s="11"/>
      <c r="M780" s="24"/>
      <c r="N780" s="24"/>
      <c r="R780" s="9"/>
      <c r="S780" s="9"/>
    </row>
    <row r="781" spans="2:19" ht="12.75">
      <c r="B781" s="9"/>
      <c r="C781" s="10"/>
      <c r="F781" s="11"/>
      <c r="G781" s="11"/>
      <c r="H781" s="11"/>
      <c r="I781" s="11"/>
      <c r="J781" s="11"/>
      <c r="K781" s="11"/>
      <c r="L781" s="11"/>
      <c r="M781" s="24"/>
      <c r="N781" s="24"/>
      <c r="R781" s="9"/>
      <c r="S781" s="9"/>
    </row>
    <row r="782" spans="2:19" ht="12.75">
      <c r="B782" s="9"/>
      <c r="C782" s="10"/>
      <c r="F782" s="11"/>
      <c r="G782" s="11"/>
      <c r="H782" s="11"/>
      <c r="I782" s="11"/>
      <c r="J782" s="11"/>
      <c r="K782" s="11"/>
      <c r="L782" s="11"/>
      <c r="M782" s="24"/>
      <c r="N782" s="24"/>
      <c r="R782" s="9"/>
      <c r="S782" s="9"/>
    </row>
    <row r="783" spans="2:19" ht="12.75">
      <c r="B783" s="9"/>
      <c r="C783" s="10"/>
      <c r="F783" s="11"/>
      <c r="G783" s="11"/>
      <c r="H783" s="11"/>
      <c r="I783" s="11"/>
      <c r="J783" s="11"/>
      <c r="K783" s="11"/>
      <c r="L783" s="11"/>
      <c r="M783" s="24"/>
      <c r="N783" s="24"/>
      <c r="R783" s="9"/>
      <c r="S783" s="9"/>
    </row>
    <row r="784" spans="2:19" ht="12.75">
      <c r="B784" s="9"/>
      <c r="C784" s="10"/>
      <c r="F784" s="11"/>
      <c r="G784" s="11"/>
      <c r="H784" s="11"/>
      <c r="I784" s="11"/>
      <c r="J784" s="11"/>
      <c r="K784" s="11"/>
      <c r="L784" s="11"/>
      <c r="M784" s="24"/>
      <c r="N784" s="24"/>
      <c r="R784" s="9"/>
      <c r="S784" s="9"/>
    </row>
    <row r="785" spans="2:19" ht="12.75">
      <c r="B785" s="9"/>
      <c r="C785" s="10"/>
      <c r="F785" s="11"/>
      <c r="G785" s="11"/>
      <c r="H785" s="11"/>
      <c r="I785" s="11"/>
      <c r="J785" s="11"/>
      <c r="K785" s="11"/>
      <c r="L785" s="11"/>
      <c r="M785" s="24"/>
      <c r="N785" s="24"/>
      <c r="R785" s="9"/>
      <c r="S785" s="9"/>
    </row>
    <row r="786" spans="2:19" ht="12.75">
      <c r="B786" s="9"/>
      <c r="C786" s="10"/>
      <c r="F786" s="11"/>
      <c r="G786" s="11"/>
      <c r="H786" s="11"/>
      <c r="I786" s="11"/>
      <c r="J786" s="11"/>
      <c r="K786" s="11"/>
      <c r="L786" s="11"/>
      <c r="M786" s="24"/>
      <c r="N786" s="24"/>
      <c r="R786" s="9"/>
      <c r="S786" s="9"/>
    </row>
    <row r="787" spans="2:19" ht="12.75">
      <c r="B787" s="9"/>
      <c r="C787" s="10"/>
      <c r="F787" s="11"/>
      <c r="G787" s="11"/>
      <c r="H787" s="11"/>
      <c r="I787" s="11"/>
      <c r="J787" s="11"/>
      <c r="K787" s="11"/>
      <c r="L787" s="11"/>
      <c r="M787" s="24"/>
      <c r="N787" s="24"/>
      <c r="R787" s="9"/>
      <c r="S787" s="9"/>
    </row>
    <row r="788" spans="2:19" ht="12.75">
      <c r="B788" s="9"/>
      <c r="C788" s="10"/>
      <c r="F788" s="11"/>
      <c r="G788" s="11"/>
      <c r="H788" s="11"/>
      <c r="I788" s="11"/>
      <c r="J788" s="11"/>
      <c r="K788" s="11"/>
      <c r="L788" s="11"/>
      <c r="M788" s="24"/>
      <c r="N788" s="24"/>
      <c r="R788" s="9"/>
      <c r="S788" s="9"/>
    </row>
    <row r="789" spans="2:19" ht="12.75">
      <c r="B789" s="9"/>
      <c r="C789" s="10"/>
      <c r="F789" s="11"/>
      <c r="G789" s="11"/>
      <c r="H789" s="11"/>
      <c r="I789" s="11"/>
      <c r="J789" s="11"/>
      <c r="K789" s="11"/>
      <c r="L789" s="11"/>
      <c r="M789" s="24"/>
      <c r="N789" s="24"/>
      <c r="R789" s="9"/>
      <c r="S789" s="9"/>
    </row>
    <row r="790" spans="2:19" ht="12.75">
      <c r="B790" s="9"/>
      <c r="C790" s="10"/>
      <c r="F790" s="11"/>
      <c r="G790" s="11"/>
      <c r="H790" s="11"/>
      <c r="I790" s="11"/>
      <c r="J790" s="11"/>
      <c r="K790" s="11"/>
      <c r="L790" s="11"/>
      <c r="M790" s="24"/>
      <c r="N790" s="24"/>
      <c r="R790" s="9"/>
      <c r="S790" s="9"/>
    </row>
    <row r="791" spans="2:19" ht="12.75">
      <c r="B791" s="9"/>
      <c r="C791" s="10"/>
      <c r="F791" s="11"/>
      <c r="G791" s="11"/>
      <c r="H791" s="11"/>
      <c r="I791" s="11"/>
      <c r="J791" s="11"/>
      <c r="K791" s="11"/>
      <c r="L791" s="11"/>
      <c r="M791" s="24"/>
      <c r="N791" s="24"/>
      <c r="R791" s="9"/>
      <c r="S791" s="9"/>
    </row>
    <row r="792" spans="2:19" ht="12.75">
      <c r="B792" s="9"/>
      <c r="C792" s="10"/>
      <c r="F792" s="11"/>
      <c r="G792" s="11"/>
      <c r="H792" s="11"/>
      <c r="I792" s="11"/>
      <c r="J792" s="11"/>
      <c r="K792" s="11"/>
      <c r="L792" s="11"/>
      <c r="M792" s="24"/>
      <c r="N792" s="24"/>
      <c r="R792" s="9"/>
      <c r="S792" s="9"/>
    </row>
    <row r="793" spans="2:19" ht="12.75">
      <c r="B793" s="9"/>
      <c r="C793" s="10"/>
      <c r="F793" s="9"/>
      <c r="G793" s="11"/>
      <c r="H793" s="11"/>
      <c r="I793" s="11"/>
      <c r="J793" s="11"/>
      <c r="K793" s="9"/>
      <c r="L793" s="11"/>
      <c r="M793" s="24"/>
      <c r="N793" s="24"/>
      <c r="R793" s="9"/>
      <c r="S793" s="9"/>
    </row>
    <row r="794" spans="2:19" ht="12.75">
      <c r="B794" s="9"/>
      <c r="C794" s="10"/>
      <c r="F794" s="9"/>
      <c r="G794" s="11"/>
      <c r="H794" s="11"/>
      <c r="I794" s="11"/>
      <c r="J794" s="11"/>
      <c r="K794" s="9"/>
      <c r="L794" s="11"/>
      <c r="M794" s="24"/>
      <c r="N794" s="24"/>
      <c r="R794" s="9"/>
      <c r="S794" s="9"/>
    </row>
    <row r="795" spans="2:19" ht="12.75">
      <c r="B795" s="9"/>
      <c r="C795" s="10"/>
      <c r="F795" s="9"/>
      <c r="G795" s="11"/>
      <c r="H795" s="11"/>
      <c r="I795" s="11"/>
      <c r="J795" s="11"/>
      <c r="K795" s="9"/>
      <c r="L795" s="11"/>
      <c r="M795" s="24"/>
      <c r="N795" s="24"/>
      <c r="R795" s="9"/>
      <c r="S795" s="9"/>
    </row>
    <row r="796" spans="2:19" ht="12.75">
      <c r="B796" s="9"/>
      <c r="C796" s="10"/>
      <c r="F796" s="9"/>
      <c r="G796" s="11"/>
      <c r="H796" s="11"/>
      <c r="I796" s="11"/>
      <c r="J796" s="11"/>
      <c r="K796" s="9"/>
      <c r="L796" s="11"/>
      <c r="M796" s="24"/>
      <c r="N796" s="24"/>
      <c r="R796" s="9"/>
      <c r="S796" s="9"/>
    </row>
    <row r="797" spans="2:19" ht="12.75">
      <c r="B797" s="9"/>
      <c r="C797" s="10"/>
      <c r="F797" s="11"/>
      <c r="G797" s="11"/>
      <c r="H797" s="11"/>
      <c r="I797" s="11"/>
      <c r="J797" s="11"/>
      <c r="K797" s="11"/>
      <c r="L797" s="11"/>
      <c r="M797" s="24"/>
      <c r="N797" s="24"/>
      <c r="R797" s="9"/>
      <c r="S797" s="9"/>
    </row>
    <row r="798" spans="2:19" ht="12.75">
      <c r="B798" s="9"/>
      <c r="C798" s="10"/>
      <c r="F798" s="11"/>
      <c r="G798" s="11"/>
      <c r="H798" s="11"/>
      <c r="I798" s="11"/>
      <c r="J798" s="11"/>
      <c r="K798" s="11"/>
      <c r="L798" s="11"/>
      <c r="M798" s="24"/>
      <c r="N798" s="24"/>
      <c r="R798" s="9"/>
      <c r="S798" s="9"/>
    </row>
    <row r="799" spans="2:19" ht="12.75">
      <c r="B799" s="9"/>
      <c r="C799" s="10"/>
      <c r="F799" s="9"/>
      <c r="G799" s="11"/>
      <c r="H799" s="11"/>
      <c r="I799" s="11"/>
      <c r="J799" s="11"/>
      <c r="K799" s="9"/>
      <c r="L799" s="11"/>
      <c r="M799" s="24"/>
      <c r="N799" s="24"/>
      <c r="R799" s="9"/>
      <c r="S799" s="9"/>
    </row>
    <row r="800" spans="2:19" ht="12.75">
      <c r="B800" s="9"/>
      <c r="C800" s="10"/>
      <c r="F800" s="9"/>
      <c r="G800" s="11"/>
      <c r="H800" s="11"/>
      <c r="I800" s="11"/>
      <c r="J800" s="11"/>
      <c r="K800" s="9"/>
      <c r="L800" s="11"/>
      <c r="M800" s="24"/>
      <c r="N800" s="24"/>
      <c r="R800" s="9"/>
      <c r="S800" s="9"/>
    </row>
    <row r="801" spans="2:19" ht="12.75">
      <c r="B801" s="9"/>
      <c r="C801" s="10"/>
      <c r="F801" s="11"/>
      <c r="G801" s="11"/>
      <c r="H801" s="11"/>
      <c r="I801" s="11"/>
      <c r="J801" s="11"/>
      <c r="K801" s="11"/>
      <c r="L801" s="11"/>
      <c r="M801" s="24"/>
      <c r="N801" s="24"/>
      <c r="R801" s="9"/>
      <c r="S801" s="9"/>
    </row>
    <row r="802" spans="2:19" ht="12.75">
      <c r="B802" s="9"/>
      <c r="C802" s="10"/>
      <c r="F802" s="11"/>
      <c r="G802" s="11"/>
      <c r="H802" s="11"/>
      <c r="I802" s="11"/>
      <c r="J802" s="11"/>
      <c r="K802" s="11"/>
      <c r="L802" s="11"/>
      <c r="M802" s="24"/>
      <c r="N802" s="24"/>
      <c r="R802" s="9"/>
      <c r="S802" s="9"/>
    </row>
    <row r="803" spans="2:19" ht="12.75">
      <c r="B803" s="9"/>
      <c r="C803" s="10"/>
      <c r="F803" s="9"/>
      <c r="G803" s="11"/>
      <c r="H803" s="11"/>
      <c r="I803" s="11"/>
      <c r="J803" s="11"/>
      <c r="K803" s="9"/>
      <c r="L803" s="11"/>
      <c r="M803" s="24"/>
      <c r="N803" s="24"/>
      <c r="R803" s="9"/>
      <c r="S803" s="9"/>
    </row>
    <row r="804" spans="2:19" ht="12.75">
      <c r="B804" s="9"/>
      <c r="C804" s="10"/>
      <c r="F804" s="9"/>
      <c r="G804" s="11"/>
      <c r="H804" s="11"/>
      <c r="I804" s="11"/>
      <c r="J804" s="11"/>
      <c r="K804" s="9"/>
      <c r="L804" s="11"/>
      <c r="M804" s="24"/>
      <c r="N804" s="24"/>
      <c r="R804" s="9"/>
      <c r="S804" s="9"/>
    </row>
    <row r="805" spans="2:19" ht="12.75">
      <c r="B805" s="9"/>
      <c r="C805" s="10"/>
      <c r="F805" s="11"/>
      <c r="G805" s="11"/>
      <c r="H805" s="11"/>
      <c r="I805" s="11"/>
      <c r="J805" s="11"/>
      <c r="K805" s="11"/>
      <c r="L805" s="11"/>
      <c r="M805" s="24"/>
      <c r="N805" s="24"/>
      <c r="R805" s="9"/>
      <c r="S805" s="9"/>
    </row>
    <row r="806" spans="2:19" ht="12.75">
      <c r="B806" s="9"/>
      <c r="C806" s="10"/>
      <c r="F806" s="11"/>
      <c r="G806" s="11"/>
      <c r="H806" s="11"/>
      <c r="I806" s="11"/>
      <c r="J806" s="11"/>
      <c r="K806" s="11"/>
      <c r="L806" s="11"/>
      <c r="M806" s="24"/>
      <c r="N806" s="24"/>
      <c r="R806" s="9"/>
      <c r="S806" s="9"/>
    </row>
    <row r="807" spans="2:19" ht="12.75">
      <c r="B807" s="9"/>
      <c r="C807" s="10"/>
      <c r="F807" s="11"/>
      <c r="G807" s="11"/>
      <c r="H807" s="11"/>
      <c r="I807" s="11"/>
      <c r="J807" s="11"/>
      <c r="K807" s="11"/>
      <c r="L807" s="11"/>
      <c r="M807" s="24"/>
      <c r="N807" s="24"/>
      <c r="R807" s="9"/>
      <c r="S807" s="9"/>
    </row>
    <row r="808" spans="2:19" ht="12.75">
      <c r="B808" s="9"/>
      <c r="C808" s="10"/>
      <c r="F808" s="11"/>
      <c r="G808" s="11"/>
      <c r="H808" s="11"/>
      <c r="I808" s="11"/>
      <c r="J808" s="11"/>
      <c r="K808" s="11"/>
      <c r="L808" s="11"/>
      <c r="M808" s="24"/>
      <c r="N808" s="24"/>
      <c r="R808" s="9"/>
      <c r="S808" s="9"/>
    </row>
    <row r="809" spans="2:19" ht="12.75">
      <c r="B809" s="9"/>
      <c r="C809" s="10"/>
      <c r="F809" s="11"/>
      <c r="G809" s="11"/>
      <c r="H809" s="11"/>
      <c r="I809" s="11"/>
      <c r="J809" s="11"/>
      <c r="K809" s="11"/>
      <c r="L809" s="11"/>
      <c r="M809" s="24"/>
      <c r="N809" s="24"/>
      <c r="R809" s="9"/>
      <c r="S809" s="9"/>
    </row>
    <row r="810" spans="2:19" ht="12.75">
      <c r="B810" s="9"/>
      <c r="C810" s="10"/>
      <c r="F810" s="11"/>
      <c r="G810" s="11"/>
      <c r="H810" s="11"/>
      <c r="I810" s="11"/>
      <c r="J810" s="11"/>
      <c r="K810" s="11"/>
      <c r="L810" s="11"/>
      <c r="M810" s="24"/>
      <c r="N810" s="24"/>
      <c r="R810" s="9"/>
      <c r="S810" s="9"/>
    </row>
    <row r="811" spans="2:19" ht="12.75">
      <c r="B811" s="9"/>
      <c r="C811" s="10"/>
      <c r="F811" s="11"/>
      <c r="G811" s="11"/>
      <c r="H811" s="11"/>
      <c r="I811" s="11"/>
      <c r="J811" s="11"/>
      <c r="K811" s="11"/>
      <c r="L811" s="11"/>
      <c r="M811" s="24"/>
      <c r="N811" s="24"/>
      <c r="R811" s="9"/>
      <c r="S811" s="9"/>
    </row>
    <row r="812" spans="2:19" ht="12.75">
      <c r="B812" s="9"/>
      <c r="C812" s="10"/>
      <c r="F812" s="11"/>
      <c r="G812" s="11"/>
      <c r="H812" s="11"/>
      <c r="I812" s="11"/>
      <c r="J812" s="11"/>
      <c r="K812" s="11"/>
      <c r="L812" s="11"/>
      <c r="M812" s="24"/>
      <c r="N812" s="24"/>
      <c r="R812" s="9"/>
      <c r="S812" s="9"/>
    </row>
    <row r="813" spans="2:19" ht="12.75">
      <c r="B813" s="9"/>
      <c r="C813" s="10"/>
      <c r="F813" s="11"/>
      <c r="G813" s="11"/>
      <c r="H813" s="11"/>
      <c r="I813" s="11"/>
      <c r="J813" s="11"/>
      <c r="K813" s="11"/>
      <c r="L813" s="11"/>
      <c r="M813" s="24"/>
      <c r="N813" s="24"/>
      <c r="R813" s="9"/>
      <c r="S813" s="9"/>
    </row>
    <row r="814" spans="2:19" ht="12.75">
      <c r="B814" s="9"/>
      <c r="C814" s="10"/>
      <c r="F814" s="11"/>
      <c r="G814" s="11"/>
      <c r="H814" s="11"/>
      <c r="I814" s="11"/>
      <c r="J814" s="11"/>
      <c r="K814" s="11"/>
      <c r="L814" s="11"/>
      <c r="M814" s="24"/>
      <c r="N814" s="24"/>
      <c r="R814" s="9"/>
      <c r="S814" s="9"/>
    </row>
    <row r="815" spans="2:19" ht="12.75">
      <c r="B815" s="9"/>
      <c r="C815" s="10"/>
      <c r="F815" s="11"/>
      <c r="G815" s="11"/>
      <c r="H815" s="11"/>
      <c r="I815" s="11"/>
      <c r="J815" s="11"/>
      <c r="K815" s="11"/>
      <c r="L815" s="11"/>
      <c r="M815" s="24"/>
      <c r="N815" s="24"/>
      <c r="R815" s="9"/>
      <c r="S815" s="9"/>
    </row>
    <row r="816" spans="2:19" ht="12.75">
      <c r="B816" s="9"/>
      <c r="C816" s="10"/>
      <c r="F816" s="11"/>
      <c r="G816" s="11"/>
      <c r="H816" s="11"/>
      <c r="I816" s="11"/>
      <c r="J816" s="11"/>
      <c r="K816" s="11"/>
      <c r="L816" s="11"/>
      <c r="M816" s="24"/>
      <c r="N816" s="24"/>
      <c r="R816" s="9"/>
      <c r="S816" s="9"/>
    </row>
    <row r="817" spans="2:19" ht="12.75">
      <c r="B817" s="9"/>
      <c r="C817" s="10"/>
      <c r="F817" s="11"/>
      <c r="G817" s="11"/>
      <c r="H817" s="11"/>
      <c r="I817" s="11"/>
      <c r="J817" s="11"/>
      <c r="K817" s="11"/>
      <c r="L817" s="11"/>
      <c r="M817" s="24"/>
      <c r="N817" s="24"/>
      <c r="R817" s="9"/>
      <c r="S817" s="9"/>
    </row>
    <row r="818" spans="2:19" ht="12.75">
      <c r="B818" s="9"/>
      <c r="C818" s="10"/>
      <c r="F818" s="11"/>
      <c r="G818" s="11"/>
      <c r="H818" s="11"/>
      <c r="I818" s="11"/>
      <c r="J818" s="11"/>
      <c r="K818" s="11"/>
      <c r="L818" s="11"/>
      <c r="M818" s="24"/>
      <c r="N818" s="24"/>
      <c r="R818" s="9"/>
      <c r="S818" s="9"/>
    </row>
    <row r="819" spans="2:19" ht="12.75">
      <c r="B819" s="9"/>
      <c r="C819" s="10"/>
      <c r="F819" s="11"/>
      <c r="G819" s="11"/>
      <c r="H819" s="11"/>
      <c r="I819" s="11"/>
      <c r="J819" s="11"/>
      <c r="K819" s="11"/>
      <c r="L819" s="11"/>
      <c r="M819" s="24"/>
      <c r="N819" s="24"/>
      <c r="R819" s="9"/>
      <c r="S819" s="9"/>
    </row>
    <row r="820" spans="2:19" ht="12.75">
      <c r="B820" s="9"/>
      <c r="C820" s="10"/>
      <c r="F820" s="11"/>
      <c r="G820" s="11"/>
      <c r="H820" s="11"/>
      <c r="I820" s="11"/>
      <c r="J820" s="11"/>
      <c r="K820" s="11"/>
      <c r="L820" s="11"/>
      <c r="M820" s="24"/>
      <c r="N820" s="24"/>
      <c r="R820" s="9"/>
      <c r="S820" s="9"/>
    </row>
    <row r="821" spans="2:19" ht="12.75">
      <c r="B821" s="9"/>
      <c r="C821" s="10"/>
      <c r="F821" s="9"/>
      <c r="G821" s="11"/>
      <c r="H821" s="11"/>
      <c r="I821" s="11"/>
      <c r="J821" s="11"/>
      <c r="K821" s="9"/>
      <c r="L821" s="11"/>
      <c r="M821" s="24"/>
      <c r="N821" s="24"/>
      <c r="R821" s="9"/>
      <c r="S821" s="9"/>
    </row>
    <row r="822" spans="2:19" ht="12.75">
      <c r="B822" s="9"/>
      <c r="C822" s="10"/>
      <c r="F822" s="9"/>
      <c r="G822" s="11"/>
      <c r="H822" s="11"/>
      <c r="I822" s="11"/>
      <c r="J822" s="11"/>
      <c r="K822" s="9"/>
      <c r="L822" s="11"/>
      <c r="M822" s="24"/>
      <c r="N822" s="24"/>
      <c r="R822" s="9"/>
      <c r="S822" s="9"/>
    </row>
    <row r="823" spans="2:19" ht="12.75">
      <c r="B823" s="9"/>
      <c r="C823" s="10"/>
      <c r="F823" s="9"/>
      <c r="G823" s="11"/>
      <c r="H823" s="11"/>
      <c r="I823" s="11"/>
      <c r="J823" s="11"/>
      <c r="K823" s="9"/>
      <c r="L823" s="11"/>
      <c r="M823" s="24"/>
      <c r="N823" s="24"/>
      <c r="R823" s="9"/>
      <c r="S823" s="9"/>
    </row>
    <row r="824" spans="2:19" ht="12.75">
      <c r="B824" s="9"/>
      <c r="C824" s="10"/>
      <c r="F824" s="9"/>
      <c r="G824" s="11"/>
      <c r="H824" s="11"/>
      <c r="I824" s="11"/>
      <c r="J824" s="11"/>
      <c r="K824" s="9"/>
      <c r="L824" s="11"/>
      <c r="M824" s="24"/>
      <c r="N824" s="24"/>
      <c r="R824" s="9"/>
      <c r="S824" s="9"/>
    </row>
    <row r="825" spans="2:19" ht="12.75">
      <c r="B825" s="9"/>
      <c r="C825" s="10"/>
      <c r="F825" s="11"/>
      <c r="G825" s="11"/>
      <c r="H825" s="11"/>
      <c r="I825" s="11"/>
      <c r="J825" s="11"/>
      <c r="K825" s="11"/>
      <c r="L825" s="11"/>
      <c r="M825" s="24"/>
      <c r="N825" s="24"/>
      <c r="R825" s="9"/>
      <c r="S825" s="9"/>
    </row>
    <row r="826" spans="2:19" ht="12.75">
      <c r="B826" s="9"/>
      <c r="C826" s="10"/>
      <c r="F826" s="11"/>
      <c r="G826" s="11"/>
      <c r="H826" s="11"/>
      <c r="I826" s="11"/>
      <c r="J826" s="11"/>
      <c r="K826" s="11"/>
      <c r="L826" s="11"/>
      <c r="M826" s="24"/>
      <c r="N826" s="24"/>
      <c r="R826" s="9"/>
      <c r="S826" s="9"/>
    </row>
    <row r="827" spans="2:19" ht="12.75">
      <c r="B827" s="9"/>
      <c r="C827" s="10"/>
      <c r="F827" s="9"/>
      <c r="G827" s="11"/>
      <c r="H827" s="11"/>
      <c r="I827" s="11"/>
      <c r="J827" s="11"/>
      <c r="K827" s="9"/>
      <c r="L827" s="11"/>
      <c r="M827" s="24"/>
      <c r="N827" s="24"/>
      <c r="R827" s="9"/>
      <c r="S827" s="9"/>
    </row>
    <row r="828" spans="2:19" ht="12.75">
      <c r="B828" s="9"/>
      <c r="C828" s="10"/>
      <c r="F828" s="9"/>
      <c r="G828" s="11"/>
      <c r="H828" s="11"/>
      <c r="I828" s="11"/>
      <c r="J828" s="11"/>
      <c r="K828" s="9"/>
      <c r="L828" s="11"/>
      <c r="M828" s="24"/>
      <c r="N828" s="24"/>
      <c r="R828" s="9"/>
      <c r="S828" s="9"/>
    </row>
    <row r="829" spans="2:19" ht="12.75">
      <c r="B829" s="9"/>
      <c r="C829" s="10"/>
      <c r="F829" s="11"/>
      <c r="G829" s="11"/>
      <c r="H829" s="11"/>
      <c r="I829" s="11"/>
      <c r="J829" s="11"/>
      <c r="K829" s="11"/>
      <c r="L829" s="11"/>
      <c r="M829" s="24"/>
      <c r="N829" s="24"/>
      <c r="R829" s="9"/>
      <c r="S829" s="9"/>
    </row>
    <row r="830" spans="2:19" ht="12.75">
      <c r="B830" s="9"/>
      <c r="C830" s="10"/>
      <c r="F830" s="11"/>
      <c r="G830" s="11"/>
      <c r="H830" s="11"/>
      <c r="I830" s="11"/>
      <c r="J830" s="11"/>
      <c r="K830" s="11"/>
      <c r="L830" s="11"/>
      <c r="M830" s="24"/>
      <c r="N830" s="24"/>
      <c r="R830" s="9"/>
      <c r="S830" s="9"/>
    </row>
    <row r="831" spans="2:19" ht="12.75">
      <c r="B831" s="9"/>
      <c r="C831" s="10"/>
      <c r="F831" s="11"/>
      <c r="G831" s="11"/>
      <c r="H831" s="11"/>
      <c r="I831" s="11"/>
      <c r="J831" s="11"/>
      <c r="K831" s="11"/>
      <c r="L831" s="11"/>
      <c r="M831" s="24"/>
      <c r="N831" s="24"/>
      <c r="R831" s="9"/>
      <c r="S831" s="9"/>
    </row>
    <row r="832" spans="2:19" ht="12.75">
      <c r="B832" s="9"/>
      <c r="C832" s="10"/>
      <c r="F832" s="11"/>
      <c r="G832" s="11"/>
      <c r="H832" s="11"/>
      <c r="I832" s="11"/>
      <c r="J832" s="11"/>
      <c r="K832" s="11"/>
      <c r="L832" s="11"/>
      <c r="M832" s="24"/>
      <c r="N832" s="24"/>
      <c r="R832" s="9"/>
      <c r="S832" s="9"/>
    </row>
    <row r="833" spans="2:19" ht="12.75">
      <c r="B833" s="9"/>
      <c r="C833" s="10"/>
      <c r="F833" s="11"/>
      <c r="G833" s="11"/>
      <c r="H833" s="11"/>
      <c r="I833" s="11"/>
      <c r="J833" s="11"/>
      <c r="K833" s="11"/>
      <c r="L833" s="11"/>
      <c r="M833" s="24"/>
      <c r="N833" s="24"/>
      <c r="R833" s="9"/>
      <c r="S833" s="9"/>
    </row>
    <row r="834" spans="2:19" ht="12.75">
      <c r="B834" s="9"/>
      <c r="C834" s="10"/>
      <c r="F834" s="11"/>
      <c r="G834" s="11"/>
      <c r="H834" s="11"/>
      <c r="I834" s="11"/>
      <c r="J834" s="11"/>
      <c r="K834" s="11"/>
      <c r="L834" s="11"/>
      <c r="M834" s="24"/>
      <c r="N834" s="24"/>
      <c r="R834" s="9"/>
      <c r="S834" s="9"/>
    </row>
    <row r="835" spans="2:19" ht="12.75">
      <c r="B835" s="9"/>
      <c r="C835" s="10"/>
      <c r="F835" s="11"/>
      <c r="G835" s="11"/>
      <c r="H835" s="11"/>
      <c r="I835" s="11"/>
      <c r="J835" s="11"/>
      <c r="K835" s="11"/>
      <c r="L835" s="11"/>
      <c r="M835" s="24"/>
      <c r="N835" s="24"/>
      <c r="R835" s="9"/>
      <c r="S835" s="9"/>
    </row>
    <row r="836" spans="2:19" ht="12.75">
      <c r="B836" s="9"/>
      <c r="C836" s="10"/>
      <c r="F836" s="11"/>
      <c r="G836" s="11"/>
      <c r="H836" s="11"/>
      <c r="I836" s="11"/>
      <c r="J836" s="11"/>
      <c r="K836" s="11"/>
      <c r="L836" s="11"/>
      <c r="M836" s="24"/>
      <c r="N836" s="24"/>
      <c r="R836" s="9"/>
      <c r="S836" s="9"/>
    </row>
    <row r="837" spans="2:19" ht="12.75">
      <c r="B837" s="9"/>
      <c r="C837" s="10"/>
      <c r="F837" s="9"/>
      <c r="G837" s="11"/>
      <c r="H837" s="11"/>
      <c r="I837" s="11"/>
      <c r="J837" s="11"/>
      <c r="K837" s="9"/>
      <c r="L837" s="11"/>
      <c r="M837" s="24"/>
      <c r="N837" s="24"/>
      <c r="R837" s="9"/>
      <c r="S837" s="9"/>
    </row>
    <row r="838" spans="2:19" ht="12.75">
      <c r="B838" s="9"/>
      <c r="C838" s="10"/>
      <c r="F838" s="9"/>
      <c r="G838" s="11"/>
      <c r="H838" s="11"/>
      <c r="I838" s="11"/>
      <c r="J838" s="11"/>
      <c r="K838" s="9"/>
      <c r="L838" s="11"/>
      <c r="M838" s="24"/>
      <c r="N838" s="24"/>
      <c r="R838" s="9"/>
      <c r="S838" s="9"/>
    </row>
    <row r="839" spans="2:19" ht="12.75">
      <c r="B839" s="9"/>
      <c r="C839" s="10"/>
      <c r="F839" s="11"/>
      <c r="G839" s="11"/>
      <c r="H839" s="11"/>
      <c r="I839" s="11"/>
      <c r="J839" s="11"/>
      <c r="K839" s="11"/>
      <c r="L839" s="11"/>
      <c r="M839" s="24"/>
      <c r="N839" s="24"/>
      <c r="R839" s="9"/>
      <c r="S839" s="9"/>
    </row>
    <row r="840" spans="2:19" ht="12.75">
      <c r="B840" s="9"/>
      <c r="C840" s="10"/>
      <c r="F840" s="11"/>
      <c r="G840" s="11"/>
      <c r="H840" s="11"/>
      <c r="I840" s="11"/>
      <c r="J840" s="11"/>
      <c r="K840" s="11"/>
      <c r="L840" s="11"/>
      <c r="M840" s="24"/>
      <c r="N840" s="24"/>
      <c r="R840" s="9"/>
      <c r="S840" s="9"/>
    </row>
    <row r="841" spans="2:19" ht="12.75">
      <c r="B841" s="9"/>
      <c r="C841" s="10"/>
      <c r="F841" s="9"/>
      <c r="G841" s="11"/>
      <c r="H841" s="11"/>
      <c r="I841" s="11"/>
      <c r="J841" s="11"/>
      <c r="K841" s="9"/>
      <c r="L841" s="11"/>
      <c r="M841" s="24"/>
      <c r="N841" s="24"/>
      <c r="R841" s="9"/>
      <c r="S841" s="9"/>
    </row>
    <row r="842" spans="2:19" ht="12.75">
      <c r="B842" s="9"/>
      <c r="C842" s="10"/>
      <c r="F842" s="9"/>
      <c r="G842" s="11"/>
      <c r="H842" s="11"/>
      <c r="I842" s="11"/>
      <c r="J842" s="11"/>
      <c r="K842" s="9"/>
      <c r="L842" s="11"/>
      <c r="M842" s="24"/>
      <c r="N842" s="24"/>
      <c r="R842" s="9"/>
      <c r="S842" s="9"/>
    </row>
    <row r="843" spans="2:19" ht="12.75">
      <c r="B843" s="9"/>
      <c r="C843" s="10"/>
      <c r="F843" s="9"/>
      <c r="G843" s="11"/>
      <c r="H843" s="11"/>
      <c r="I843" s="11"/>
      <c r="J843" s="11"/>
      <c r="K843" s="9"/>
      <c r="L843" s="11"/>
      <c r="M843" s="24"/>
      <c r="N843" s="24"/>
      <c r="R843" s="9"/>
      <c r="S843" s="9"/>
    </row>
    <row r="844" spans="2:19" ht="12.75">
      <c r="B844" s="9"/>
      <c r="C844" s="10"/>
      <c r="F844" s="9"/>
      <c r="G844" s="11"/>
      <c r="H844" s="11"/>
      <c r="I844" s="11"/>
      <c r="J844" s="11"/>
      <c r="K844" s="9"/>
      <c r="L844" s="11"/>
      <c r="M844" s="24"/>
      <c r="N844" s="24"/>
      <c r="R844" s="9"/>
      <c r="S844" s="9"/>
    </row>
    <row r="845" spans="2:19" ht="12.75">
      <c r="B845" s="9"/>
      <c r="C845" s="10"/>
      <c r="F845" s="9"/>
      <c r="G845" s="11"/>
      <c r="H845" s="11"/>
      <c r="I845" s="11"/>
      <c r="J845" s="11"/>
      <c r="K845" s="9"/>
      <c r="L845" s="11"/>
      <c r="M845" s="24"/>
      <c r="N845" s="24"/>
      <c r="R845" s="9"/>
      <c r="S845" s="9"/>
    </row>
    <row r="846" spans="2:19" ht="12.75">
      <c r="B846" s="9"/>
      <c r="C846" s="10"/>
      <c r="F846" s="9"/>
      <c r="G846" s="11"/>
      <c r="H846" s="11"/>
      <c r="I846" s="11"/>
      <c r="J846" s="11"/>
      <c r="K846" s="9"/>
      <c r="L846" s="11"/>
      <c r="M846" s="24"/>
      <c r="N846" s="24"/>
      <c r="R846" s="9"/>
      <c r="S846" s="9"/>
    </row>
    <row r="847" spans="2:19" ht="12.75">
      <c r="B847" s="9"/>
      <c r="C847" s="10"/>
      <c r="F847" s="11"/>
      <c r="G847" s="11"/>
      <c r="H847" s="11"/>
      <c r="I847" s="11"/>
      <c r="J847" s="11"/>
      <c r="K847" s="11"/>
      <c r="L847" s="11"/>
      <c r="M847" s="24"/>
      <c r="N847" s="24"/>
      <c r="R847" s="9"/>
      <c r="S847" s="9"/>
    </row>
    <row r="848" spans="2:19" ht="12.75">
      <c r="B848" s="9"/>
      <c r="C848" s="10"/>
      <c r="F848" s="11"/>
      <c r="G848" s="11"/>
      <c r="H848" s="11"/>
      <c r="I848" s="11"/>
      <c r="J848" s="11"/>
      <c r="K848" s="11"/>
      <c r="L848" s="11"/>
      <c r="M848" s="24"/>
      <c r="N848" s="24"/>
      <c r="R848" s="9"/>
      <c r="S848" s="9"/>
    </row>
    <row r="849" spans="2:19" ht="12.75">
      <c r="B849" s="9"/>
      <c r="C849" s="10"/>
      <c r="F849" s="11"/>
      <c r="G849" s="11"/>
      <c r="H849" s="11"/>
      <c r="I849" s="11"/>
      <c r="J849" s="11"/>
      <c r="K849" s="11"/>
      <c r="L849" s="11"/>
      <c r="M849" s="24"/>
      <c r="N849" s="24"/>
      <c r="R849" s="9"/>
      <c r="S849" s="9"/>
    </row>
    <row r="850" spans="2:19" ht="12.75">
      <c r="B850" s="9"/>
      <c r="C850" s="10"/>
      <c r="F850" s="11"/>
      <c r="G850" s="11"/>
      <c r="H850" s="11"/>
      <c r="I850" s="11"/>
      <c r="J850" s="11"/>
      <c r="K850" s="11"/>
      <c r="L850" s="11"/>
      <c r="M850" s="24"/>
      <c r="N850" s="24"/>
      <c r="R850" s="9"/>
      <c r="S850" s="9"/>
    </row>
    <row r="851" spans="2:19" ht="12.75">
      <c r="B851" s="9"/>
      <c r="C851" s="10"/>
      <c r="F851" s="11"/>
      <c r="G851" s="11"/>
      <c r="H851" s="11"/>
      <c r="I851" s="11"/>
      <c r="J851" s="11"/>
      <c r="K851" s="11"/>
      <c r="L851" s="11"/>
      <c r="M851" s="24"/>
      <c r="N851" s="24"/>
      <c r="R851" s="9"/>
      <c r="S851" s="9"/>
    </row>
    <row r="852" spans="2:19" ht="12.75">
      <c r="B852" s="9"/>
      <c r="C852" s="10"/>
      <c r="F852" s="11"/>
      <c r="G852" s="11"/>
      <c r="H852" s="11"/>
      <c r="I852" s="11"/>
      <c r="J852" s="11"/>
      <c r="K852" s="11"/>
      <c r="L852" s="11"/>
      <c r="M852" s="24"/>
      <c r="N852" s="24"/>
      <c r="R852" s="9"/>
      <c r="S852" s="9"/>
    </row>
    <row r="853" spans="2:19" ht="12.75">
      <c r="B853" s="9"/>
      <c r="C853" s="10"/>
      <c r="F853" s="11"/>
      <c r="G853" s="11"/>
      <c r="H853" s="11"/>
      <c r="I853" s="11"/>
      <c r="J853" s="11"/>
      <c r="K853" s="11"/>
      <c r="L853" s="11"/>
      <c r="M853" s="24"/>
      <c r="N853" s="24"/>
      <c r="R853" s="9"/>
      <c r="S853" s="9"/>
    </row>
    <row r="854" spans="2:19" ht="12.75">
      <c r="B854" s="9"/>
      <c r="C854" s="10"/>
      <c r="F854" s="11"/>
      <c r="G854" s="11"/>
      <c r="H854" s="11"/>
      <c r="I854" s="11"/>
      <c r="J854" s="11"/>
      <c r="K854" s="11"/>
      <c r="L854" s="11"/>
      <c r="M854" s="24"/>
      <c r="N854" s="24"/>
      <c r="R854" s="9"/>
      <c r="S854" s="9"/>
    </row>
    <row r="855" spans="2:19" ht="12.75">
      <c r="B855" s="9"/>
      <c r="C855" s="10"/>
      <c r="F855" s="11"/>
      <c r="G855" s="11"/>
      <c r="H855" s="11"/>
      <c r="I855" s="11"/>
      <c r="J855" s="11"/>
      <c r="K855" s="11"/>
      <c r="L855" s="11"/>
      <c r="M855" s="24"/>
      <c r="N855" s="24"/>
      <c r="R855" s="9"/>
      <c r="S855" s="9"/>
    </row>
    <row r="856" spans="2:19" ht="12.75">
      <c r="B856" s="9"/>
      <c r="C856" s="10"/>
      <c r="F856" s="11"/>
      <c r="G856" s="11"/>
      <c r="H856" s="11"/>
      <c r="I856" s="11"/>
      <c r="J856" s="11"/>
      <c r="K856" s="11"/>
      <c r="L856" s="11"/>
      <c r="M856" s="24"/>
      <c r="N856" s="24"/>
      <c r="R856" s="9"/>
      <c r="S856" s="9"/>
    </row>
    <row r="857" spans="2:19" ht="12.75">
      <c r="B857" s="9"/>
      <c r="C857" s="10"/>
      <c r="F857" s="11"/>
      <c r="G857" s="11"/>
      <c r="H857" s="11"/>
      <c r="I857" s="11"/>
      <c r="J857" s="11"/>
      <c r="K857" s="11"/>
      <c r="L857" s="11"/>
      <c r="M857" s="24"/>
      <c r="N857" s="24"/>
      <c r="R857" s="9"/>
      <c r="S857" s="9"/>
    </row>
    <row r="858" spans="2:19" ht="12.75">
      <c r="B858" s="9"/>
      <c r="C858" s="10"/>
      <c r="F858" s="11"/>
      <c r="G858" s="11"/>
      <c r="H858" s="11"/>
      <c r="I858" s="11"/>
      <c r="J858" s="11"/>
      <c r="K858" s="11"/>
      <c r="L858" s="11"/>
      <c r="M858" s="24"/>
      <c r="N858" s="24"/>
      <c r="R858" s="9"/>
      <c r="S858" s="9"/>
    </row>
    <row r="859" spans="2:19" ht="12.75">
      <c r="B859" s="9"/>
      <c r="C859" s="10"/>
      <c r="F859" s="11"/>
      <c r="G859" s="11"/>
      <c r="H859" s="11"/>
      <c r="I859" s="11"/>
      <c r="J859" s="11"/>
      <c r="K859" s="11"/>
      <c r="L859" s="11"/>
      <c r="M859" s="24"/>
      <c r="N859" s="24"/>
      <c r="R859" s="9"/>
      <c r="S859" s="9"/>
    </row>
    <row r="860" spans="2:19" ht="12.75">
      <c r="B860" s="9"/>
      <c r="C860" s="10"/>
      <c r="F860" s="11"/>
      <c r="G860" s="11"/>
      <c r="H860" s="11"/>
      <c r="I860" s="11"/>
      <c r="J860" s="11"/>
      <c r="K860" s="11"/>
      <c r="L860" s="11"/>
      <c r="M860" s="24"/>
      <c r="N860" s="24"/>
      <c r="R860" s="9"/>
      <c r="S860" s="9"/>
    </row>
    <row r="861" spans="2:19" ht="12.75">
      <c r="B861" s="9"/>
      <c r="C861" s="10"/>
      <c r="F861" s="11"/>
      <c r="G861" s="11"/>
      <c r="H861" s="11"/>
      <c r="I861" s="11"/>
      <c r="J861" s="11"/>
      <c r="K861" s="11"/>
      <c r="L861" s="11"/>
      <c r="M861" s="24"/>
      <c r="N861" s="24"/>
      <c r="R861" s="9"/>
      <c r="S861" s="9"/>
    </row>
    <row r="862" spans="2:19" ht="12.75">
      <c r="B862" s="9"/>
      <c r="C862" s="10"/>
      <c r="F862" s="11"/>
      <c r="G862" s="11"/>
      <c r="H862" s="11"/>
      <c r="I862" s="11"/>
      <c r="J862" s="11"/>
      <c r="K862" s="11"/>
      <c r="L862" s="11"/>
      <c r="M862" s="24"/>
      <c r="N862" s="24"/>
      <c r="R862" s="9"/>
      <c r="S862" s="9"/>
    </row>
    <row r="863" spans="2:19" ht="12.75">
      <c r="B863" s="9"/>
      <c r="C863" s="10"/>
      <c r="F863" s="11"/>
      <c r="G863" s="11"/>
      <c r="H863" s="11"/>
      <c r="I863" s="11"/>
      <c r="J863" s="11"/>
      <c r="K863" s="11"/>
      <c r="L863" s="11"/>
      <c r="M863" s="24"/>
      <c r="N863" s="24"/>
      <c r="R863" s="9"/>
      <c r="S863" s="9"/>
    </row>
    <row r="864" spans="2:19" ht="12.75">
      <c r="B864" s="9"/>
      <c r="C864" s="10"/>
      <c r="F864" s="11"/>
      <c r="G864" s="11"/>
      <c r="H864" s="11"/>
      <c r="I864" s="11"/>
      <c r="J864" s="11"/>
      <c r="K864" s="11"/>
      <c r="L864" s="11"/>
      <c r="M864" s="24"/>
      <c r="N864" s="24"/>
      <c r="R864" s="9"/>
      <c r="S864" s="9"/>
    </row>
    <row r="865" spans="2:19" ht="12.75">
      <c r="B865" s="9"/>
      <c r="C865" s="10"/>
      <c r="F865" s="11"/>
      <c r="G865" s="11"/>
      <c r="H865" s="11"/>
      <c r="I865" s="11"/>
      <c r="J865" s="11"/>
      <c r="K865" s="11"/>
      <c r="L865" s="11"/>
      <c r="M865" s="24"/>
      <c r="N865" s="24"/>
      <c r="R865" s="9"/>
      <c r="S865" s="9"/>
    </row>
    <row r="866" spans="2:19" ht="12.75">
      <c r="B866" s="9"/>
      <c r="C866" s="10"/>
      <c r="F866" s="11"/>
      <c r="G866" s="11"/>
      <c r="H866" s="11"/>
      <c r="I866" s="11"/>
      <c r="J866" s="11"/>
      <c r="K866" s="11"/>
      <c r="L866" s="11"/>
      <c r="M866" s="24"/>
      <c r="N866" s="24"/>
      <c r="R866" s="9"/>
      <c r="S866" s="9"/>
    </row>
    <row r="867" spans="2:19" ht="12.75">
      <c r="B867" s="9"/>
      <c r="C867" s="10"/>
      <c r="F867" s="11"/>
      <c r="G867" s="11"/>
      <c r="H867" s="11"/>
      <c r="I867" s="11"/>
      <c r="J867" s="11"/>
      <c r="K867" s="11"/>
      <c r="L867" s="11"/>
      <c r="M867" s="24"/>
      <c r="N867" s="24"/>
      <c r="R867" s="9"/>
      <c r="S867" s="9"/>
    </row>
    <row r="868" spans="2:19" ht="12.75">
      <c r="B868" s="9"/>
      <c r="C868" s="10"/>
      <c r="F868" s="11"/>
      <c r="G868" s="11"/>
      <c r="H868" s="11"/>
      <c r="I868" s="11"/>
      <c r="J868" s="11"/>
      <c r="K868" s="11"/>
      <c r="L868" s="11"/>
      <c r="M868" s="24"/>
      <c r="N868" s="24"/>
      <c r="R868" s="9"/>
      <c r="S868" s="9"/>
    </row>
    <row r="869" spans="2:19" ht="12.75">
      <c r="B869" s="9"/>
      <c r="C869" s="10"/>
      <c r="F869" s="11"/>
      <c r="G869" s="11"/>
      <c r="H869" s="11"/>
      <c r="I869" s="11"/>
      <c r="J869" s="11"/>
      <c r="K869" s="11"/>
      <c r="L869" s="11"/>
      <c r="M869" s="24"/>
      <c r="N869" s="24"/>
      <c r="R869" s="9"/>
      <c r="S869" s="9"/>
    </row>
    <row r="870" spans="2:19" ht="12.75">
      <c r="B870" s="9"/>
      <c r="C870" s="10"/>
      <c r="F870" s="11"/>
      <c r="G870" s="11"/>
      <c r="H870" s="11"/>
      <c r="I870" s="11"/>
      <c r="J870" s="11"/>
      <c r="K870" s="11"/>
      <c r="L870" s="11"/>
      <c r="M870" s="24"/>
      <c r="N870" s="24"/>
      <c r="R870" s="9"/>
      <c r="S870" s="9"/>
    </row>
    <row r="871" spans="2:19" ht="12.75">
      <c r="B871" s="9"/>
      <c r="C871" s="10"/>
      <c r="F871" s="11"/>
      <c r="G871" s="11"/>
      <c r="H871" s="11"/>
      <c r="I871" s="11"/>
      <c r="J871" s="11"/>
      <c r="K871" s="11"/>
      <c r="L871" s="11"/>
      <c r="M871" s="24"/>
      <c r="N871" s="24"/>
      <c r="R871" s="9"/>
      <c r="S871" s="9"/>
    </row>
    <row r="872" spans="2:19" ht="12.75">
      <c r="B872" s="9"/>
      <c r="C872" s="10"/>
      <c r="F872" s="11"/>
      <c r="G872" s="11"/>
      <c r="H872" s="11"/>
      <c r="I872" s="11"/>
      <c r="J872" s="11"/>
      <c r="K872" s="11"/>
      <c r="L872" s="11"/>
      <c r="M872" s="24"/>
      <c r="N872" s="24"/>
      <c r="R872" s="9"/>
      <c r="S872" s="9"/>
    </row>
    <row r="873" spans="2:19" ht="12.75">
      <c r="B873" s="9"/>
      <c r="C873" s="10"/>
      <c r="F873" s="11"/>
      <c r="G873" s="11"/>
      <c r="H873" s="11"/>
      <c r="I873" s="11"/>
      <c r="J873" s="11"/>
      <c r="K873" s="11"/>
      <c r="L873" s="11"/>
      <c r="M873" s="24"/>
      <c r="N873" s="24"/>
      <c r="R873" s="9"/>
      <c r="S873" s="9"/>
    </row>
    <row r="874" spans="2:19" ht="12.75">
      <c r="B874" s="9"/>
      <c r="C874" s="10"/>
      <c r="F874" s="11"/>
      <c r="G874" s="11"/>
      <c r="H874" s="11"/>
      <c r="I874" s="11"/>
      <c r="J874" s="11"/>
      <c r="K874" s="11"/>
      <c r="L874" s="11"/>
      <c r="M874" s="24"/>
      <c r="N874" s="24"/>
      <c r="R874" s="9"/>
      <c r="S874" s="9"/>
    </row>
    <row r="875" spans="2:19" ht="12.75">
      <c r="B875" s="9"/>
      <c r="C875" s="10"/>
      <c r="F875" s="9"/>
      <c r="G875" s="11"/>
      <c r="H875" s="11"/>
      <c r="I875" s="11"/>
      <c r="J875" s="11"/>
      <c r="K875" s="9"/>
      <c r="L875" s="11"/>
      <c r="M875" s="24"/>
      <c r="N875" s="24"/>
      <c r="R875" s="9"/>
      <c r="S875" s="9"/>
    </row>
    <row r="876" spans="2:19" ht="12.75">
      <c r="B876" s="9"/>
      <c r="C876" s="10"/>
      <c r="F876" s="9"/>
      <c r="G876" s="11"/>
      <c r="H876" s="11"/>
      <c r="I876" s="11"/>
      <c r="J876" s="11"/>
      <c r="K876" s="9"/>
      <c r="L876" s="11"/>
      <c r="M876" s="24"/>
      <c r="N876" s="24"/>
      <c r="R876" s="9"/>
      <c r="S876" s="9"/>
    </row>
    <row r="877" spans="2:19" ht="12.75">
      <c r="B877" s="9"/>
      <c r="C877" s="10"/>
      <c r="F877" s="11"/>
      <c r="G877" s="11"/>
      <c r="H877" s="11"/>
      <c r="I877" s="11"/>
      <c r="J877" s="11"/>
      <c r="K877" s="11"/>
      <c r="L877" s="11"/>
      <c r="M877" s="24"/>
      <c r="N877" s="24"/>
      <c r="R877" s="9"/>
      <c r="S877" s="9"/>
    </row>
    <row r="878" spans="2:19" ht="12.75">
      <c r="B878" s="9"/>
      <c r="C878" s="10"/>
      <c r="F878" s="11"/>
      <c r="G878" s="11"/>
      <c r="H878" s="11"/>
      <c r="I878" s="11"/>
      <c r="J878" s="11"/>
      <c r="K878" s="11"/>
      <c r="L878" s="11"/>
      <c r="M878" s="24"/>
      <c r="N878" s="24"/>
      <c r="R878" s="9"/>
      <c r="S878" s="9"/>
    </row>
    <row r="879" spans="2:19" ht="12.75">
      <c r="B879" s="9"/>
      <c r="C879" s="10"/>
      <c r="F879" s="11"/>
      <c r="G879" s="11"/>
      <c r="H879" s="11"/>
      <c r="I879" s="11"/>
      <c r="J879" s="11"/>
      <c r="K879" s="11"/>
      <c r="L879" s="11"/>
      <c r="M879" s="24"/>
      <c r="N879" s="24"/>
      <c r="R879" s="9"/>
      <c r="S879" s="9"/>
    </row>
    <row r="880" spans="2:19" ht="12.75">
      <c r="B880" s="9"/>
      <c r="C880" s="10"/>
      <c r="F880" s="11"/>
      <c r="G880" s="11"/>
      <c r="H880" s="11"/>
      <c r="I880" s="11"/>
      <c r="J880" s="11"/>
      <c r="K880" s="11"/>
      <c r="L880" s="11"/>
      <c r="M880" s="24"/>
      <c r="N880" s="24"/>
      <c r="R880" s="9"/>
      <c r="S880" s="9"/>
    </row>
    <row r="881" spans="2:19" ht="12.75">
      <c r="B881" s="9"/>
      <c r="C881" s="10"/>
      <c r="F881" s="11"/>
      <c r="G881" s="11"/>
      <c r="H881" s="11"/>
      <c r="I881" s="11"/>
      <c r="J881" s="11"/>
      <c r="K881" s="11"/>
      <c r="L881" s="11"/>
      <c r="M881" s="24"/>
      <c r="N881" s="24"/>
      <c r="R881" s="9"/>
      <c r="S881" s="9"/>
    </row>
    <row r="882" spans="2:19" ht="12.75">
      <c r="B882" s="9"/>
      <c r="C882" s="10"/>
      <c r="F882" s="11"/>
      <c r="G882" s="11"/>
      <c r="H882" s="11"/>
      <c r="I882" s="11"/>
      <c r="J882" s="11"/>
      <c r="K882" s="11"/>
      <c r="L882" s="11"/>
      <c r="M882" s="24"/>
      <c r="N882" s="24"/>
      <c r="R882" s="9"/>
      <c r="S882" s="9"/>
    </row>
    <row r="883" spans="2:19" ht="12.75">
      <c r="B883" s="9"/>
      <c r="C883" s="10"/>
      <c r="F883" s="11"/>
      <c r="G883" s="11"/>
      <c r="H883" s="11"/>
      <c r="I883" s="11"/>
      <c r="J883" s="11"/>
      <c r="K883" s="11"/>
      <c r="L883" s="11"/>
      <c r="M883" s="24"/>
      <c r="N883" s="24"/>
      <c r="R883" s="9"/>
      <c r="S883" s="9"/>
    </row>
    <row r="884" spans="2:19" ht="12.75">
      <c r="B884" s="9"/>
      <c r="C884" s="10"/>
      <c r="F884" s="11"/>
      <c r="G884" s="11"/>
      <c r="H884" s="11"/>
      <c r="I884" s="11"/>
      <c r="J884" s="11"/>
      <c r="K884" s="11"/>
      <c r="L884" s="11"/>
      <c r="M884" s="24"/>
      <c r="N884" s="24"/>
      <c r="R884" s="9"/>
      <c r="S884" s="9"/>
    </row>
    <row r="885" spans="2:19" ht="12.75">
      <c r="B885" s="9"/>
      <c r="C885" s="10"/>
      <c r="F885" s="11"/>
      <c r="G885" s="11"/>
      <c r="H885" s="11"/>
      <c r="I885" s="11"/>
      <c r="J885" s="11"/>
      <c r="K885" s="11"/>
      <c r="L885" s="11"/>
      <c r="M885" s="24"/>
      <c r="N885" s="24"/>
      <c r="R885" s="9"/>
      <c r="S885" s="9"/>
    </row>
    <row r="886" spans="2:19" ht="12.75">
      <c r="B886" s="9"/>
      <c r="C886" s="10"/>
      <c r="F886" s="11"/>
      <c r="G886" s="11"/>
      <c r="H886" s="11"/>
      <c r="I886" s="11"/>
      <c r="J886" s="11"/>
      <c r="K886" s="11"/>
      <c r="L886" s="11"/>
      <c r="M886" s="24"/>
      <c r="N886" s="24"/>
      <c r="R886" s="9"/>
      <c r="S886" s="9"/>
    </row>
    <row r="887" spans="2:19" ht="12.75">
      <c r="B887" s="9"/>
      <c r="C887" s="10"/>
      <c r="F887" s="9"/>
      <c r="G887" s="11"/>
      <c r="H887" s="11"/>
      <c r="I887" s="11"/>
      <c r="J887" s="11"/>
      <c r="K887" s="9"/>
      <c r="L887" s="11"/>
      <c r="M887" s="24"/>
      <c r="N887" s="24"/>
      <c r="R887" s="9"/>
      <c r="S887" s="9"/>
    </row>
    <row r="888" spans="2:19" ht="12.75">
      <c r="B888" s="9"/>
      <c r="C888" s="10"/>
      <c r="F888" s="9"/>
      <c r="G888" s="11"/>
      <c r="H888" s="11"/>
      <c r="I888" s="11"/>
      <c r="J888" s="11"/>
      <c r="K888" s="9"/>
      <c r="L888" s="11"/>
      <c r="M888" s="24"/>
      <c r="N888" s="24"/>
      <c r="R888" s="9"/>
      <c r="S888" s="9"/>
    </row>
    <row r="889" spans="2:19" ht="12.75">
      <c r="B889" s="9"/>
      <c r="C889" s="10"/>
      <c r="F889" s="9"/>
      <c r="G889" s="11"/>
      <c r="H889" s="11"/>
      <c r="I889" s="11"/>
      <c r="J889" s="11"/>
      <c r="K889" s="9"/>
      <c r="L889" s="11"/>
      <c r="M889" s="24"/>
      <c r="N889" s="24"/>
      <c r="R889" s="9"/>
      <c r="S889" s="9"/>
    </row>
    <row r="890" spans="2:19" ht="12.75">
      <c r="B890" s="9"/>
      <c r="C890" s="10"/>
      <c r="F890" s="9"/>
      <c r="G890" s="11"/>
      <c r="H890" s="11"/>
      <c r="I890" s="11"/>
      <c r="J890" s="11"/>
      <c r="K890" s="9"/>
      <c r="L890" s="11"/>
      <c r="M890" s="24"/>
      <c r="N890" s="24"/>
      <c r="R890" s="9"/>
      <c r="S890" s="9"/>
    </row>
    <row r="891" spans="2:19" ht="12.75">
      <c r="B891" s="9"/>
      <c r="C891" s="10"/>
      <c r="F891" s="11"/>
      <c r="G891" s="11"/>
      <c r="H891" s="11"/>
      <c r="I891" s="11"/>
      <c r="J891" s="11"/>
      <c r="K891" s="11"/>
      <c r="L891" s="11"/>
      <c r="M891" s="24"/>
      <c r="N891" s="24"/>
      <c r="R891" s="9"/>
      <c r="S891" s="9"/>
    </row>
    <row r="892" spans="2:19" ht="12.75">
      <c r="B892" s="9"/>
      <c r="C892" s="10"/>
      <c r="F892" s="11"/>
      <c r="G892" s="11"/>
      <c r="H892" s="11"/>
      <c r="I892" s="11"/>
      <c r="J892" s="11"/>
      <c r="K892" s="11"/>
      <c r="L892" s="11"/>
      <c r="M892" s="24"/>
      <c r="N892" s="24"/>
      <c r="R892" s="9"/>
      <c r="S892" s="9"/>
    </row>
    <row r="893" spans="2:19" ht="12.75">
      <c r="B893" s="9"/>
      <c r="C893" s="10"/>
      <c r="F893" s="11"/>
      <c r="G893" s="11"/>
      <c r="H893" s="11"/>
      <c r="I893" s="11"/>
      <c r="J893" s="11"/>
      <c r="K893" s="11"/>
      <c r="L893" s="11"/>
      <c r="M893" s="24"/>
      <c r="N893" s="24"/>
      <c r="R893" s="9"/>
      <c r="S893" s="9"/>
    </row>
    <row r="894" spans="2:19" ht="12.75">
      <c r="B894" s="9"/>
      <c r="C894" s="10"/>
      <c r="F894" s="11"/>
      <c r="G894" s="11"/>
      <c r="H894" s="11"/>
      <c r="I894" s="11"/>
      <c r="J894" s="11"/>
      <c r="K894" s="11"/>
      <c r="L894" s="11"/>
      <c r="M894" s="24"/>
      <c r="N894" s="24"/>
      <c r="R894" s="9"/>
      <c r="S894" s="9"/>
    </row>
    <row r="895" spans="2:19" ht="12.75">
      <c r="B895" s="9"/>
      <c r="C895" s="10"/>
      <c r="F895" s="9"/>
      <c r="G895" s="11"/>
      <c r="H895" s="11"/>
      <c r="I895" s="11"/>
      <c r="J895" s="11"/>
      <c r="K895" s="9"/>
      <c r="L895" s="11"/>
      <c r="M895" s="24"/>
      <c r="N895" s="24"/>
      <c r="R895" s="9"/>
      <c r="S895" s="9"/>
    </row>
    <row r="896" spans="2:19" ht="12.75">
      <c r="B896" s="9"/>
      <c r="C896" s="10"/>
      <c r="F896" s="9"/>
      <c r="G896" s="11"/>
      <c r="H896" s="11"/>
      <c r="I896" s="11"/>
      <c r="J896" s="11"/>
      <c r="K896" s="9"/>
      <c r="L896" s="11"/>
      <c r="M896" s="24"/>
      <c r="N896" s="24"/>
      <c r="R896" s="9"/>
      <c r="S896" s="9"/>
    </row>
    <row r="897" spans="2:19" ht="12.75">
      <c r="B897" s="9"/>
      <c r="C897" s="10"/>
      <c r="F897" s="11"/>
      <c r="G897" s="11"/>
      <c r="H897" s="11"/>
      <c r="I897" s="11"/>
      <c r="J897" s="11"/>
      <c r="K897" s="11"/>
      <c r="L897" s="11"/>
      <c r="M897" s="24"/>
      <c r="N897" s="24"/>
      <c r="R897" s="9"/>
      <c r="S897" s="9"/>
    </row>
    <row r="898" spans="2:19" ht="12.75">
      <c r="B898" s="9"/>
      <c r="C898" s="10"/>
      <c r="F898" s="11"/>
      <c r="G898" s="11"/>
      <c r="H898" s="11"/>
      <c r="I898" s="11"/>
      <c r="J898" s="11"/>
      <c r="K898" s="11"/>
      <c r="L898" s="11"/>
      <c r="M898" s="24"/>
      <c r="N898" s="24"/>
      <c r="R898" s="9"/>
      <c r="S898" s="9"/>
    </row>
    <row r="899" spans="2:19" ht="12.75">
      <c r="B899" s="9"/>
      <c r="C899" s="10"/>
      <c r="F899" s="11"/>
      <c r="G899" s="11"/>
      <c r="H899" s="11"/>
      <c r="I899" s="11"/>
      <c r="J899" s="11"/>
      <c r="K899" s="11"/>
      <c r="L899" s="11"/>
      <c r="M899" s="24"/>
      <c r="N899" s="24"/>
      <c r="R899" s="9"/>
      <c r="S899" s="9"/>
    </row>
    <row r="900" spans="2:19" ht="12.75">
      <c r="B900" s="9"/>
      <c r="C900" s="10"/>
      <c r="F900" s="11"/>
      <c r="G900" s="11"/>
      <c r="H900" s="11"/>
      <c r="I900" s="11"/>
      <c r="J900" s="11"/>
      <c r="K900" s="11"/>
      <c r="L900" s="11"/>
      <c r="M900" s="24"/>
      <c r="N900" s="24"/>
      <c r="R900" s="9"/>
      <c r="S900" s="9"/>
    </row>
    <row r="901" spans="2:19" ht="12.75">
      <c r="B901" s="9"/>
      <c r="C901" s="10"/>
      <c r="F901" s="11"/>
      <c r="G901" s="11"/>
      <c r="H901" s="11"/>
      <c r="I901" s="11"/>
      <c r="J901" s="11"/>
      <c r="K901" s="11"/>
      <c r="L901" s="11"/>
      <c r="M901" s="24"/>
      <c r="N901" s="24"/>
      <c r="R901" s="9"/>
      <c r="S901" s="9"/>
    </row>
    <row r="902" spans="2:19" ht="12.75">
      <c r="B902" s="9"/>
      <c r="C902" s="10"/>
      <c r="F902" s="11"/>
      <c r="G902" s="11"/>
      <c r="H902" s="11"/>
      <c r="I902" s="11"/>
      <c r="J902" s="11"/>
      <c r="K902" s="11"/>
      <c r="L902" s="11"/>
      <c r="M902" s="24"/>
      <c r="N902" s="24"/>
      <c r="R902" s="9"/>
      <c r="S902" s="9"/>
    </row>
    <row r="903" spans="2:19" ht="12.75">
      <c r="B903" s="9"/>
      <c r="C903" s="10"/>
      <c r="F903" s="11"/>
      <c r="G903" s="11"/>
      <c r="H903" s="11"/>
      <c r="I903" s="11"/>
      <c r="J903" s="11"/>
      <c r="K903" s="11"/>
      <c r="L903" s="11"/>
      <c r="M903" s="24"/>
      <c r="N903" s="24"/>
      <c r="R903" s="9"/>
      <c r="S903" s="9"/>
    </row>
    <row r="904" spans="2:19" ht="12.75">
      <c r="B904" s="9"/>
      <c r="C904" s="10"/>
      <c r="F904" s="11"/>
      <c r="G904" s="11"/>
      <c r="H904" s="11"/>
      <c r="I904" s="11"/>
      <c r="J904" s="11"/>
      <c r="K904" s="11"/>
      <c r="L904" s="11"/>
      <c r="M904" s="24"/>
      <c r="N904" s="24"/>
      <c r="R904" s="9"/>
      <c r="S904" s="9"/>
    </row>
    <row r="905" spans="2:19" ht="12.75">
      <c r="B905" s="9"/>
      <c r="C905" s="10"/>
      <c r="F905" s="11"/>
      <c r="G905" s="11"/>
      <c r="H905" s="11"/>
      <c r="I905" s="11"/>
      <c r="J905" s="11"/>
      <c r="K905" s="11"/>
      <c r="L905" s="11"/>
      <c r="M905" s="24"/>
      <c r="N905" s="24"/>
      <c r="R905" s="9"/>
      <c r="S905" s="9"/>
    </row>
    <row r="906" spans="2:19" ht="12.75">
      <c r="B906" s="9"/>
      <c r="C906" s="10"/>
      <c r="F906" s="11"/>
      <c r="G906" s="11"/>
      <c r="H906" s="11"/>
      <c r="I906" s="11"/>
      <c r="J906" s="11"/>
      <c r="K906" s="11"/>
      <c r="L906" s="11"/>
      <c r="M906" s="24"/>
      <c r="N906" s="24"/>
      <c r="R906" s="9"/>
      <c r="S906" s="9"/>
    </row>
    <row r="907" spans="2:19" ht="12.75">
      <c r="B907" s="9"/>
      <c r="C907" s="10"/>
      <c r="F907" s="11"/>
      <c r="G907" s="11"/>
      <c r="H907" s="11"/>
      <c r="I907" s="11"/>
      <c r="J907" s="11"/>
      <c r="K907" s="11"/>
      <c r="L907" s="11"/>
      <c r="M907" s="24"/>
      <c r="N907" s="24"/>
      <c r="R907" s="9"/>
      <c r="S907" s="9"/>
    </row>
    <row r="908" spans="2:19" ht="12.75">
      <c r="B908" s="9"/>
      <c r="C908" s="10"/>
      <c r="F908" s="11"/>
      <c r="G908" s="11"/>
      <c r="H908" s="11"/>
      <c r="I908" s="11"/>
      <c r="J908" s="11"/>
      <c r="K908" s="11"/>
      <c r="L908" s="11"/>
      <c r="M908" s="24"/>
      <c r="N908" s="24"/>
      <c r="R908" s="9"/>
      <c r="S908" s="9"/>
    </row>
    <row r="909" spans="2:19" ht="12.75">
      <c r="B909" s="9"/>
      <c r="C909" s="10"/>
      <c r="F909" s="11"/>
      <c r="G909" s="11"/>
      <c r="H909" s="11"/>
      <c r="I909" s="11"/>
      <c r="J909" s="11"/>
      <c r="K909" s="11"/>
      <c r="L909" s="11"/>
      <c r="M909" s="24"/>
      <c r="N909" s="24"/>
      <c r="R909" s="9"/>
      <c r="S909" s="9"/>
    </row>
    <row r="910" spans="2:19" ht="12.75">
      <c r="B910" s="9"/>
      <c r="C910" s="10"/>
      <c r="F910" s="11"/>
      <c r="G910" s="11"/>
      <c r="H910" s="11"/>
      <c r="I910" s="11"/>
      <c r="J910" s="11"/>
      <c r="K910" s="11"/>
      <c r="L910" s="11"/>
      <c r="M910" s="24"/>
      <c r="N910" s="24"/>
      <c r="R910" s="9"/>
      <c r="S910" s="9"/>
    </row>
    <row r="911" spans="2:19" ht="12.75">
      <c r="B911" s="9"/>
      <c r="C911" s="10"/>
      <c r="F911" s="9"/>
      <c r="G911" s="11"/>
      <c r="H911" s="11"/>
      <c r="I911" s="11"/>
      <c r="J911" s="11"/>
      <c r="K911" s="9"/>
      <c r="L911" s="11"/>
      <c r="M911" s="24"/>
      <c r="N911" s="24"/>
      <c r="R911" s="9"/>
      <c r="S911" s="9"/>
    </row>
    <row r="912" spans="2:19" ht="12.75">
      <c r="B912" s="9"/>
      <c r="C912" s="10"/>
      <c r="F912" s="9"/>
      <c r="G912" s="11"/>
      <c r="H912" s="11"/>
      <c r="I912" s="11"/>
      <c r="J912" s="11"/>
      <c r="K912" s="9"/>
      <c r="L912" s="11"/>
      <c r="M912" s="24"/>
      <c r="N912" s="24"/>
      <c r="R912" s="9"/>
      <c r="S912" s="9"/>
    </row>
    <row r="913" spans="2:19" ht="12.75">
      <c r="B913" s="9"/>
      <c r="C913" s="10"/>
      <c r="F913" s="11"/>
      <c r="G913" s="11"/>
      <c r="H913" s="11"/>
      <c r="I913" s="11"/>
      <c r="J913" s="11"/>
      <c r="K913" s="11"/>
      <c r="L913" s="11"/>
      <c r="M913" s="24"/>
      <c r="N913" s="24"/>
      <c r="R913" s="9"/>
      <c r="S913" s="9"/>
    </row>
    <row r="914" spans="2:19" ht="12.75">
      <c r="B914" s="9"/>
      <c r="C914" s="10"/>
      <c r="F914" s="11"/>
      <c r="G914" s="11"/>
      <c r="H914" s="11"/>
      <c r="I914" s="11"/>
      <c r="J914" s="11"/>
      <c r="K914" s="11"/>
      <c r="L914" s="11"/>
      <c r="M914" s="24"/>
      <c r="N914" s="24"/>
      <c r="R914" s="9"/>
      <c r="S914" s="9"/>
    </row>
    <row r="915" spans="2:19" ht="12.75">
      <c r="B915" s="9"/>
      <c r="C915" s="10"/>
      <c r="F915" s="9"/>
      <c r="G915" s="11"/>
      <c r="H915" s="11"/>
      <c r="I915" s="11"/>
      <c r="J915" s="11"/>
      <c r="K915" s="9"/>
      <c r="L915" s="11"/>
      <c r="M915" s="24"/>
      <c r="N915" s="24"/>
      <c r="R915" s="9"/>
      <c r="S915" s="9"/>
    </row>
    <row r="916" spans="2:19" ht="12.75">
      <c r="B916" s="9"/>
      <c r="C916" s="10"/>
      <c r="F916" s="9"/>
      <c r="G916" s="11"/>
      <c r="H916" s="11"/>
      <c r="I916" s="11"/>
      <c r="J916" s="11"/>
      <c r="K916" s="9"/>
      <c r="L916" s="11"/>
      <c r="M916" s="24"/>
      <c r="N916" s="24"/>
      <c r="R916" s="9"/>
      <c r="S916" s="9"/>
    </row>
    <row r="917" spans="2:19" ht="12.75">
      <c r="B917" s="9"/>
      <c r="C917" s="10"/>
      <c r="F917" s="11"/>
      <c r="G917" s="11"/>
      <c r="H917" s="11"/>
      <c r="I917" s="11"/>
      <c r="J917" s="11"/>
      <c r="K917" s="11"/>
      <c r="L917" s="11"/>
      <c r="M917" s="24"/>
      <c r="N917" s="24"/>
      <c r="R917" s="9"/>
      <c r="S917" s="9"/>
    </row>
    <row r="918" spans="2:19" ht="12.75">
      <c r="B918" s="9"/>
      <c r="C918" s="10"/>
      <c r="F918" s="11"/>
      <c r="G918" s="11"/>
      <c r="H918" s="11"/>
      <c r="I918" s="11"/>
      <c r="J918" s="11"/>
      <c r="K918" s="11"/>
      <c r="L918" s="11"/>
      <c r="M918" s="24"/>
      <c r="N918" s="24"/>
      <c r="R918" s="9"/>
      <c r="S918" s="9"/>
    </row>
    <row r="919" spans="2:19" ht="12.75">
      <c r="B919" s="9"/>
      <c r="C919" s="10"/>
      <c r="F919" s="11"/>
      <c r="G919" s="11"/>
      <c r="H919" s="11"/>
      <c r="I919" s="11"/>
      <c r="J919" s="11"/>
      <c r="K919" s="11"/>
      <c r="L919" s="11"/>
      <c r="M919" s="24"/>
      <c r="N919" s="24"/>
      <c r="R919" s="9"/>
      <c r="S919" s="9"/>
    </row>
    <row r="920" spans="2:19" ht="12.75">
      <c r="B920" s="9"/>
      <c r="C920" s="10"/>
      <c r="F920" s="11"/>
      <c r="G920" s="11"/>
      <c r="H920" s="11"/>
      <c r="I920" s="11"/>
      <c r="J920" s="11"/>
      <c r="K920" s="11"/>
      <c r="L920" s="11"/>
      <c r="M920" s="24"/>
      <c r="N920" s="24"/>
      <c r="R920" s="9"/>
      <c r="S920" s="9"/>
    </row>
    <row r="921" spans="2:19" ht="12.75">
      <c r="B921" s="9"/>
      <c r="C921" s="10"/>
      <c r="F921" s="11"/>
      <c r="G921" s="11"/>
      <c r="H921" s="11"/>
      <c r="I921" s="11"/>
      <c r="J921" s="11"/>
      <c r="K921" s="11"/>
      <c r="L921" s="11"/>
      <c r="M921" s="24"/>
      <c r="N921" s="24"/>
      <c r="R921" s="9"/>
      <c r="S921" s="9"/>
    </row>
    <row r="922" spans="2:19" ht="12.75">
      <c r="B922" s="9"/>
      <c r="C922" s="10"/>
      <c r="F922" s="11"/>
      <c r="G922" s="11"/>
      <c r="H922" s="11"/>
      <c r="I922" s="11"/>
      <c r="J922" s="11"/>
      <c r="K922" s="11"/>
      <c r="L922" s="11"/>
      <c r="M922" s="24"/>
      <c r="N922" s="24"/>
      <c r="R922" s="9"/>
      <c r="S922" s="9"/>
    </row>
    <row r="923" spans="2:19" ht="12.75">
      <c r="B923" s="9"/>
      <c r="C923" s="10"/>
      <c r="F923" s="9"/>
      <c r="G923" s="11"/>
      <c r="H923" s="11"/>
      <c r="I923" s="11"/>
      <c r="J923" s="11"/>
      <c r="K923" s="9"/>
      <c r="L923" s="11"/>
      <c r="M923" s="24"/>
      <c r="N923" s="24"/>
      <c r="R923" s="9"/>
      <c r="S923" s="9"/>
    </row>
    <row r="924" spans="2:19" ht="12.75">
      <c r="B924" s="9"/>
      <c r="C924" s="10"/>
      <c r="F924" s="9"/>
      <c r="G924" s="11"/>
      <c r="H924" s="11"/>
      <c r="I924" s="11"/>
      <c r="J924" s="11"/>
      <c r="K924" s="9"/>
      <c r="L924" s="11"/>
      <c r="M924" s="24"/>
      <c r="N924" s="24"/>
      <c r="R924" s="9"/>
      <c r="S924" s="9"/>
    </row>
    <row r="925" spans="2:19" ht="12.75">
      <c r="B925" s="9"/>
      <c r="C925" s="10"/>
      <c r="F925" s="11"/>
      <c r="G925" s="11"/>
      <c r="H925" s="11"/>
      <c r="I925" s="11"/>
      <c r="J925" s="11"/>
      <c r="K925" s="11"/>
      <c r="L925" s="11"/>
      <c r="M925" s="24"/>
      <c r="N925" s="24"/>
      <c r="R925" s="9"/>
      <c r="S925" s="9"/>
    </row>
    <row r="926" spans="2:19" ht="12.75">
      <c r="B926" s="9"/>
      <c r="C926" s="10"/>
      <c r="F926" s="11"/>
      <c r="G926" s="11"/>
      <c r="H926" s="11"/>
      <c r="I926" s="11"/>
      <c r="J926" s="11"/>
      <c r="K926" s="11"/>
      <c r="L926" s="11"/>
      <c r="M926" s="24"/>
      <c r="N926" s="24"/>
      <c r="R926" s="9"/>
      <c r="S926" s="9"/>
    </row>
    <row r="927" spans="2:19" ht="12.75">
      <c r="B927" s="9"/>
      <c r="C927" s="10"/>
      <c r="F927" s="9"/>
      <c r="G927" s="11"/>
      <c r="H927" s="11"/>
      <c r="I927" s="11"/>
      <c r="J927" s="11"/>
      <c r="K927" s="9"/>
      <c r="L927" s="11"/>
      <c r="M927" s="24"/>
      <c r="N927" s="24"/>
      <c r="R927" s="9"/>
      <c r="S927" s="9"/>
    </row>
    <row r="928" spans="2:19" ht="12.75">
      <c r="B928" s="9"/>
      <c r="C928" s="10"/>
      <c r="F928" s="9"/>
      <c r="G928" s="11"/>
      <c r="H928" s="11"/>
      <c r="I928" s="11"/>
      <c r="J928" s="11"/>
      <c r="K928" s="9"/>
      <c r="L928" s="11"/>
      <c r="M928" s="24"/>
      <c r="N928" s="24"/>
      <c r="R928" s="9"/>
      <c r="S928" s="9"/>
    </row>
    <row r="929" spans="2:19" ht="12.75">
      <c r="B929" s="9"/>
      <c r="C929" s="10"/>
      <c r="F929" s="9"/>
      <c r="G929" s="11"/>
      <c r="H929" s="11"/>
      <c r="I929" s="11"/>
      <c r="J929" s="11"/>
      <c r="K929" s="9"/>
      <c r="L929" s="11"/>
      <c r="M929" s="24"/>
      <c r="N929" s="24"/>
      <c r="R929" s="9"/>
      <c r="S929" s="9"/>
    </row>
    <row r="930" spans="2:19" ht="12.75">
      <c r="B930" s="9"/>
      <c r="C930" s="10"/>
      <c r="F930" s="9"/>
      <c r="G930" s="11"/>
      <c r="H930" s="11"/>
      <c r="I930" s="11"/>
      <c r="J930" s="11"/>
      <c r="K930" s="9"/>
      <c r="L930" s="11"/>
      <c r="M930" s="24"/>
      <c r="N930" s="24"/>
      <c r="R930" s="9"/>
      <c r="S930" s="9"/>
    </row>
    <row r="931" spans="2:19" ht="12.75">
      <c r="B931" s="9"/>
      <c r="C931" s="10"/>
      <c r="F931" s="9"/>
      <c r="G931" s="11"/>
      <c r="H931" s="11"/>
      <c r="I931" s="11"/>
      <c r="J931" s="11"/>
      <c r="K931" s="9"/>
      <c r="L931" s="11"/>
      <c r="M931" s="24"/>
      <c r="N931" s="24"/>
      <c r="R931" s="9"/>
      <c r="S931" s="9"/>
    </row>
    <row r="932" spans="2:19" ht="12.75">
      <c r="B932" s="9"/>
      <c r="C932" s="10"/>
      <c r="F932" s="9"/>
      <c r="G932" s="11"/>
      <c r="H932" s="11"/>
      <c r="I932" s="11"/>
      <c r="J932" s="11"/>
      <c r="K932" s="9"/>
      <c r="L932" s="11"/>
      <c r="M932" s="24"/>
      <c r="N932" s="24"/>
      <c r="R932" s="9"/>
      <c r="S932" s="9"/>
    </row>
    <row r="933" spans="2:19" ht="12.75">
      <c r="B933" s="9"/>
      <c r="C933" s="10"/>
      <c r="F933" s="11"/>
      <c r="G933" s="11"/>
      <c r="H933" s="11"/>
      <c r="I933" s="11"/>
      <c r="J933" s="11"/>
      <c r="K933" s="11"/>
      <c r="L933" s="11"/>
      <c r="M933" s="24"/>
      <c r="N933" s="24"/>
      <c r="R933" s="9"/>
      <c r="S933" s="9"/>
    </row>
    <row r="934" spans="2:19" ht="12.75">
      <c r="B934" s="9"/>
      <c r="C934" s="10"/>
      <c r="F934" s="11"/>
      <c r="G934" s="11"/>
      <c r="H934" s="11"/>
      <c r="I934" s="11"/>
      <c r="J934" s="11"/>
      <c r="K934" s="11"/>
      <c r="L934" s="11"/>
      <c r="M934" s="24"/>
      <c r="N934" s="24"/>
      <c r="R934" s="9"/>
      <c r="S934" s="9"/>
    </row>
    <row r="935" spans="2:19" ht="12.75">
      <c r="B935" s="9"/>
      <c r="C935" s="10"/>
      <c r="F935" s="11"/>
      <c r="G935" s="11"/>
      <c r="H935" s="11"/>
      <c r="I935" s="11"/>
      <c r="J935" s="11"/>
      <c r="K935" s="11"/>
      <c r="L935" s="11"/>
      <c r="M935" s="24"/>
      <c r="N935" s="24"/>
      <c r="R935" s="9"/>
      <c r="S935" s="9"/>
    </row>
    <row r="936" spans="2:19" ht="12.75">
      <c r="B936" s="9"/>
      <c r="C936" s="10"/>
      <c r="F936" s="11"/>
      <c r="G936" s="11"/>
      <c r="H936" s="11"/>
      <c r="I936" s="11"/>
      <c r="J936" s="11"/>
      <c r="K936" s="11"/>
      <c r="L936" s="11"/>
      <c r="M936" s="24"/>
      <c r="N936" s="24"/>
      <c r="R936" s="9"/>
      <c r="S936" s="9"/>
    </row>
    <row r="937" spans="2:19" ht="12.75">
      <c r="B937" s="9"/>
      <c r="C937" s="10"/>
      <c r="F937" s="11"/>
      <c r="G937" s="11"/>
      <c r="H937" s="11"/>
      <c r="I937" s="11"/>
      <c r="J937" s="11"/>
      <c r="K937" s="11"/>
      <c r="L937" s="11"/>
      <c r="M937" s="24"/>
      <c r="N937" s="24"/>
      <c r="R937" s="9"/>
      <c r="S937" s="9"/>
    </row>
    <row r="938" spans="2:19" ht="12.75">
      <c r="B938" s="9"/>
      <c r="C938" s="10"/>
      <c r="F938" s="11"/>
      <c r="G938" s="11"/>
      <c r="H938" s="11"/>
      <c r="I938" s="11"/>
      <c r="J938" s="11"/>
      <c r="K938" s="11"/>
      <c r="L938" s="11"/>
      <c r="M938" s="24"/>
      <c r="N938" s="24"/>
      <c r="R938" s="9"/>
      <c r="S938" s="9"/>
    </row>
    <row r="939" spans="2:19" ht="12.75">
      <c r="B939" s="9"/>
      <c r="C939" s="10"/>
      <c r="F939" s="11"/>
      <c r="G939" s="11"/>
      <c r="H939" s="11"/>
      <c r="I939" s="11"/>
      <c r="J939" s="11"/>
      <c r="K939" s="11"/>
      <c r="L939" s="11"/>
      <c r="M939" s="24"/>
      <c r="N939" s="24"/>
      <c r="R939" s="9"/>
      <c r="S939" s="9"/>
    </row>
    <row r="940" spans="2:19" ht="12.75">
      <c r="B940" s="9"/>
      <c r="C940" s="10"/>
      <c r="F940" s="11"/>
      <c r="G940" s="11"/>
      <c r="H940" s="11"/>
      <c r="I940" s="11"/>
      <c r="J940" s="11"/>
      <c r="K940" s="11"/>
      <c r="L940" s="11"/>
      <c r="M940" s="24"/>
      <c r="N940" s="24"/>
      <c r="R940" s="9"/>
      <c r="S940" s="9"/>
    </row>
    <row r="941" spans="2:19" ht="12.75">
      <c r="B941" s="9"/>
      <c r="C941" s="10"/>
      <c r="F941" s="9"/>
      <c r="G941" s="11"/>
      <c r="H941" s="11"/>
      <c r="I941" s="11"/>
      <c r="J941" s="11"/>
      <c r="K941" s="9"/>
      <c r="L941" s="11"/>
      <c r="M941" s="24"/>
      <c r="N941" s="24"/>
      <c r="R941" s="9"/>
      <c r="S941" s="9"/>
    </row>
    <row r="942" spans="2:19" ht="12.75">
      <c r="B942" s="9"/>
      <c r="C942" s="10"/>
      <c r="F942" s="9"/>
      <c r="G942" s="11"/>
      <c r="H942" s="11"/>
      <c r="I942" s="11"/>
      <c r="J942" s="11"/>
      <c r="K942" s="9"/>
      <c r="L942" s="11"/>
      <c r="M942" s="24"/>
      <c r="N942" s="24"/>
      <c r="R942" s="9"/>
      <c r="S942" s="9"/>
    </row>
    <row r="943" spans="2:19" ht="12.75">
      <c r="B943" s="9"/>
      <c r="C943" s="10"/>
      <c r="F943" s="11"/>
      <c r="G943" s="11"/>
      <c r="H943" s="11"/>
      <c r="I943" s="11"/>
      <c r="J943" s="11"/>
      <c r="K943" s="11"/>
      <c r="L943" s="11"/>
      <c r="M943" s="24"/>
      <c r="N943" s="24"/>
      <c r="R943" s="9"/>
      <c r="S943" s="9"/>
    </row>
    <row r="944" spans="2:19" ht="12.75">
      <c r="B944" s="9"/>
      <c r="C944" s="10"/>
      <c r="F944" s="11"/>
      <c r="G944" s="11"/>
      <c r="H944" s="11"/>
      <c r="I944" s="11"/>
      <c r="J944" s="11"/>
      <c r="K944" s="11"/>
      <c r="L944" s="11"/>
      <c r="M944" s="24"/>
      <c r="N944" s="24"/>
      <c r="R944" s="9"/>
      <c r="S944" s="9"/>
    </row>
    <row r="945" spans="2:19" ht="12.75">
      <c r="B945" s="9"/>
      <c r="C945" s="10"/>
      <c r="F945" s="11"/>
      <c r="G945" s="11"/>
      <c r="H945" s="11"/>
      <c r="I945" s="11"/>
      <c r="J945" s="11"/>
      <c r="K945" s="11"/>
      <c r="L945" s="11"/>
      <c r="M945" s="24"/>
      <c r="N945" s="24"/>
      <c r="R945" s="9"/>
      <c r="S945" s="9"/>
    </row>
    <row r="946" spans="2:19" ht="12.75">
      <c r="B946" s="9"/>
      <c r="C946" s="10"/>
      <c r="F946" s="11"/>
      <c r="G946" s="11"/>
      <c r="H946" s="11"/>
      <c r="I946" s="11"/>
      <c r="J946" s="11"/>
      <c r="K946" s="11"/>
      <c r="L946" s="11"/>
      <c r="M946" s="24"/>
      <c r="N946" s="24"/>
      <c r="R946" s="9"/>
      <c r="S946" s="9"/>
    </row>
    <row r="947" spans="2:19" ht="12.75">
      <c r="B947" s="9"/>
      <c r="C947" s="10"/>
      <c r="F947" s="11"/>
      <c r="G947" s="11"/>
      <c r="H947" s="11"/>
      <c r="I947" s="11"/>
      <c r="J947" s="11"/>
      <c r="K947" s="11"/>
      <c r="L947" s="11"/>
      <c r="M947" s="24"/>
      <c r="N947" s="24"/>
      <c r="R947" s="9"/>
      <c r="S947" s="9"/>
    </row>
    <row r="948" spans="2:19" ht="12.75">
      <c r="B948" s="9"/>
      <c r="C948" s="10"/>
      <c r="F948" s="11"/>
      <c r="G948" s="11"/>
      <c r="H948" s="11"/>
      <c r="I948" s="11"/>
      <c r="J948" s="11"/>
      <c r="K948" s="11"/>
      <c r="L948" s="11"/>
      <c r="M948" s="24"/>
      <c r="N948" s="24"/>
      <c r="R948" s="9"/>
      <c r="S948" s="9"/>
    </row>
    <row r="949" spans="2:19" ht="12.75">
      <c r="B949" s="9"/>
      <c r="C949" s="10"/>
      <c r="F949" s="9"/>
      <c r="G949" s="11"/>
      <c r="H949" s="11"/>
      <c r="I949" s="11"/>
      <c r="J949" s="11"/>
      <c r="K949" s="9"/>
      <c r="L949" s="11"/>
      <c r="M949" s="24"/>
      <c r="N949" s="24"/>
      <c r="R949" s="9"/>
      <c r="S949" s="9"/>
    </row>
    <row r="950" spans="2:19" ht="12.75">
      <c r="B950" s="9"/>
      <c r="C950" s="10"/>
      <c r="F950" s="9"/>
      <c r="G950" s="11"/>
      <c r="H950" s="11"/>
      <c r="I950" s="11"/>
      <c r="J950" s="11"/>
      <c r="K950" s="9"/>
      <c r="L950" s="11"/>
      <c r="M950" s="24"/>
      <c r="N950" s="24"/>
      <c r="R950" s="9"/>
      <c r="S950" s="9"/>
    </row>
    <row r="951" spans="2:19" ht="12.75">
      <c r="B951" s="9"/>
      <c r="C951" s="10"/>
      <c r="F951" s="11"/>
      <c r="G951" s="11"/>
      <c r="H951" s="11"/>
      <c r="I951" s="11"/>
      <c r="J951" s="11"/>
      <c r="K951" s="11"/>
      <c r="L951" s="11"/>
      <c r="M951" s="24"/>
      <c r="N951" s="24"/>
      <c r="R951" s="9"/>
      <c r="S951" s="9"/>
    </row>
    <row r="952" spans="2:19" ht="12.75">
      <c r="B952" s="9"/>
      <c r="C952" s="10"/>
      <c r="F952" s="11"/>
      <c r="G952" s="11"/>
      <c r="H952" s="11"/>
      <c r="I952" s="11"/>
      <c r="J952" s="11"/>
      <c r="K952" s="11"/>
      <c r="L952" s="11"/>
      <c r="M952" s="24"/>
      <c r="N952" s="24"/>
      <c r="R952" s="9"/>
      <c r="S952" s="9"/>
    </row>
    <row r="953" spans="2:19" ht="12.75">
      <c r="B953" s="9"/>
      <c r="C953" s="10"/>
      <c r="F953" s="9"/>
      <c r="G953" s="11"/>
      <c r="H953" s="11"/>
      <c r="I953" s="11"/>
      <c r="J953" s="11"/>
      <c r="K953" s="9"/>
      <c r="L953" s="11"/>
      <c r="M953" s="24"/>
      <c r="N953" s="24"/>
      <c r="R953" s="9"/>
      <c r="S953" s="9"/>
    </row>
    <row r="954" spans="2:19" ht="12.75">
      <c r="B954" s="9"/>
      <c r="C954" s="10"/>
      <c r="F954" s="9"/>
      <c r="G954" s="11"/>
      <c r="H954" s="11"/>
      <c r="I954" s="11"/>
      <c r="J954" s="11"/>
      <c r="K954" s="9"/>
      <c r="L954" s="11"/>
      <c r="M954" s="24"/>
      <c r="N954" s="24"/>
      <c r="R954" s="9"/>
      <c r="S954" s="9"/>
    </row>
    <row r="955" spans="2:19" ht="12.75">
      <c r="B955" s="9"/>
      <c r="C955" s="10"/>
      <c r="F955" s="11"/>
      <c r="G955" s="11"/>
      <c r="H955" s="11"/>
      <c r="I955" s="11"/>
      <c r="J955" s="11"/>
      <c r="K955" s="11"/>
      <c r="L955" s="11"/>
      <c r="M955" s="24"/>
      <c r="N955" s="24"/>
      <c r="R955" s="9"/>
      <c r="S955" s="9"/>
    </row>
    <row r="956" spans="2:19" ht="12.75">
      <c r="B956" s="9"/>
      <c r="C956" s="10"/>
      <c r="F956" s="11"/>
      <c r="G956" s="11"/>
      <c r="H956" s="11"/>
      <c r="I956" s="11"/>
      <c r="J956" s="11"/>
      <c r="K956" s="11"/>
      <c r="L956" s="11"/>
      <c r="M956" s="24"/>
      <c r="N956" s="24"/>
      <c r="R956" s="9"/>
      <c r="S956" s="9"/>
    </row>
    <row r="957" spans="2:19" ht="12.75">
      <c r="B957" s="9"/>
      <c r="C957" s="10"/>
      <c r="F957" s="11"/>
      <c r="G957" s="11"/>
      <c r="H957" s="11"/>
      <c r="I957" s="11"/>
      <c r="J957" s="11"/>
      <c r="K957" s="11"/>
      <c r="L957" s="11"/>
      <c r="M957" s="24"/>
      <c r="N957" s="24"/>
      <c r="R957" s="9"/>
      <c r="S957" s="9"/>
    </row>
    <row r="958" spans="2:19" ht="12.75">
      <c r="B958" s="9"/>
      <c r="C958" s="10"/>
      <c r="F958" s="11"/>
      <c r="G958" s="11"/>
      <c r="H958" s="11"/>
      <c r="I958" s="11"/>
      <c r="J958" s="11"/>
      <c r="K958" s="11"/>
      <c r="L958" s="11"/>
      <c r="M958" s="24"/>
      <c r="N958" s="24"/>
      <c r="R958" s="9"/>
      <c r="S958" s="9"/>
    </row>
    <row r="959" spans="2:19" ht="12.75">
      <c r="B959" s="9"/>
      <c r="C959" s="10"/>
      <c r="F959" s="9"/>
      <c r="G959" s="11"/>
      <c r="H959" s="11"/>
      <c r="I959" s="11"/>
      <c r="J959" s="11"/>
      <c r="K959" s="9"/>
      <c r="L959" s="11"/>
      <c r="M959" s="24"/>
      <c r="N959" s="24"/>
      <c r="R959" s="9"/>
      <c r="S959" s="9"/>
    </row>
    <row r="960" spans="2:19" ht="12.75">
      <c r="B960" s="9"/>
      <c r="C960" s="10"/>
      <c r="F960" s="9"/>
      <c r="G960" s="11"/>
      <c r="H960" s="11"/>
      <c r="I960" s="11"/>
      <c r="J960" s="11"/>
      <c r="K960" s="9"/>
      <c r="L960" s="11"/>
      <c r="M960" s="24"/>
      <c r="N960" s="24"/>
      <c r="R960" s="9"/>
      <c r="S960" s="9"/>
    </row>
    <row r="961" spans="2:19" ht="12.75">
      <c r="B961" s="9"/>
      <c r="C961" s="10"/>
      <c r="F961" s="11"/>
      <c r="G961" s="11"/>
      <c r="H961" s="11"/>
      <c r="I961" s="11"/>
      <c r="J961" s="11"/>
      <c r="K961" s="11"/>
      <c r="L961" s="11"/>
      <c r="M961" s="24"/>
      <c r="N961" s="24"/>
      <c r="R961" s="9"/>
      <c r="S961" s="9"/>
    </row>
    <row r="962" spans="2:19" ht="12.75">
      <c r="B962" s="9"/>
      <c r="C962" s="10"/>
      <c r="F962" s="11"/>
      <c r="G962" s="11"/>
      <c r="H962" s="11"/>
      <c r="I962" s="11"/>
      <c r="J962" s="11"/>
      <c r="K962" s="11"/>
      <c r="L962" s="11"/>
      <c r="M962" s="24"/>
      <c r="N962" s="24"/>
      <c r="R962" s="9"/>
      <c r="S962" s="9"/>
    </row>
    <row r="963" spans="2:19" ht="12.75">
      <c r="B963" s="9"/>
      <c r="C963" s="10"/>
      <c r="F963" s="11"/>
      <c r="G963" s="11"/>
      <c r="H963" s="11"/>
      <c r="I963" s="11"/>
      <c r="J963" s="11"/>
      <c r="K963" s="11"/>
      <c r="L963" s="11"/>
      <c r="M963" s="24"/>
      <c r="N963" s="24"/>
      <c r="R963" s="9"/>
      <c r="S963" s="9"/>
    </row>
    <row r="964" spans="2:19" ht="12.75">
      <c r="B964" s="9"/>
      <c r="C964" s="10"/>
      <c r="F964" s="11"/>
      <c r="G964" s="11"/>
      <c r="H964" s="11"/>
      <c r="I964" s="11"/>
      <c r="J964" s="11"/>
      <c r="K964" s="11"/>
      <c r="L964" s="11"/>
      <c r="M964" s="24"/>
      <c r="N964" s="24"/>
      <c r="R964" s="9"/>
      <c r="S964" s="9"/>
    </row>
    <row r="965" spans="2:19" ht="12.75">
      <c r="B965" s="9"/>
      <c r="C965" s="10"/>
      <c r="F965" s="11"/>
      <c r="G965" s="11"/>
      <c r="H965" s="11"/>
      <c r="I965" s="11"/>
      <c r="J965" s="11"/>
      <c r="K965" s="11"/>
      <c r="L965" s="11"/>
      <c r="M965" s="24"/>
      <c r="N965" s="24"/>
      <c r="R965" s="9"/>
      <c r="S965" s="9"/>
    </row>
    <row r="966" spans="2:19" ht="12.75">
      <c r="B966" s="9"/>
      <c r="C966" s="10"/>
      <c r="F966" s="11"/>
      <c r="G966" s="11"/>
      <c r="H966" s="11"/>
      <c r="I966" s="11"/>
      <c r="J966" s="11"/>
      <c r="K966" s="11"/>
      <c r="L966" s="11"/>
      <c r="M966" s="24"/>
      <c r="N966" s="24"/>
      <c r="R966" s="9"/>
      <c r="S966" s="9"/>
    </row>
    <row r="967" spans="2:19" ht="12.75">
      <c r="B967" s="9"/>
      <c r="C967" s="10"/>
      <c r="F967" s="11"/>
      <c r="G967" s="11"/>
      <c r="H967" s="11"/>
      <c r="I967" s="11"/>
      <c r="J967" s="11"/>
      <c r="K967" s="11"/>
      <c r="L967" s="11"/>
      <c r="M967" s="24"/>
      <c r="N967" s="24"/>
      <c r="R967" s="9"/>
      <c r="S967" s="9"/>
    </row>
    <row r="968" spans="2:19" ht="12.75">
      <c r="B968" s="9"/>
      <c r="C968" s="10"/>
      <c r="F968" s="11"/>
      <c r="G968" s="11"/>
      <c r="H968" s="11"/>
      <c r="I968" s="11"/>
      <c r="J968" s="11"/>
      <c r="K968" s="11"/>
      <c r="L968" s="11"/>
      <c r="M968" s="24"/>
      <c r="N968" s="24"/>
      <c r="R968" s="9"/>
      <c r="S968" s="9"/>
    </row>
    <row r="969" spans="2:19" ht="12.75">
      <c r="B969" s="9"/>
      <c r="C969" s="10"/>
      <c r="F969" s="11"/>
      <c r="G969" s="11"/>
      <c r="H969" s="11"/>
      <c r="I969" s="11"/>
      <c r="J969" s="11"/>
      <c r="K969" s="11"/>
      <c r="L969" s="11"/>
      <c r="M969" s="24"/>
      <c r="N969" s="24"/>
      <c r="R969" s="9"/>
      <c r="S969" s="9"/>
    </row>
    <row r="970" spans="2:19" ht="12.75">
      <c r="B970" s="9"/>
      <c r="C970" s="10"/>
      <c r="F970" s="11"/>
      <c r="G970" s="11"/>
      <c r="H970" s="11"/>
      <c r="I970" s="11"/>
      <c r="J970" s="11"/>
      <c r="K970" s="11"/>
      <c r="L970" s="11"/>
      <c r="M970" s="24"/>
      <c r="N970" s="24"/>
      <c r="R970" s="9"/>
      <c r="S970" s="9"/>
    </row>
    <row r="971" spans="2:19" ht="12.75">
      <c r="B971" s="9"/>
      <c r="C971" s="10"/>
      <c r="F971" s="9"/>
      <c r="G971" s="11"/>
      <c r="H971" s="11"/>
      <c r="I971" s="11"/>
      <c r="J971" s="11"/>
      <c r="K971" s="9"/>
      <c r="L971" s="11"/>
      <c r="M971" s="24"/>
      <c r="N971" s="24"/>
      <c r="R971" s="9"/>
      <c r="S971" s="9"/>
    </row>
    <row r="972" spans="2:19" ht="12.75">
      <c r="B972" s="9"/>
      <c r="C972" s="10"/>
      <c r="F972" s="9"/>
      <c r="G972" s="11"/>
      <c r="H972" s="11"/>
      <c r="I972" s="11"/>
      <c r="J972" s="11"/>
      <c r="K972" s="9"/>
      <c r="L972" s="11"/>
      <c r="M972" s="24"/>
      <c r="N972" s="24"/>
      <c r="R972" s="9"/>
      <c r="S972" s="9"/>
    </row>
    <row r="973" spans="2:19" ht="12.75">
      <c r="B973" s="9"/>
      <c r="C973" s="10"/>
      <c r="F973" s="11"/>
      <c r="G973" s="11"/>
      <c r="H973" s="11"/>
      <c r="I973" s="11"/>
      <c r="J973" s="11"/>
      <c r="K973" s="11"/>
      <c r="L973" s="11"/>
      <c r="M973" s="24"/>
      <c r="N973" s="24"/>
      <c r="R973" s="9"/>
      <c r="S973" s="9"/>
    </row>
    <row r="974" spans="2:19" ht="12.75">
      <c r="B974" s="9"/>
      <c r="C974" s="10"/>
      <c r="F974" s="11"/>
      <c r="G974" s="11"/>
      <c r="H974" s="11"/>
      <c r="I974" s="11"/>
      <c r="J974" s="11"/>
      <c r="K974" s="11"/>
      <c r="L974" s="11"/>
      <c r="M974" s="24"/>
      <c r="N974" s="24"/>
      <c r="R974" s="9"/>
      <c r="S974" s="9"/>
    </row>
    <row r="975" spans="2:19" ht="12.75">
      <c r="B975" s="9"/>
      <c r="C975" s="10"/>
      <c r="F975" s="11"/>
      <c r="G975" s="11"/>
      <c r="H975" s="11"/>
      <c r="I975" s="11"/>
      <c r="J975" s="11"/>
      <c r="K975" s="11"/>
      <c r="L975" s="11"/>
      <c r="M975" s="24"/>
      <c r="N975" s="24"/>
      <c r="R975" s="9"/>
      <c r="S975" s="9"/>
    </row>
    <row r="976" spans="2:19" ht="12.75">
      <c r="B976" s="9"/>
      <c r="C976" s="10"/>
      <c r="F976" s="11"/>
      <c r="G976" s="11"/>
      <c r="H976" s="11"/>
      <c r="I976" s="11"/>
      <c r="J976" s="11"/>
      <c r="K976" s="11"/>
      <c r="L976" s="11"/>
      <c r="M976" s="24"/>
      <c r="N976" s="24"/>
      <c r="R976" s="9"/>
      <c r="S976" s="9"/>
    </row>
    <row r="977" spans="2:19" ht="12.75">
      <c r="B977" s="9"/>
      <c r="C977" s="10"/>
      <c r="F977" s="11"/>
      <c r="G977" s="11"/>
      <c r="H977" s="11"/>
      <c r="I977" s="11"/>
      <c r="J977" s="11"/>
      <c r="K977" s="11"/>
      <c r="L977" s="11"/>
      <c r="M977" s="24"/>
      <c r="N977" s="24"/>
      <c r="R977" s="9"/>
      <c r="S977" s="9"/>
    </row>
    <row r="978" spans="2:19" ht="12.75">
      <c r="B978" s="9"/>
      <c r="C978" s="10"/>
      <c r="F978" s="11"/>
      <c r="G978" s="11"/>
      <c r="H978" s="11"/>
      <c r="I978" s="11"/>
      <c r="J978" s="11"/>
      <c r="K978" s="11"/>
      <c r="L978" s="11"/>
      <c r="M978" s="24"/>
      <c r="N978" s="24"/>
      <c r="R978" s="9"/>
      <c r="S978" s="9"/>
    </row>
    <row r="979" spans="2:19" ht="12.75">
      <c r="B979" s="9"/>
      <c r="C979" s="10"/>
      <c r="F979" s="11"/>
      <c r="G979" s="11"/>
      <c r="H979" s="11"/>
      <c r="I979" s="11"/>
      <c r="J979" s="11"/>
      <c r="K979" s="11"/>
      <c r="L979" s="11"/>
      <c r="M979" s="24"/>
      <c r="N979" s="24"/>
      <c r="R979" s="9"/>
      <c r="S979" s="9"/>
    </row>
    <row r="980" spans="2:19" ht="12.75">
      <c r="B980" s="9"/>
      <c r="C980" s="10"/>
      <c r="F980" s="11"/>
      <c r="G980" s="11"/>
      <c r="H980" s="11"/>
      <c r="I980" s="11"/>
      <c r="J980" s="11"/>
      <c r="K980" s="11"/>
      <c r="L980" s="11"/>
      <c r="M980" s="24"/>
      <c r="N980" s="24"/>
      <c r="R980" s="9"/>
      <c r="S980" s="9"/>
    </row>
    <row r="981" spans="2:19" ht="12.75">
      <c r="B981" s="9"/>
      <c r="C981" s="10"/>
      <c r="F981" s="11"/>
      <c r="G981" s="11"/>
      <c r="H981" s="11"/>
      <c r="I981" s="11"/>
      <c r="J981" s="11"/>
      <c r="K981" s="11"/>
      <c r="L981" s="11"/>
      <c r="M981" s="24"/>
      <c r="N981" s="24"/>
      <c r="R981" s="9"/>
      <c r="S981" s="9"/>
    </row>
    <row r="982" spans="2:19" ht="12.75">
      <c r="B982" s="9"/>
      <c r="C982" s="10"/>
      <c r="F982" s="11"/>
      <c r="G982" s="11"/>
      <c r="H982" s="11"/>
      <c r="I982" s="11"/>
      <c r="J982" s="11"/>
      <c r="K982" s="11"/>
      <c r="L982" s="11"/>
      <c r="M982" s="24"/>
      <c r="N982" s="24"/>
      <c r="R982" s="9"/>
      <c r="S982" s="9"/>
    </row>
    <row r="983" spans="2:19" ht="12.75">
      <c r="B983" s="9"/>
      <c r="C983" s="10"/>
      <c r="F983" s="9"/>
      <c r="G983" s="11"/>
      <c r="H983" s="11"/>
      <c r="I983" s="11"/>
      <c r="J983" s="11"/>
      <c r="K983" s="9"/>
      <c r="L983" s="11"/>
      <c r="M983" s="24"/>
      <c r="N983" s="24"/>
      <c r="R983" s="9"/>
      <c r="S983" s="9"/>
    </row>
    <row r="984" spans="2:19" ht="12.75">
      <c r="B984" s="9"/>
      <c r="C984" s="10"/>
      <c r="F984" s="9"/>
      <c r="G984" s="11"/>
      <c r="H984" s="11"/>
      <c r="I984" s="11"/>
      <c r="J984" s="11"/>
      <c r="K984" s="9"/>
      <c r="L984" s="11"/>
      <c r="M984" s="24"/>
      <c r="N984" s="24"/>
      <c r="R984" s="9"/>
      <c r="S984" s="9"/>
    </row>
    <row r="985" spans="2:19" ht="12.75">
      <c r="B985" s="9"/>
      <c r="C985" s="10"/>
      <c r="F985" s="9"/>
      <c r="G985" s="11"/>
      <c r="H985" s="11"/>
      <c r="I985" s="11"/>
      <c r="J985" s="11"/>
      <c r="K985" s="9"/>
      <c r="L985" s="11"/>
      <c r="M985" s="24"/>
      <c r="N985" s="24"/>
      <c r="R985" s="9"/>
      <c r="S985" s="9"/>
    </row>
    <row r="986" spans="2:19" ht="12.75">
      <c r="B986" s="9"/>
      <c r="C986" s="10"/>
      <c r="F986" s="9"/>
      <c r="G986" s="11"/>
      <c r="H986" s="11"/>
      <c r="I986" s="11"/>
      <c r="J986" s="11"/>
      <c r="K986" s="9"/>
      <c r="L986" s="11"/>
      <c r="M986" s="24"/>
      <c r="N986" s="24"/>
      <c r="R986" s="9"/>
      <c r="S986" s="9"/>
    </row>
    <row r="987" spans="2:19" ht="12.75">
      <c r="B987" s="9"/>
      <c r="C987" s="10"/>
      <c r="F987" s="9"/>
      <c r="G987" s="11"/>
      <c r="H987" s="11"/>
      <c r="I987" s="11"/>
      <c r="J987" s="11"/>
      <c r="K987" s="9"/>
      <c r="L987" s="11"/>
      <c r="M987" s="24"/>
      <c r="N987" s="24"/>
      <c r="R987" s="9"/>
      <c r="S987" s="9"/>
    </row>
    <row r="988" spans="2:19" ht="12.75">
      <c r="B988" s="9"/>
      <c r="C988" s="10"/>
      <c r="F988" s="9"/>
      <c r="G988" s="11"/>
      <c r="H988" s="11"/>
      <c r="I988" s="11"/>
      <c r="J988" s="11"/>
      <c r="K988" s="9"/>
      <c r="L988" s="11"/>
      <c r="M988" s="24"/>
      <c r="N988" s="24"/>
      <c r="R988" s="9"/>
      <c r="S988" s="9"/>
    </row>
    <row r="989" spans="2:19" ht="12.75">
      <c r="B989" s="9"/>
      <c r="C989" s="10"/>
      <c r="F989" s="11"/>
      <c r="G989" s="11"/>
      <c r="H989" s="11"/>
      <c r="I989" s="11"/>
      <c r="J989" s="11"/>
      <c r="K989" s="11"/>
      <c r="L989" s="11"/>
      <c r="M989" s="24"/>
      <c r="N989" s="24"/>
      <c r="R989" s="9"/>
      <c r="S989" s="9"/>
    </row>
    <row r="990" spans="2:19" ht="12.75">
      <c r="B990" s="9"/>
      <c r="C990" s="10"/>
      <c r="F990" s="11"/>
      <c r="G990" s="11"/>
      <c r="H990" s="11"/>
      <c r="I990" s="11"/>
      <c r="J990" s="11"/>
      <c r="K990" s="11"/>
      <c r="L990" s="11"/>
      <c r="M990" s="24"/>
      <c r="N990" s="24"/>
      <c r="R990" s="9"/>
      <c r="S990" s="9"/>
    </row>
    <row r="991" spans="2:19" ht="12.75">
      <c r="B991" s="9"/>
      <c r="C991" s="10"/>
      <c r="F991" s="11"/>
      <c r="G991" s="11"/>
      <c r="H991" s="11"/>
      <c r="I991" s="11"/>
      <c r="J991" s="11"/>
      <c r="K991" s="11"/>
      <c r="L991" s="11"/>
      <c r="M991" s="24"/>
      <c r="N991" s="24"/>
      <c r="R991" s="9"/>
      <c r="S991" s="9"/>
    </row>
    <row r="992" spans="2:19" ht="12.75">
      <c r="B992" s="9"/>
      <c r="C992" s="10"/>
      <c r="F992" s="11"/>
      <c r="G992" s="11"/>
      <c r="H992" s="11"/>
      <c r="I992" s="11"/>
      <c r="J992" s="11"/>
      <c r="K992" s="11"/>
      <c r="L992" s="11"/>
      <c r="M992" s="24"/>
      <c r="N992" s="24"/>
      <c r="R992" s="9"/>
      <c r="S992" s="9"/>
    </row>
    <row r="993" spans="2:19" ht="12.75">
      <c r="B993" s="9"/>
      <c r="C993" s="10"/>
      <c r="F993" s="11"/>
      <c r="G993" s="11"/>
      <c r="H993" s="11"/>
      <c r="I993" s="11"/>
      <c r="J993" s="11"/>
      <c r="K993" s="11"/>
      <c r="L993" s="11"/>
      <c r="M993" s="24"/>
      <c r="N993" s="24"/>
      <c r="R993" s="9"/>
      <c r="S993" s="9"/>
    </row>
    <row r="994" spans="2:19" ht="12.75">
      <c r="B994" s="9"/>
      <c r="C994" s="10"/>
      <c r="F994" s="11"/>
      <c r="G994" s="11"/>
      <c r="H994" s="11"/>
      <c r="I994" s="11"/>
      <c r="J994" s="11"/>
      <c r="K994" s="11"/>
      <c r="L994" s="11"/>
      <c r="M994" s="24"/>
      <c r="N994" s="24"/>
      <c r="R994" s="9"/>
      <c r="S994" s="9"/>
    </row>
    <row r="995" spans="2:19" ht="12.75">
      <c r="B995" s="9"/>
      <c r="C995" s="10"/>
      <c r="F995" s="9"/>
      <c r="G995" s="11"/>
      <c r="H995" s="11"/>
      <c r="I995" s="11"/>
      <c r="J995" s="11"/>
      <c r="K995" s="9"/>
      <c r="L995" s="11"/>
      <c r="M995" s="24"/>
      <c r="N995" s="24"/>
      <c r="R995" s="9"/>
      <c r="S995" s="9"/>
    </row>
    <row r="996" spans="2:19" ht="12.75">
      <c r="B996" s="9"/>
      <c r="C996" s="10"/>
      <c r="F996" s="9"/>
      <c r="G996" s="11"/>
      <c r="H996" s="11"/>
      <c r="I996" s="11"/>
      <c r="J996" s="11"/>
      <c r="K996" s="9"/>
      <c r="L996" s="11"/>
      <c r="M996" s="24"/>
      <c r="N996" s="24"/>
      <c r="R996" s="9"/>
      <c r="S996" s="9"/>
    </row>
    <row r="997" spans="2:19" ht="12.75">
      <c r="B997" s="9"/>
      <c r="C997" s="10"/>
      <c r="F997" s="9"/>
      <c r="G997" s="11"/>
      <c r="H997" s="11"/>
      <c r="I997" s="11"/>
      <c r="J997" s="11"/>
      <c r="K997" s="9"/>
      <c r="L997" s="11"/>
      <c r="M997" s="24"/>
      <c r="N997" s="24"/>
      <c r="R997" s="9"/>
      <c r="S997" s="9"/>
    </row>
    <row r="998" spans="2:19" ht="12.75">
      <c r="B998" s="9"/>
      <c r="C998" s="10"/>
      <c r="F998" s="9"/>
      <c r="G998" s="11"/>
      <c r="H998" s="11"/>
      <c r="I998" s="11"/>
      <c r="J998" s="11"/>
      <c r="K998" s="9"/>
      <c r="L998" s="11"/>
      <c r="M998" s="24"/>
      <c r="N998" s="24"/>
      <c r="R998" s="9"/>
      <c r="S998" s="9"/>
    </row>
    <row r="999" spans="2:19" ht="12.75">
      <c r="B999" s="9"/>
      <c r="C999" s="10"/>
      <c r="F999" s="11"/>
      <c r="G999" s="11"/>
      <c r="H999" s="11"/>
      <c r="I999" s="11"/>
      <c r="J999" s="11"/>
      <c r="K999" s="11"/>
      <c r="L999" s="11"/>
      <c r="M999" s="24"/>
      <c r="N999" s="24"/>
      <c r="R999" s="9"/>
      <c r="S999" s="9"/>
    </row>
    <row r="1000" spans="2:19" ht="12.75">
      <c r="B1000" s="9"/>
      <c r="C1000" s="10"/>
      <c r="F1000" s="11"/>
      <c r="G1000" s="11"/>
      <c r="H1000" s="11"/>
      <c r="I1000" s="11"/>
      <c r="J1000" s="11"/>
      <c r="K1000" s="11"/>
      <c r="L1000" s="11"/>
      <c r="M1000" s="24"/>
      <c r="N1000" s="24"/>
      <c r="R1000" s="9"/>
      <c r="S1000" s="9"/>
    </row>
    <row r="1001" spans="2:19" ht="12.75">
      <c r="B1001" s="9"/>
      <c r="C1001" s="10"/>
      <c r="F1001" s="11"/>
      <c r="G1001" s="11"/>
      <c r="H1001" s="11"/>
      <c r="I1001" s="11"/>
      <c r="J1001" s="11"/>
      <c r="K1001" s="11"/>
      <c r="L1001" s="11"/>
      <c r="M1001" s="24"/>
      <c r="N1001" s="24"/>
      <c r="R1001" s="9"/>
      <c r="S1001" s="9"/>
    </row>
    <row r="1002" spans="2:19" ht="12.75">
      <c r="B1002" s="9"/>
      <c r="C1002" s="10"/>
      <c r="F1002" s="11"/>
      <c r="G1002" s="11"/>
      <c r="H1002" s="11"/>
      <c r="I1002" s="11"/>
      <c r="J1002" s="11"/>
      <c r="K1002" s="11"/>
      <c r="L1002" s="11"/>
      <c r="M1002" s="24"/>
      <c r="N1002" s="24"/>
      <c r="R1002" s="9"/>
      <c r="S1002" s="9"/>
    </row>
    <row r="1003" spans="2:19" ht="12.75">
      <c r="B1003" s="9"/>
      <c r="C1003" s="10"/>
      <c r="F1003" s="11"/>
      <c r="G1003" s="11"/>
      <c r="H1003" s="11"/>
      <c r="I1003" s="11"/>
      <c r="J1003" s="11"/>
      <c r="K1003" s="11"/>
      <c r="L1003" s="11"/>
      <c r="M1003" s="24"/>
      <c r="N1003" s="24"/>
      <c r="R1003" s="9"/>
      <c r="S1003" s="9"/>
    </row>
    <row r="1004" spans="2:19" ht="12.75">
      <c r="B1004" s="9"/>
      <c r="C1004" s="10"/>
      <c r="F1004" s="11"/>
      <c r="G1004" s="11"/>
      <c r="H1004" s="11"/>
      <c r="I1004" s="11"/>
      <c r="J1004" s="11"/>
      <c r="K1004" s="11"/>
      <c r="L1004" s="11"/>
      <c r="M1004" s="24"/>
      <c r="N1004" s="24"/>
      <c r="R1004" s="9"/>
      <c r="S1004" s="9"/>
    </row>
    <row r="1005" spans="2:19" ht="12.75">
      <c r="B1005" s="9"/>
      <c r="C1005" s="10"/>
      <c r="F1005" s="11"/>
      <c r="G1005" s="11"/>
      <c r="H1005" s="11"/>
      <c r="I1005" s="11"/>
      <c r="J1005" s="11"/>
      <c r="K1005" s="11"/>
      <c r="L1005" s="11"/>
      <c r="M1005" s="24"/>
      <c r="N1005" s="24"/>
      <c r="R1005" s="9"/>
      <c r="S1005" s="9"/>
    </row>
    <row r="1006" spans="2:19" ht="12.75">
      <c r="B1006" s="9"/>
      <c r="C1006" s="10"/>
      <c r="F1006" s="11"/>
      <c r="G1006" s="11"/>
      <c r="H1006" s="11"/>
      <c r="I1006" s="11"/>
      <c r="J1006" s="11"/>
      <c r="K1006" s="11"/>
      <c r="L1006" s="11"/>
      <c r="M1006" s="24"/>
      <c r="N1006" s="24"/>
      <c r="R1006" s="9"/>
      <c r="S1006" s="9"/>
    </row>
    <row r="1007" spans="2:19" ht="12.75">
      <c r="B1007" s="9"/>
      <c r="C1007" s="10"/>
      <c r="F1007" s="9"/>
      <c r="G1007" s="11"/>
      <c r="H1007" s="11"/>
      <c r="I1007" s="11"/>
      <c r="J1007" s="11"/>
      <c r="K1007" s="9"/>
      <c r="L1007" s="11"/>
      <c r="M1007" s="24"/>
      <c r="N1007" s="24"/>
      <c r="R1007" s="9"/>
      <c r="S1007" s="9"/>
    </row>
    <row r="1008" spans="2:19" ht="12.75">
      <c r="B1008" s="9"/>
      <c r="C1008" s="10"/>
      <c r="F1008" s="9"/>
      <c r="G1008" s="11"/>
      <c r="H1008" s="11"/>
      <c r="I1008" s="11"/>
      <c r="J1008" s="11"/>
      <c r="K1008" s="9"/>
      <c r="L1008" s="11"/>
      <c r="M1008" s="24"/>
      <c r="N1008" s="24"/>
      <c r="R1008" s="9"/>
      <c r="S1008" s="9"/>
    </row>
    <row r="1009" spans="2:19" ht="12.75">
      <c r="B1009" s="9"/>
      <c r="C1009" s="10"/>
      <c r="F1009" s="11"/>
      <c r="G1009" s="11"/>
      <c r="H1009" s="11"/>
      <c r="I1009" s="11"/>
      <c r="J1009" s="11"/>
      <c r="K1009" s="11"/>
      <c r="L1009" s="11"/>
      <c r="M1009" s="24"/>
      <c r="N1009" s="24"/>
      <c r="R1009" s="9"/>
      <c r="S1009" s="9"/>
    </row>
    <row r="1010" spans="2:19" ht="12.75">
      <c r="B1010" s="9"/>
      <c r="C1010" s="10"/>
      <c r="F1010" s="11"/>
      <c r="G1010" s="11"/>
      <c r="H1010" s="11"/>
      <c r="I1010" s="11"/>
      <c r="J1010" s="11"/>
      <c r="K1010" s="11"/>
      <c r="L1010" s="11"/>
      <c r="M1010" s="24"/>
      <c r="N1010" s="24"/>
      <c r="R1010" s="9"/>
      <c r="S1010" s="9"/>
    </row>
    <row r="1011" spans="2:19" ht="12.75">
      <c r="B1011" s="9"/>
      <c r="C1011" s="10"/>
      <c r="F1011" s="11"/>
      <c r="G1011" s="11"/>
      <c r="H1011" s="11"/>
      <c r="I1011" s="11"/>
      <c r="J1011" s="11"/>
      <c r="K1011" s="11"/>
      <c r="L1011" s="11"/>
      <c r="M1011" s="24"/>
      <c r="N1011" s="24"/>
      <c r="R1011" s="9"/>
      <c r="S1011" s="9"/>
    </row>
    <row r="1012" spans="2:19" ht="12.75">
      <c r="B1012" s="9"/>
      <c r="C1012" s="10"/>
      <c r="F1012" s="11"/>
      <c r="G1012" s="11"/>
      <c r="H1012" s="11"/>
      <c r="I1012" s="11"/>
      <c r="J1012" s="11"/>
      <c r="K1012" s="11"/>
      <c r="L1012" s="11"/>
      <c r="M1012" s="24"/>
      <c r="N1012" s="24"/>
      <c r="R1012" s="9"/>
      <c r="S1012" s="9"/>
    </row>
    <row r="1013" spans="2:19" ht="12.75">
      <c r="B1013" s="9"/>
      <c r="C1013" s="10"/>
      <c r="F1013" s="9"/>
      <c r="G1013" s="11"/>
      <c r="H1013" s="11"/>
      <c r="I1013" s="11"/>
      <c r="J1013" s="11"/>
      <c r="K1013" s="9"/>
      <c r="L1013" s="11"/>
      <c r="M1013" s="24"/>
      <c r="N1013" s="24"/>
      <c r="R1013" s="9"/>
      <c r="S1013" s="9"/>
    </row>
    <row r="1014" spans="2:19" ht="12.75">
      <c r="B1014" s="9"/>
      <c r="C1014" s="10"/>
      <c r="F1014" s="9"/>
      <c r="G1014" s="11"/>
      <c r="H1014" s="11"/>
      <c r="I1014" s="11"/>
      <c r="J1014" s="11"/>
      <c r="K1014" s="9"/>
      <c r="L1014" s="11"/>
      <c r="M1014" s="24"/>
      <c r="N1014" s="24"/>
      <c r="R1014" s="9"/>
      <c r="S1014" s="9"/>
    </row>
    <row r="1015" spans="2:19" ht="12.75">
      <c r="B1015" s="9"/>
      <c r="C1015" s="10"/>
      <c r="F1015" s="9"/>
      <c r="G1015" s="11"/>
      <c r="H1015" s="11"/>
      <c r="I1015" s="11"/>
      <c r="J1015" s="11"/>
      <c r="K1015" s="9"/>
      <c r="L1015" s="11"/>
      <c r="M1015" s="24"/>
      <c r="N1015" s="24"/>
      <c r="R1015" s="9"/>
      <c r="S1015" s="9"/>
    </row>
    <row r="1016" spans="2:19" ht="12.75">
      <c r="B1016" s="9"/>
      <c r="C1016" s="10"/>
      <c r="F1016" s="9"/>
      <c r="G1016" s="11"/>
      <c r="H1016" s="11"/>
      <c r="I1016" s="11"/>
      <c r="J1016" s="11"/>
      <c r="K1016" s="9"/>
      <c r="L1016" s="11"/>
      <c r="M1016" s="24"/>
      <c r="N1016" s="24"/>
      <c r="R1016" s="9"/>
      <c r="S1016" s="9"/>
    </row>
    <row r="1017" spans="2:19" ht="12.75">
      <c r="B1017" s="9"/>
      <c r="C1017" s="10"/>
      <c r="F1017" s="11"/>
      <c r="G1017" s="11"/>
      <c r="H1017" s="11"/>
      <c r="I1017" s="11"/>
      <c r="J1017" s="11"/>
      <c r="K1017" s="11"/>
      <c r="L1017" s="11"/>
      <c r="M1017" s="24"/>
      <c r="N1017" s="24"/>
      <c r="R1017" s="9"/>
      <c r="S1017" s="9"/>
    </row>
    <row r="1018" spans="2:19" ht="12.75">
      <c r="B1018" s="9"/>
      <c r="C1018" s="10"/>
      <c r="F1018" s="11"/>
      <c r="G1018" s="11"/>
      <c r="H1018" s="11"/>
      <c r="I1018" s="11"/>
      <c r="J1018" s="11"/>
      <c r="K1018" s="11"/>
      <c r="L1018" s="11"/>
      <c r="M1018" s="24"/>
      <c r="N1018" s="24"/>
      <c r="R1018" s="9"/>
      <c r="S1018" s="9"/>
    </row>
    <row r="1019" spans="2:19" ht="12.75">
      <c r="B1019" s="9"/>
      <c r="C1019" s="10"/>
      <c r="F1019" s="11"/>
      <c r="G1019" s="11"/>
      <c r="H1019" s="11"/>
      <c r="I1019" s="11"/>
      <c r="J1019" s="11"/>
      <c r="K1019" s="11"/>
      <c r="L1019" s="11"/>
      <c r="M1019" s="24"/>
      <c r="N1019" s="24"/>
      <c r="R1019" s="9"/>
      <c r="S1019" s="9"/>
    </row>
    <row r="1020" spans="2:19" ht="12.75">
      <c r="B1020" s="9"/>
      <c r="C1020" s="10"/>
      <c r="F1020" s="11"/>
      <c r="G1020" s="11"/>
      <c r="H1020" s="11"/>
      <c r="I1020" s="11"/>
      <c r="J1020" s="11"/>
      <c r="K1020" s="11"/>
      <c r="L1020" s="11"/>
      <c r="M1020" s="24"/>
      <c r="N1020" s="24"/>
      <c r="R1020" s="9"/>
      <c r="S1020" s="9"/>
    </row>
    <row r="1021" spans="2:19" ht="12.75">
      <c r="B1021" s="9"/>
      <c r="C1021" s="10"/>
      <c r="F1021" s="11"/>
      <c r="G1021" s="11"/>
      <c r="H1021" s="11"/>
      <c r="I1021" s="11"/>
      <c r="J1021" s="11"/>
      <c r="K1021" s="11"/>
      <c r="L1021" s="11"/>
      <c r="M1021" s="24"/>
      <c r="N1021" s="24"/>
      <c r="R1021" s="9"/>
      <c r="S1021" s="9"/>
    </row>
    <row r="1022" spans="2:19" ht="12.75">
      <c r="B1022" s="9"/>
      <c r="C1022" s="10"/>
      <c r="F1022" s="11"/>
      <c r="G1022" s="11"/>
      <c r="H1022" s="11"/>
      <c r="I1022" s="11"/>
      <c r="J1022" s="11"/>
      <c r="K1022" s="11"/>
      <c r="L1022" s="11"/>
      <c r="M1022" s="24"/>
      <c r="N1022" s="24"/>
      <c r="R1022" s="9"/>
      <c r="S1022" s="9"/>
    </row>
    <row r="1023" spans="2:19" ht="12.75">
      <c r="B1023" s="9"/>
      <c r="C1023" s="10"/>
      <c r="F1023" s="11"/>
      <c r="G1023" s="11"/>
      <c r="H1023" s="11"/>
      <c r="I1023" s="11"/>
      <c r="J1023" s="11"/>
      <c r="K1023" s="11"/>
      <c r="L1023" s="11"/>
      <c r="M1023" s="24"/>
      <c r="N1023" s="24"/>
      <c r="R1023" s="9"/>
      <c r="S1023" s="9"/>
    </row>
    <row r="1024" spans="2:19" ht="12.75">
      <c r="B1024" s="9"/>
      <c r="C1024" s="10"/>
      <c r="F1024" s="11"/>
      <c r="G1024" s="11"/>
      <c r="H1024" s="11"/>
      <c r="I1024" s="11"/>
      <c r="J1024" s="11"/>
      <c r="K1024" s="11"/>
      <c r="L1024" s="11"/>
      <c r="M1024" s="24"/>
      <c r="N1024" s="24"/>
      <c r="R1024" s="9"/>
      <c r="S1024" s="9"/>
    </row>
    <row r="1025" spans="2:19" ht="12.75">
      <c r="B1025" s="9"/>
      <c r="C1025" s="10"/>
      <c r="F1025" s="9"/>
      <c r="G1025" s="11"/>
      <c r="H1025" s="11"/>
      <c r="I1025" s="11"/>
      <c r="J1025" s="11"/>
      <c r="K1025" s="9"/>
      <c r="L1025" s="11"/>
      <c r="M1025" s="24"/>
      <c r="N1025" s="24"/>
      <c r="R1025" s="9"/>
      <c r="S1025" s="9"/>
    </row>
    <row r="1026" spans="2:19" ht="12.75">
      <c r="B1026" s="9"/>
      <c r="C1026" s="10"/>
      <c r="F1026" s="9"/>
      <c r="G1026" s="11"/>
      <c r="H1026" s="11"/>
      <c r="I1026" s="11"/>
      <c r="J1026" s="11"/>
      <c r="K1026" s="9"/>
      <c r="L1026" s="11"/>
      <c r="M1026" s="24"/>
      <c r="N1026" s="24"/>
      <c r="R1026" s="9"/>
      <c r="S1026" s="9"/>
    </row>
    <row r="1027" spans="2:19" ht="12.75">
      <c r="B1027" s="9"/>
      <c r="C1027" s="10"/>
      <c r="F1027" s="11"/>
      <c r="G1027" s="11"/>
      <c r="H1027" s="11"/>
      <c r="I1027" s="11"/>
      <c r="J1027" s="11"/>
      <c r="K1027" s="11"/>
      <c r="L1027" s="11"/>
      <c r="M1027" s="24"/>
      <c r="N1027" s="24"/>
      <c r="R1027" s="9"/>
      <c r="S1027" s="9"/>
    </row>
    <row r="1028" spans="2:19" ht="12.75">
      <c r="B1028" s="9"/>
      <c r="C1028" s="10"/>
      <c r="F1028" s="11"/>
      <c r="G1028" s="11"/>
      <c r="H1028" s="11"/>
      <c r="I1028" s="11"/>
      <c r="J1028" s="11"/>
      <c r="K1028" s="11"/>
      <c r="L1028" s="11"/>
      <c r="M1028" s="24"/>
      <c r="N1028" s="24"/>
      <c r="R1028" s="9"/>
      <c r="S1028" s="9"/>
    </row>
    <row r="1029" spans="2:19" ht="12.75">
      <c r="B1029" s="9"/>
      <c r="C1029" s="10"/>
      <c r="F1029" s="9"/>
      <c r="G1029" s="11"/>
      <c r="H1029" s="11"/>
      <c r="I1029" s="11"/>
      <c r="J1029" s="11"/>
      <c r="K1029" s="9"/>
      <c r="L1029" s="11"/>
      <c r="M1029" s="24"/>
      <c r="N1029" s="24"/>
      <c r="R1029" s="9"/>
      <c r="S1029" s="9"/>
    </row>
    <row r="1030" spans="2:19" ht="12.75">
      <c r="B1030" s="9"/>
      <c r="C1030" s="10"/>
      <c r="F1030" s="9"/>
      <c r="G1030" s="11"/>
      <c r="H1030" s="11"/>
      <c r="I1030" s="11"/>
      <c r="J1030" s="11"/>
      <c r="K1030" s="9"/>
      <c r="L1030" s="11"/>
      <c r="M1030" s="24"/>
      <c r="N1030" s="24"/>
      <c r="R1030" s="9"/>
      <c r="S1030" s="9"/>
    </row>
    <row r="1031" spans="2:19" ht="12.75">
      <c r="B1031" s="9"/>
      <c r="C1031" s="10"/>
      <c r="F1031" s="9"/>
      <c r="G1031" s="11"/>
      <c r="H1031" s="11"/>
      <c r="I1031" s="11"/>
      <c r="J1031" s="11"/>
      <c r="K1031" s="9"/>
      <c r="L1031" s="11"/>
      <c r="M1031" s="24"/>
      <c r="N1031" s="24"/>
      <c r="R1031" s="9"/>
      <c r="S1031" s="9"/>
    </row>
    <row r="1032" spans="2:19" ht="12.75">
      <c r="B1032" s="9"/>
      <c r="C1032" s="10"/>
      <c r="F1032" s="9"/>
      <c r="G1032" s="11"/>
      <c r="H1032" s="11"/>
      <c r="I1032" s="11"/>
      <c r="J1032" s="11"/>
      <c r="K1032" s="9"/>
      <c r="L1032" s="11"/>
      <c r="M1032" s="24"/>
      <c r="N1032" s="24"/>
      <c r="R1032" s="9"/>
      <c r="S1032" s="9"/>
    </row>
    <row r="1033" spans="2:19" ht="12.75">
      <c r="B1033" s="9"/>
      <c r="C1033" s="10"/>
      <c r="F1033" s="11"/>
      <c r="G1033" s="11"/>
      <c r="H1033" s="11"/>
      <c r="I1033" s="11"/>
      <c r="J1033" s="11"/>
      <c r="K1033" s="11"/>
      <c r="L1033" s="11"/>
      <c r="M1033" s="24"/>
      <c r="N1033" s="24"/>
      <c r="R1033" s="9"/>
      <c r="S1033" s="9"/>
    </row>
    <row r="1034" spans="2:19" ht="12.75">
      <c r="B1034" s="9"/>
      <c r="C1034" s="10"/>
      <c r="F1034" s="11"/>
      <c r="G1034" s="11"/>
      <c r="H1034" s="11"/>
      <c r="I1034" s="11"/>
      <c r="J1034" s="11"/>
      <c r="K1034" s="11"/>
      <c r="L1034" s="11"/>
      <c r="M1034" s="24"/>
      <c r="N1034" s="24"/>
      <c r="R1034" s="9"/>
      <c r="S1034" s="9"/>
    </row>
    <row r="1035" spans="2:19" ht="12.75">
      <c r="B1035" s="9"/>
      <c r="C1035" s="10"/>
      <c r="F1035" s="9"/>
      <c r="G1035" s="11"/>
      <c r="H1035" s="11"/>
      <c r="I1035" s="11"/>
      <c r="J1035" s="11"/>
      <c r="K1035" s="9"/>
      <c r="L1035" s="11"/>
      <c r="M1035" s="24"/>
      <c r="N1035" s="24"/>
      <c r="R1035" s="9"/>
      <c r="S1035" s="9"/>
    </row>
    <row r="1036" spans="2:19" ht="12.75">
      <c r="B1036" s="9"/>
      <c r="C1036" s="10"/>
      <c r="F1036" s="9"/>
      <c r="G1036" s="11"/>
      <c r="H1036" s="11"/>
      <c r="I1036" s="11"/>
      <c r="J1036" s="11"/>
      <c r="K1036" s="9"/>
      <c r="L1036" s="11"/>
      <c r="M1036" s="24"/>
      <c r="N1036" s="24"/>
      <c r="R1036" s="9"/>
      <c r="S1036" s="9"/>
    </row>
    <row r="1037" spans="2:19" ht="12.75">
      <c r="B1037" s="9"/>
      <c r="C1037" s="10"/>
      <c r="F1037" s="9"/>
      <c r="G1037" s="11"/>
      <c r="H1037" s="11"/>
      <c r="I1037" s="11"/>
      <c r="J1037" s="11"/>
      <c r="K1037" s="9"/>
      <c r="L1037" s="11"/>
      <c r="M1037" s="24"/>
      <c r="N1037" s="24"/>
      <c r="R1037" s="9"/>
      <c r="S1037" s="9"/>
    </row>
    <row r="1038" spans="2:19" ht="12.75">
      <c r="B1038" s="9"/>
      <c r="C1038" s="10"/>
      <c r="F1038" s="9"/>
      <c r="G1038" s="11"/>
      <c r="H1038" s="11"/>
      <c r="I1038" s="11"/>
      <c r="J1038" s="11"/>
      <c r="K1038" s="9"/>
      <c r="L1038" s="11"/>
      <c r="M1038" s="24"/>
      <c r="N1038" s="24"/>
      <c r="R1038" s="9"/>
      <c r="S1038" s="9"/>
    </row>
    <row r="1039" spans="2:19" ht="12.75">
      <c r="B1039" s="9"/>
      <c r="C1039" s="10"/>
      <c r="F1039" s="11"/>
      <c r="G1039" s="11"/>
      <c r="H1039" s="11"/>
      <c r="I1039" s="11"/>
      <c r="J1039" s="11"/>
      <c r="K1039" s="11"/>
      <c r="L1039" s="11"/>
      <c r="M1039" s="24"/>
      <c r="N1039" s="24"/>
      <c r="R1039" s="9"/>
      <c r="S1039" s="9"/>
    </row>
    <row r="1040" spans="2:19" ht="12.75">
      <c r="B1040" s="9"/>
      <c r="C1040" s="10"/>
      <c r="F1040" s="11"/>
      <c r="G1040" s="11"/>
      <c r="H1040" s="11"/>
      <c r="I1040" s="11"/>
      <c r="J1040" s="11"/>
      <c r="K1040" s="11"/>
      <c r="L1040" s="11"/>
      <c r="M1040" s="24"/>
      <c r="N1040" s="24"/>
      <c r="R1040" s="9"/>
      <c r="S1040" s="9"/>
    </row>
    <row r="1041" spans="2:19" ht="12.75">
      <c r="B1041" s="9"/>
      <c r="C1041" s="10"/>
      <c r="F1041" s="11"/>
      <c r="G1041" s="11"/>
      <c r="H1041" s="11"/>
      <c r="I1041" s="11"/>
      <c r="J1041" s="11"/>
      <c r="K1041" s="11"/>
      <c r="L1041" s="11"/>
      <c r="M1041" s="24"/>
      <c r="N1041" s="24"/>
      <c r="R1041" s="9"/>
      <c r="S1041" s="9"/>
    </row>
    <row r="1042" spans="2:19" ht="12.75">
      <c r="B1042" s="9"/>
      <c r="C1042" s="10"/>
      <c r="F1042" s="11"/>
      <c r="G1042" s="11"/>
      <c r="H1042" s="11"/>
      <c r="I1042" s="11"/>
      <c r="J1042" s="11"/>
      <c r="K1042" s="11"/>
      <c r="L1042" s="11"/>
      <c r="M1042" s="24"/>
      <c r="N1042" s="24"/>
      <c r="R1042" s="9"/>
      <c r="S1042" s="9"/>
    </row>
    <row r="1043" spans="2:19" ht="12.75">
      <c r="B1043" s="9"/>
      <c r="C1043" s="10"/>
      <c r="F1043" s="11"/>
      <c r="G1043" s="11"/>
      <c r="H1043" s="11"/>
      <c r="I1043" s="11"/>
      <c r="J1043" s="11"/>
      <c r="K1043" s="11"/>
      <c r="L1043" s="11"/>
      <c r="M1043" s="24"/>
      <c r="N1043" s="24"/>
      <c r="R1043" s="9"/>
      <c r="S1043" s="9"/>
    </row>
    <row r="1044" spans="2:19" ht="12.75">
      <c r="B1044" s="9"/>
      <c r="C1044" s="10"/>
      <c r="F1044" s="11"/>
      <c r="G1044" s="11"/>
      <c r="H1044" s="11"/>
      <c r="I1044" s="11"/>
      <c r="J1044" s="11"/>
      <c r="K1044" s="11"/>
      <c r="L1044" s="11"/>
      <c r="M1044" s="24"/>
      <c r="N1044" s="24"/>
      <c r="R1044" s="9"/>
      <c r="S1044" s="9"/>
    </row>
    <row r="1045" spans="2:19" ht="12.75">
      <c r="B1045" s="9"/>
      <c r="C1045" s="10"/>
      <c r="F1045" s="11"/>
      <c r="G1045" s="11"/>
      <c r="H1045" s="11"/>
      <c r="I1045" s="11"/>
      <c r="J1045" s="11"/>
      <c r="K1045" s="11"/>
      <c r="L1045" s="11"/>
      <c r="M1045" s="24"/>
      <c r="N1045" s="24"/>
      <c r="R1045" s="9"/>
      <c r="S1045" s="9"/>
    </row>
    <row r="1046" spans="2:19" ht="12.75">
      <c r="B1046" s="9"/>
      <c r="C1046" s="10"/>
      <c r="F1046" s="11"/>
      <c r="G1046" s="11"/>
      <c r="H1046" s="11"/>
      <c r="I1046" s="11"/>
      <c r="J1046" s="11"/>
      <c r="K1046" s="11"/>
      <c r="L1046" s="11"/>
      <c r="M1046" s="24"/>
      <c r="N1046" s="24"/>
      <c r="R1046" s="9"/>
      <c r="S1046" s="9"/>
    </row>
    <row r="1047" spans="2:19" ht="12.75">
      <c r="B1047" s="9"/>
      <c r="C1047" s="10"/>
      <c r="F1047" s="11"/>
      <c r="G1047" s="11"/>
      <c r="H1047" s="11"/>
      <c r="I1047" s="11"/>
      <c r="J1047" s="11"/>
      <c r="K1047" s="11"/>
      <c r="L1047" s="11"/>
      <c r="M1047" s="24"/>
      <c r="N1047" s="24"/>
      <c r="R1047" s="9"/>
      <c r="S1047" s="9"/>
    </row>
    <row r="1048" spans="2:19" ht="12.75">
      <c r="B1048" s="9"/>
      <c r="C1048" s="10"/>
      <c r="F1048" s="11"/>
      <c r="G1048" s="11"/>
      <c r="H1048" s="11"/>
      <c r="I1048" s="11"/>
      <c r="J1048" s="11"/>
      <c r="K1048" s="11"/>
      <c r="L1048" s="11"/>
      <c r="M1048" s="24"/>
      <c r="N1048" s="24"/>
      <c r="R1048" s="9"/>
      <c r="S1048" s="9"/>
    </row>
    <row r="1049" spans="2:19" ht="12.75">
      <c r="B1049" s="9"/>
      <c r="C1049" s="10"/>
      <c r="F1049" s="9"/>
      <c r="G1049" s="11"/>
      <c r="H1049" s="11"/>
      <c r="I1049" s="11"/>
      <c r="J1049" s="11"/>
      <c r="K1049" s="9"/>
      <c r="L1049" s="11"/>
      <c r="M1049" s="24"/>
      <c r="N1049" s="24"/>
      <c r="R1049" s="9"/>
      <c r="S1049" s="9"/>
    </row>
    <row r="1050" spans="2:19" ht="12.75">
      <c r="B1050" s="9"/>
      <c r="C1050" s="10"/>
      <c r="F1050" s="9"/>
      <c r="G1050" s="11"/>
      <c r="H1050" s="11"/>
      <c r="I1050" s="11"/>
      <c r="J1050" s="11"/>
      <c r="K1050" s="9"/>
      <c r="L1050" s="11"/>
      <c r="M1050" s="24"/>
      <c r="N1050" s="24"/>
      <c r="R1050" s="9"/>
      <c r="S1050" s="9"/>
    </row>
    <row r="1051" spans="2:19" ht="12.75">
      <c r="B1051" s="9"/>
      <c r="C1051" s="10"/>
      <c r="F1051" s="11"/>
      <c r="G1051" s="11"/>
      <c r="H1051" s="11"/>
      <c r="I1051" s="11"/>
      <c r="J1051" s="11"/>
      <c r="K1051" s="11"/>
      <c r="L1051" s="11"/>
      <c r="M1051" s="24"/>
      <c r="N1051" s="24"/>
      <c r="R1051" s="9"/>
      <c r="S1051" s="9"/>
    </row>
    <row r="1052" spans="2:19" ht="12.75">
      <c r="B1052" s="9"/>
      <c r="C1052" s="10"/>
      <c r="F1052" s="11"/>
      <c r="G1052" s="11"/>
      <c r="H1052" s="11"/>
      <c r="I1052" s="11"/>
      <c r="J1052" s="11"/>
      <c r="K1052" s="11"/>
      <c r="L1052" s="11"/>
      <c r="M1052" s="24"/>
      <c r="N1052" s="24"/>
      <c r="R1052" s="9"/>
      <c r="S1052" s="9"/>
    </row>
    <row r="1053" spans="2:19" ht="12.75">
      <c r="B1053" s="9"/>
      <c r="C1053" s="10"/>
      <c r="F1053" s="11"/>
      <c r="G1053" s="11"/>
      <c r="H1053" s="11"/>
      <c r="I1053" s="11"/>
      <c r="J1053" s="11"/>
      <c r="K1053" s="11"/>
      <c r="L1053" s="11"/>
      <c r="M1053" s="24"/>
      <c r="N1053" s="24"/>
      <c r="R1053" s="9"/>
      <c r="S1053" s="9"/>
    </row>
    <row r="1054" spans="2:19" ht="12.75">
      <c r="B1054" s="9"/>
      <c r="C1054" s="10"/>
      <c r="F1054" s="11"/>
      <c r="G1054" s="11"/>
      <c r="H1054" s="11"/>
      <c r="I1054" s="11"/>
      <c r="J1054" s="11"/>
      <c r="K1054" s="11"/>
      <c r="L1054" s="11"/>
      <c r="M1054" s="24"/>
      <c r="N1054" s="24"/>
      <c r="R1054" s="9"/>
      <c r="S1054" s="9"/>
    </row>
    <row r="1055" spans="2:19" ht="12.75">
      <c r="B1055" s="9"/>
      <c r="C1055" s="10"/>
      <c r="F1055" s="9"/>
      <c r="G1055" s="11"/>
      <c r="H1055" s="11"/>
      <c r="I1055" s="11"/>
      <c r="J1055" s="11"/>
      <c r="K1055" s="9"/>
      <c r="L1055" s="11"/>
      <c r="M1055" s="24"/>
      <c r="N1055" s="24"/>
      <c r="R1055" s="9"/>
      <c r="S1055" s="9"/>
    </row>
    <row r="1056" spans="2:19" ht="12.75">
      <c r="B1056" s="9"/>
      <c r="C1056" s="10"/>
      <c r="F1056" s="9"/>
      <c r="G1056" s="11"/>
      <c r="H1056" s="11"/>
      <c r="I1056" s="11"/>
      <c r="J1056" s="11"/>
      <c r="K1056" s="9"/>
      <c r="L1056" s="11"/>
      <c r="M1056" s="24"/>
      <c r="N1056" s="24"/>
      <c r="R1056" s="9"/>
      <c r="S1056" s="9"/>
    </row>
    <row r="1057" spans="2:19" ht="12.75">
      <c r="B1057" s="9"/>
      <c r="C1057" s="10"/>
      <c r="F1057" s="9"/>
      <c r="G1057" s="11"/>
      <c r="H1057" s="11"/>
      <c r="I1057" s="11"/>
      <c r="J1057" s="11"/>
      <c r="K1057" s="9"/>
      <c r="L1057" s="11"/>
      <c r="M1057" s="24"/>
      <c r="N1057" s="24"/>
      <c r="R1057" s="9"/>
      <c r="S1057" s="9"/>
    </row>
    <row r="1058" spans="2:19" ht="12.75">
      <c r="B1058" s="9"/>
      <c r="C1058" s="10"/>
      <c r="F1058" s="9"/>
      <c r="G1058" s="11"/>
      <c r="H1058" s="11"/>
      <c r="I1058" s="11"/>
      <c r="J1058" s="11"/>
      <c r="K1058" s="9"/>
      <c r="L1058" s="11"/>
      <c r="M1058" s="24"/>
      <c r="N1058" s="24"/>
      <c r="R1058" s="9"/>
      <c r="S1058" s="9"/>
    </row>
    <row r="1059" spans="2:19" ht="12.75">
      <c r="B1059" s="9"/>
      <c r="C1059" s="10"/>
      <c r="F1059" s="11"/>
      <c r="G1059" s="11"/>
      <c r="H1059" s="11"/>
      <c r="I1059" s="11"/>
      <c r="J1059" s="11"/>
      <c r="K1059" s="11"/>
      <c r="L1059" s="11"/>
      <c r="M1059" s="24"/>
      <c r="N1059" s="24"/>
      <c r="R1059" s="9"/>
      <c r="S1059" s="9"/>
    </row>
    <row r="1060" spans="2:19" ht="12.75">
      <c r="B1060" s="9"/>
      <c r="C1060" s="10"/>
      <c r="F1060" s="11"/>
      <c r="G1060" s="11"/>
      <c r="H1060" s="11"/>
      <c r="I1060" s="11"/>
      <c r="J1060" s="11"/>
      <c r="K1060" s="11"/>
      <c r="L1060" s="11"/>
      <c r="M1060" s="24"/>
      <c r="N1060" s="24"/>
      <c r="R1060" s="9"/>
      <c r="S1060" s="9"/>
    </row>
    <row r="1061" spans="2:19" ht="12.75">
      <c r="B1061" s="9"/>
      <c r="C1061" s="10"/>
      <c r="F1061" s="11"/>
      <c r="G1061" s="11"/>
      <c r="H1061" s="11"/>
      <c r="I1061" s="11"/>
      <c r="J1061" s="11"/>
      <c r="K1061" s="11"/>
      <c r="L1061" s="11"/>
      <c r="M1061" s="24"/>
      <c r="N1061" s="24"/>
      <c r="R1061" s="9"/>
      <c r="S1061" s="9"/>
    </row>
    <row r="1062" spans="2:19" ht="12.75">
      <c r="B1062" s="9"/>
      <c r="C1062" s="10"/>
      <c r="F1062" s="11"/>
      <c r="G1062" s="11"/>
      <c r="H1062" s="11"/>
      <c r="I1062" s="11"/>
      <c r="J1062" s="11"/>
      <c r="K1062" s="11"/>
      <c r="L1062" s="11"/>
      <c r="M1062" s="24"/>
      <c r="N1062" s="24"/>
      <c r="R1062" s="9"/>
      <c r="S1062" s="9"/>
    </row>
    <row r="1063" spans="2:19" ht="12.75">
      <c r="B1063" s="9"/>
      <c r="C1063" s="10"/>
      <c r="F1063" s="11"/>
      <c r="G1063" s="11"/>
      <c r="H1063" s="11"/>
      <c r="I1063" s="11"/>
      <c r="J1063" s="11"/>
      <c r="K1063" s="11"/>
      <c r="L1063" s="11"/>
      <c r="M1063" s="24"/>
      <c r="N1063" s="24"/>
      <c r="R1063" s="9"/>
      <c r="S1063" s="9"/>
    </row>
    <row r="1064" spans="2:19" ht="12.75">
      <c r="B1064" s="9"/>
      <c r="C1064" s="10"/>
      <c r="F1064" s="11"/>
      <c r="G1064" s="11"/>
      <c r="H1064" s="11"/>
      <c r="I1064" s="11"/>
      <c r="J1064" s="11"/>
      <c r="K1064" s="11"/>
      <c r="L1064" s="11"/>
      <c r="M1064" s="24"/>
      <c r="N1064" s="24"/>
      <c r="R1064" s="9"/>
      <c r="S1064" s="9"/>
    </row>
    <row r="1065" spans="2:19" ht="12.75">
      <c r="B1065" s="9"/>
      <c r="C1065" s="10"/>
      <c r="F1065" s="9"/>
      <c r="G1065" s="11"/>
      <c r="H1065" s="11"/>
      <c r="I1065" s="11"/>
      <c r="J1065" s="11"/>
      <c r="K1065" s="9"/>
      <c r="L1065" s="11"/>
      <c r="M1065" s="24"/>
      <c r="N1065" s="24"/>
      <c r="R1065" s="9"/>
      <c r="S1065" s="9"/>
    </row>
    <row r="1066" spans="2:19" ht="12.75">
      <c r="B1066" s="9"/>
      <c r="C1066" s="10"/>
      <c r="F1066" s="9"/>
      <c r="G1066" s="11"/>
      <c r="H1066" s="11"/>
      <c r="I1066" s="11"/>
      <c r="J1066" s="11"/>
      <c r="K1066" s="9"/>
      <c r="L1066" s="11"/>
      <c r="M1066" s="24"/>
      <c r="N1066" s="24"/>
      <c r="R1066" s="9"/>
      <c r="S1066" s="9"/>
    </row>
    <row r="1067" spans="2:19" ht="12.75">
      <c r="B1067" s="9"/>
      <c r="C1067" s="10"/>
      <c r="F1067" s="11"/>
      <c r="G1067" s="11"/>
      <c r="H1067" s="11"/>
      <c r="I1067" s="11"/>
      <c r="J1067" s="11"/>
      <c r="K1067" s="11"/>
      <c r="L1067" s="11"/>
      <c r="M1067" s="24"/>
      <c r="N1067" s="24"/>
      <c r="R1067" s="9"/>
      <c r="S1067" s="9"/>
    </row>
    <row r="1068" spans="2:19" ht="12.75">
      <c r="B1068" s="9"/>
      <c r="C1068" s="10"/>
      <c r="F1068" s="11"/>
      <c r="G1068" s="11"/>
      <c r="H1068" s="11"/>
      <c r="I1068" s="11"/>
      <c r="J1068" s="11"/>
      <c r="K1068" s="11"/>
      <c r="L1068" s="11"/>
      <c r="M1068" s="24"/>
      <c r="N1068" s="24"/>
      <c r="R1068" s="9"/>
      <c r="S1068" s="9"/>
    </row>
    <row r="1069" spans="2:19" ht="12.75">
      <c r="B1069" s="9"/>
      <c r="C1069" s="10"/>
      <c r="F1069" s="11"/>
      <c r="G1069" s="11"/>
      <c r="H1069" s="11"/>
      <c r="I1069" s="11"/>
      <c r="J1069" s="11"/>
      <c r="K1069" s="11"/>
      <c r="L1069" s="11"/>
      <c r="M1069" s="24"/>
      <c r="N1069" s="24"/>
      <c r="R1069" s="9"/>
      <c r="S1069" s="9"/>
    </row>
    <row r="1070" spans="2:19" ht="12.75">
      <c r="B1070" s="9"/>
      <c r="C1070" s="10"/>
      <c r="F1070" s="11"/>
      <c r="G1070" s="11"/>
      <c r="H1070" s="11"/>
      <c r="I1070" s="11"/>
      <c r="J1070" s="11"/>
      <c r="K1070" s="11"/>
      <c r="L1070" s="11"/>
      <c r="M1070" s="24"/>
      <c r="N1070" s="24"/>
      <c r="R1070" s="9"/>
      <c r="S1070" s="9"/>
    </row>
    <row r="1071" spans="2:19" ht="12.75">
      <c r="B1071" s="9"/>
      <c r="C1071" s="10"/>
      <c r="F1071" s="11"/>
      <c r="G1071" s="11"/>
      <c r="H1071" s="11"/>
      <c r="I1071" s="11"/>
      <c r="J1071" s="11"/>
      <c r="K1071" s="11"/>
      <c r="L1071" s="11"/>
      <c r="M1071" s="24"/>
      <c r="N1071" s="24"/>
      <c r="R1071" s="9"/>
      <c r="S1071" s="9"/>
    </row>
    <row r="1072" spans="2:19" ht="12.75">
      <c r="B1072" s="9"/>
      <c r="C1072" s="10"/>
      <c r="F1072" s="11"/>
      <c r="G1072" s="11"/>
      <c r="H1072" s="11"/>
      <c r="I1072" s="11"/>
      <c r="J1072" s="11"/>
      <c r="K1072" s="11"/>
      <c r="L1072" s="11"/>
      <c r="M1072" s="24"/>
      <c r="N1072" s="24"/>
      <c r="R1072" s="9"/>
      <c r="S1072" s="9"/>
    </row>
    <row r="1073" spans="2:19" ht="12.75">
      <c r="B1073" s="9"/>
      <c r="C1073" s="10"/>
      <c r="F1073" s="9"/>
      <c r="G1073" s="11"/>
      <c r="H1073" s="11"/>
      <c r="I1073" s="11"/>
      <c r="J1073" s="11"/>
      <c r="K1073" s="9"/>
      <c r="L1073" s="11"/>
      <c r="M1073" s="24"/>
      <c r="N1073" s="24"/>
      <c r="R1073" s="9"/>
      <c r="S1073" s="9"/>
    </row>
    <row r="1074" spans="2:19" ht="12.75">
      <c r="B1074" s="9"/>
      <c r="C1074" s="10"/>
      <c r="F1074" s="9"/>
      <c r="G1074" s="11"/>
      <c r="H1074" s="11"/>
      <c r="I1074" s="11"/>
      <c r="J1074" s="11"/>
      <c r="K1074" s="9"/>
      <c r="L1074" s="11"/>
      <c r="M1074" s="24"/>
      <c r="N1074" s="24"/>
      <c r="R1074" s="9"/>
      <c r="S1074" s="9"/>
    </row>
    <row r="1075" spans="2:19" ht="12.75">
      <c r="B1075" s="9"/>
      <c r="C1075" s="10"/>
      <c r="F1075" s="11"/>
      <c r="G1075" s="11"/>
      <c r="H1075" s="11"/>
      <c r="I1075" s="11"/>
      <c r="J1075" s="11"/>
      <c r="K1075" s="11"/>
      <c r="L1075" s="11"/>
      <c r="M1075" s="24"/>
      <c r="N1075" s="24"/>
      <c r="R1075" s="9"/>
      <c r="S1075" s="9"/>
    </row>
    <row r="1076" spans="2:19" ht="12.75">
      <c r="B1076" s="9"/>
      <c r="C1076" s="10"/>
      <c r="F1076" s="11"/>
      <c r="G1076" s="11"/>
      <c r="H1076" s="11"/>
      <c r="I1076" s="11"/>
      <c r="J1076" s="11"/>
      <c r="K1076" s="11"/>
      <c r="L1076" s="11"/>
      <c r="M1076" s="24"/>
      <c r="N1076" s="24"/>
      <c r="R1076" s="9"/>
      <c r="S1076" s="9"/>
    </row>
    <row r="1077" spans="2:19" ht="12.75">
      <c r="B1077" s="9"/>
      <c r="C1077" s="10"/>
      <c r="F1077" s="9"/>
      <c r="G1077" s="11"/>
      <c r="H1077" s="11"/>
      <c r="I1077" s="11"/>
      <c r="J1077" s="11"/>
      <c r="K1077" s="9"/>
      <c r="L1077" s="11"/>
      <c r="M1077" s="24"/>
      <c r="N1077" s="24"/>
      <c r="R1077" s="9"/>
      <c r="S1077" s="9"/>
    </row>
    <row r="1078" spans="2:19" ht="12.75">
      <c r="B1078" s="9"/>
      <c r="C1078" s="10"/>
      <c r="F1078" s="9"/>
      <c r="G1078" s="11"/>
      <c r="H1078" s="11"/>
      <c r="I1078" s="11"/>
      <c r="J1078" s="11"/>
      <c r="K1078" s="9"/>
      <c r="L1078" s="11"/>
      <c r="M1078" s="24"/>
      <c r="N1078" s="24"/>
      <c r="R1078" s="9"/>
      <c r="S1078" s="9"/>
    </row>
    <row r="1079" spans="2:19" ht="12.75">
      <c r="B1079" s="9"/>
      <c r="C1079" s="10"/>
      <c r="F1079" s="11"/>
      <c r="G1079" s="11"/>
      <c r="H1079" s="11"/>
      <c r="I1079" s="11"/>
      <c r="J1079" s="11"/>
      <c r="K1079" s="11"/>
      <c r="L1079" s="11"/>
      <c r="M1079" s="24"/>
      <c r="N1079" s="24"/>
      <c r="R1079" s="9"/>
      <c r="S1079" s="9"/>
    </row>
    <row r="1080" spans="2:19" ht="12.75">
      <c r="B1080" s="9"/>
      <c r="C1080" s="10"/>
      <c r="F1080" s="11"/>
      <c r="G1080" s="11"/>
      <c r="H1080" s="11"/>
      <c r="I1080" s="11"/>
      <c r="J1080" s="11"/>
      <c r="K1080" s="11"/>
      <c r="L1080" s="11"/>
      <c r="M1080" s="24"/>
      <c r="N1080" s="24"/>
      <c r="R1080" s="9"/>
      <c r="S1080" s="9"/>
    </row>
    <row r="1081" spans="2:19" ht="12.75">
      <c r="B1081" s="9"/>
      <c r="C1081" s="10"/>
      <c r="F1081" s="11"/>
      <c r="G1081" s="11"/>
      <c r="H1081" s="11"/>
      <c r="I1081" s="11"/>
      <c r="J1081" s="11"/>
      <c r="K1081" s="11"/>
      <c r="L1081" s="11"/>
      <c r="M1081" s="24"/>
      <c r="N1081" s="24"/>
      <c r="R1081" s="9"/>
      <c r="S1081" s="9"/>
    </row>
    <row r="1082" spans="2:19" ht="12.75">
      <c r="B1082" s="9"/>
      <c r="C1082" s="10"/>
      <c r="F1082" s="11"/>
      <c r="G1082" s="11"/>
      <c r="H1082" s="11"/>
      <c r="I1082" s="11"/>
      <c r="J1082" s="11"/>
      <c r="K1082" s="11"/>
      <c r="L1082" s="11"/>
      <c r="M1082" s="24"/>
      <c r="N1082" s="24"/>
      <c r="R1082" s="9"/>
      <c r="S1082" s="9"/>
    </row>
    <row r="1083" spans="2:19" ht="12.75">
      <c r="B1083" s="9"/>
      <c r="C1083" s="10"/>
      <c r="F1083" s="9"/>
      <c r="G1083" s="11"/>
      <c r="H1083" s="11"/>
      <c r="I1083" s="11"/>
      <c r="J1083" s="11"/>
      <c r="K1083" s="9"/>
      <c r="L1083" s="11"/>
      <c r="M1083" s="24"/>
      <c r="N1083" s="24"/>
      <c r="R1083" s="9"/>
      <c r="S1083" s="9"/>
    </row>
    <row r="1084" spans="2:19" ht="12.75">
      <c r="B1084" s="9"/>
      <c r="C1084" s="10"/>
      <c r="F1084" s="9"/>
      <c r="G1084" s="11"/>
      <c r="H1084" s="11"/>
      <c r="I1084" s="11"/>
      <c r="J1084" s="11"/>
      <c r="K1084" s="9"/>
      <c r="L1084" s="11"/>
      <c r="M1084" s="24"/>
      <c r="N1084" s="24"/>
      <c r="R1084" s="9"/>
      <c r="S1084" s="9"/>
    </row>
    <row r="1085" spans="2:19" ht="12.75">
      <c r="B1085" s="9"/>
      <c r="C1085" s="10"/>
      <c r="F1085" s="9"/>
      <c r="G1085" s="11"/>
      <c r="H1085" s="11"/>
      <c r="I1085" s="11"/>
      <c r="J1085" s="11"/>
      <c r="K1085" s="9"/>
      <c r="L1085" s="11"/>
      <c r="M1085" s="24"/>
      <c r="N1085" s="24"/>
      <c r="R1085" s="9"/>
      <c r="S1085" s="9"/>
    </row>
    <row r="1086" spans="2:19" ht="12.75">
      <c r="B1086" s="9"/>
      <c r="C1086" s="10"/>
      <c r="F1086" s="9"/>
      <c r="G1086" s="11"/>
      <c r="H1086" s="11"/>
      <c r="I1086" s="11"/>
      <c r="J1086" s="11"/>
      <c r="K1086" s="9"/>
      <c r="L1086" s="11"/>
      <c r="M1086" s="24"/>
      <c r="N1086" s="24"/>
      <c r="R1086" s="9"/>
      <c r="S1086" s="9"/>
    </row>
    <row r="1087" spans="2:19" ht="12.75">
      <c r="B1087" s="9"/>
      <c r="C1087" s="10"/>
      <c r="F1087" s="11"/>
      <c r="G1087" s="11"/>
      <c r="H1087" s="11"/>
      <c r="I1087" s="11"/>
      <c r="J1087" s="11"/>
      <c r="K1087" s="11"/>
      <c r="L1087" s="11"/>
      <c r="M1087" s="24"/>
      <c r="N1087" s="24"/>
      <c r="R1087" s="9"/>
      <c r="S1087" s="9"/>
    </row>
    <row r="1088" spans="2:19" ht="12.75">
      <c r="B1088" s="9"/>
      <c r="C1088" s="10"/>
      <c r="F1088" s="11"/>
      <c r="G1088" s="11"/>
      <c r="H1088" s="11"/>
      <c r="I1088" s="11"/>
      <c r="J1088" s="11"/>
      <c r="K1088" s="11"/>
      <c r="L1088" s="11"/>
      <c r="M1088" s="24"/>
      <c r="N1088" s="24"/>
      <c r="R1088" s="9"/>
      <c r="S1088" s="9"/>
    </row>
    <row r="1089" spans="2:19" ht="12.75">
      <c r="B1089" s="9"/>
      <c r="C1089" s="10"/>
      <c r="F1089" s="11"/>
      <c r="G1089" s="11"/>
      <c r="H1089" s="11"/>
      <c r="I1089" s="11"/>
      <c r="J1089" s="11"/>
      <c r="K1089" s="11"/>
      <c r="L1089" s="11"/>
      <c r="M1089" s="24"/>
      <c r="N1089" s="24"/>
      <c r="R1089" s="9"/>
      <c r="S1089" s="9"/>
    </row>
    <row r="1090" spans="2:19" ht="12.75">
      <c r="B1090" s="9"/>
      <c r="C1090" s="10"/>
      <c r="F1090" s="11"/>
      <c r="G1090" s="11"/>
      <c r="H1090" s="11"/>
      <c r="I1090" s="11"/>
      <c r="J1090" s="11"/>
      <c r="K1090" s="11"/>
      <c r="L1090" s="11"/>
      <c r="M1090" s="24"/>
      <c r="N1090" s="24"/>
      <c r="R1090" s="9"/>
      <c r="S1090" s="9"/>
    </row>
    <row r="1091" spans="2:19" ht="12.75">
      <c r="B1091" s="9"/>
      <c r="C1091" s="10"/>
      <c r="F1091" s="11"/>
      <c r="G1091" s="11"/>
      <c r="H1091" s="11"/>
      <c r="I1091" s="11"/>
      <c r="J1091" s="11"/>
      <c r="K1091" s="11"/>
      <c r="L1091" s="11"/>
      <c r="M1091" s="24"/>
      <c r="N1091" s="24"/>
      <c r="R1091" s="9"/>
      <c r="S1091" s="9"/>
    </row>
    <row r="1092" spans="2:19" ht="12.75">
      <c r="B1092" s="9"/>
      <c r="C1092" s="10"/>
      <c r="F1092" s="11"/>
      <c r="G1092" s="11"/>
      <c r="H1092" s="11"/>
      <c r="I1092" s="11"/>
      <c r="J1092" s="11"/>
      <c r="K1092" s="11"/>
      <c r="L1092" s="11"/>
      <c r="M1092" s="24"/>
      <c r="N1092" s="24"/>
      <c r="R1092" s="9"/>
      <c r="S1092" s="9"/>
    </row>
    <row r="1093" spans="2:19" ht="12.75">
      <c r="B1093" s="9"/>
      <c r="C1093" s="10"/>
      <c r="F1093" s="9"/>
      <c r="G1093" s="11"/>
      <c r="H1093" s="11"/>
      <c r="I1093" s="11"/>
      <c r="J1093" s="11"/>
      <c r="K1093" s="9"/>
      <c r="L1093" s="11"/>
      <c r="M1093" s="24"/>
      <c r="N1093" s="24"/>
      <c r="R1093" s="9"/>
      <c r="S1093" s="9"/>
    </row>
    <row r="1094" spans="2:19" ht="12.75">
      <c r="B1094" s="9"/>
      <c r="C1094" s="10"/>
      <c r="F1094" s="9"/>
      <c r="G1094" s="11"/>
      <c r="H1094" s="11"/>
      <c r="I1094" s="11"/>
      <c r="J1094" s="11"/>
      <c r="K1094" s="9"/>
      <c r="L1094" s="11"/>
      <c r="M1094" s="24"/>
      <c r="N1094" s="24"/>
      <c r="R1094" s="9"/>
      <c r="S1094" s="9"/>
    </row>
    <row r="1095" spans="2:19" ht="12.75">
      <c r="B1095" s="9"/>
      <c r="C1095" s="10"/>
      <c r="F1095" s="11"/>
      <c r="G1095" s="11"/>
      <c r="H1095" s="11"/>
      <c r="I1095" s="11"/>
      <c r="J1095" s="11"/>
      <c r="K1095" s="11"/>
      <c r="L1095" s="11"/>
      <c r="M1095" s="24"/>
      <c r="N1095" s="24"/>
      <c r="R1095" s="9"/>
      <c r="S1095" s="9"/>
    </row>
    <row r="1096" spans="2:19" ht="12.75">
      <c r="B1096" s="9"/>
      <c r="C1096" s="10"/>
      <c r="F1096" s="11"/>
      <c r="G1096" s="11"/>
      <c r="H1096" s="11"/>
      <c r="I1096" s="11"/>
      <c r="J1096" s="11"/>
      <c r="K1096" s="11"/>
      <c r="L1096" s="11"/>
      <c r="M1096" s="24"/>
      <c r="N1096" s="24"/>
      <c r="R1096" s="9"/>
      <c r="S1096" s="9"/>
    </row>
    <row r="1097" spans="2:19" ht="12.75">
      <c r="B1097" s="9"/>
      <c r="C1097" s="10"/>
      <c r="F1097" s="11"/>
      <c r="G1097" s="11"/>
      <c r="H1097" s="11"/>
      <c r="I1097" s="11"/>
      <c r="J1097" s="11"/>
      <c r="K1097" s="11"/>
      <c r="L1097" s="11"/>
      <c r="M1097" s="24"/>
      <c r="N1097" s="24"/>
      <c r="R1097" s="9"/>
      <c r="S1097" s="9"/>
    </row>
    <row r="1098" spans="2:19" ht="12.75">
      <c r="B1098" s="9"/>
      <c r="C1098" s="10"/>
      <c r="F1098" s="11"/>
      <c r="G1098" s="11"/>
      <c r="H1098" s="11"/>
      <c r="I1098" s="11"/>
      <c r="J1098" s="11"/>
      <c r="K1098" s="11"/>
      <c r="L1098" s="11"/>
      <c r="M1098" s="24"/>
      <c r="N1098" s="24"/>
      <c r="R1098" s="9"/>
      <c r="S1098" s="9"/>
    </row>
    <row r="1099" spans="2:19" ht="12.75">
      <c r="B1099" s="9"/>
      <c r="C1099" s="10"/>
      <c r="F1099" s="11"/>
      <c r="G1099" s="11"/>
      <c r="H1099" s="11"/>
      <c r="I1099" s="11"/>
      <c r="J1099" s="11"/>
      <c r="K1099" s="11"/>
      <c r="L1099" s="11"/>
      <c r="M1099" s="24"/>
      <c r="N1099" s="24"/>
      <c r="R1099" s="9"/>
      <c r="S1099" s="9"/>
    </row>
    <row r="1100" spans="2:19" ht="12.75">
      <c r="B1100" s="9"/>
      <c r="C1100" s="10"/>
      <c r="F1100" s="11"/>
      <c r="G1100" s="11"/>
      <c r="H1100" s="11"/>
      <c r="I1100" s="11"/>
      <c r="J1100" s="11"/>
      <c r="K1100" s="11"/>
      <c r="L1100" s="11"/>
      <c r="M1100" s="24"/>
      <c r="N1100" s="24"/>
      <c r="R1100" s="9"/>
      <c r="S1100" s="9"/>
    </row>
    <row r="1101" spans="2:19" ht="12.75">
      <c r="B1101" s="9"/>
      <c r="C1101" s="10"/>
      <c r="F1101" s="9"/>
      <c r="G1101" s="11"/>
      <c r="H1101" s="11"/>
      <c r="I1101" s="11"/>
      <c r="J1101" s="11"/>
      <c r="K1101" s="9"/>
      <c r="L1101" s="11"/>
      <c r="M1101" s="24"/>
      <c r="N1101" s="24"/>
      <c r="R1101" s="9"/>
      <c r="S1101" s="9"/>
    </row>
    <row r="1102" spans="2:19" ht="12.75">
      <c r="B1102" s="9"/>
      <c r="C1102" s="10"/>
      <c r="F1102" s="9"/>
      <c r="G1102" s="11"/>
      <c r="H1102" s="11"/>
      <c r="I1102" s="11"/>
      <c r="J1102" s="11"/>
      <c r="K1102" s="9"/>
      <c r="L1102" s="11"/>
      <c r="M1102" s="24"/>
      <c r="N1102" s="24"/>
      <c r="R1102" s="9"/>
      <c r="S1102" s="9"/>
    </row>
    <row r="1103" spans="2:19" ht="12.75">
      <c r="B1103" s="9"/>
      <c r="C1103" s="10"/>
      <c r="F1103" s="11"/>
      <c r="G1103" s="11"/>
      <c r="H1103" s="11"/>
      <c r="I1103" s="11"/>
      <c r="J1103" s="11"/>
      <c r="K1103" s="11"/>
      <c r="L1103" s="11"/>
      <c r="M1103" s="24"/>
      <c r="N1103" s="24"/>
      <c r="R1103" s="9"/>
      <c r="S1103" s="9"/>
    </row>
    <row r="1104" spans="2:19" ht="12.75">
      <c r="B1104" s="9"/>
      <c r="C1104" s="10"/>
      <c r="F1104" s="11"/>
      <c r="G1104" s="11"/>
      <c r="H1104" s="11"/>
      <c r="I1104" s="11"/>
      <c r="J1104" s="11"/>
      <c r="K1104" s="11"/>
      <c r="L1104" s="11"/>
      <c r="M1104" s="24"/>
      <c r="N1104" s="24"/>
      <c r="R1104" s="9"/>
      <c r="S1104" s="9"/>
    </row>
    <row r="1105" spans="2:19" ht="12.75">
      <c r="B1105" s="9"/>
      <c r="C1105" s="10"/>
      <c r="F1105" s="9"/>
      <c r="G1105" s="11"/>
      <c r="H1105" s="11"/>
      <c r="I1105" s="11"/>
      <c r="J1105" s="11"/>
      <c r="K1105" s="9"/>
      <c r="L1105" s="11"/>
      <c r="M1105" s="24"/>
      <c r="N1105" s="24"/>
      <c r="R1105" s="9"/>
      <c r="S1105" s="9"/>
    </row>
    <row r="1106" spans="2:19" ht="12.75">
      <c r="B1106" s="9"/>
      <c r="C1106" s="10"/>
      <c r="F1106" s="9"/>
      <c r="G1106" s="11"/>
      <c r="H1106" s="11"/>
      <c r="I1106" s="11"/>
      <c r="J1106" s="11"/>
      <c r="K1106" s="9"/>
      <c r="L1106" s="11"/>
      <c r="M1106" s="24"/>
      <c r="N1106" s="24"/>
      <c r="R1106" s="9"/>
      <c r="S1106" s="9"/>
    </row>
    <row r="1107" spans="2:19" ht="12.75">
      <c r="B1107" s="9"/>
      <c r="C1107" s="10"/>
      <c r="F1107" s="9"/>
      <c r="G1107" s="11"/>
      <c r="H1107" s="11"/>
      <c r="I1107" s="11"/>
      <c r="J1107" s="11"/>
      <c r="K1107" s="9"/>
      <c r="L1107" s="11"/>
      <c r="M1107" s="24"/>
      <c r="N1107" s="24"/>
      <c r="R1107" s="9"/>
      <c r="S1107" s="9"/>
    </row>
    <row r="1108" spans="2:19" ht="12.75">
      <c r="B1108" s="9"/>
      <c r="C1108" s="10"/>
      <c r="F1108" s="9"/>
      <c r="G1108" s="11"/>
      <c r="H1108" s="11"/>
      <c r="I1108" s="11"/>
      <c r="J1108" s="11"/>
      <c r="K1108" s="9"/>
      <c r="L1108" s="11"/>
      <c r="M1108" s="24"/>
      <c r="N1108" s="24"/>
      <c r="R1108" s="9"/>
      <c r="S1108" s="9"/>
    </row>
    <row r="1109" spans="2:19" ht="12.75">
      <c r="B1109" s="9"/>
      <c r="C1109" s="10"/>
      <c r="F1109" s="11"/>
      <c r="G1109" s="11"/>
      <c r="H1109" s="11"/>
      <c r="I1109" s="11"/>
      <c r="J1109" s="11"/>
      <c r="K1109" s="11"/>
      <c r="L1109" s="11"/>
      <c r="M1109" s="24"/>
      <c r="N1109" s="24"/>
      <c r="R1109" s="9"/>
      <c r="S1109" s="9"/>
    </row>
    <row r="1110" spans="2:19" ht="12.75">
      <c r="B1110" s="9"/>
      <c r="C1110" s="10"/>
      <c r="F1110" s="11"/>
      <c r="G1110" s="11"/>
      <c r="H1110" s="11"/>
      <c r="I1110" s="11"/>
      <c r="J1110" s="11"/>
      <c r="K1110" s="11"/>
      <c r="L1110" s="11"/>
      <c r="M1110" s="24"/>
      <c r="N1110" s="24"/>
      <c r="R1110" s="9"/>
      <c r="S1110" s="9"/>
    </row>
    <row r="1111" spans="2:19" ht="12.75">
      <c r="B1111" s="9"/>
      <c r="C1111" s="10"/>
      <c r="F1111" s="11"/>
      <c r="G1111" s="11"/>
      <c r="H1111" s="11"/>
      <c r="I1111" s="11"/>
      <c r="J1111" s="11"/>
      <c r="K1111" s="11"/>
      <c r="L1111" s="11"/>
      <c r="M1111" s="24"/>
      <c r="N1111" s="24"/>
      <c r="R1111" s="9"/>
      <c r="S1111" s="9"/>
    </row>
    <row r="1112" spans="2:19" ht="12.75">
      <c r="B1112" s="9"/>
      <c r="C1112" s="10"/>
      <c r="F1112" s="11"/>
      <c r="G1112" s="11"/>
      <c r="H1112" s="11"/>
      <c r="I1112" s="11"/>
      <c r="J1112" s="11"/>
      <c r="K1112" s="11"/>
      <c r="L1112" s="11"/>
      <c r="M1112" s="24"/>
      <c r="N1112" s="24"/>
      <c r="R1112" s="9"/>
      <c r="S1112" s="9"/>
    </row>
    <row r="1113" spans="2:19" ht="12.75">
      <c r="B1113" s="9"/>
      <c r="C1113" s="10"/>
      <c r="F1113" s="11"/>
      <c r="G1113" s="11"/>
      <c r="H1113" s="11"/>
      <c r="I1113" s="11"/>
      <c r="J1113" s="11"/>
      <c r="K1113" s="11"/>
      <c r="L1113" s="11"/>
      <c r="M1113" s="24"/>
      <c r="N1113" s="24"/>
      <c r="R1113" s="9"/>
      <c r="S1113" s="9"/>
    </row>
    <row r="1114" spans="2:19" ht="12.75">
      <c r="B1114" s="9"/>
      <c r="C1114" s="10"/>
      <c r="F1114" s="11"/>
      <c r="G1114" s="11"/>
      <c r="H1114" s="11"/>
      <c r="I1114" s="11"/>
      <c r="J1114" s="11"/>
      <c r="K1114" s="11"/>
      <c r="L1114" s="11"/>
      <c r="M1114" s="24"/>
      <c r="N1114" s="24"/>
      <c r="R1114" s="9"/>
      <c r="S1114" s="9"/>
    </row>
    <row r="1115" spans="2:19" ht="12.75">
      <c r="B1115" s="9"/>
      <c r="C1115" s="10"/>
      <c r="F1115" s="11"/>
      <c r="G1115" s="11"/>
      <c r="H1115" s="11"/>
      <c r="I1115" s="11"/>
      <c r="J1115" s="11"/>
      <c r="K1115" s="11"/>
      <c r="L1115" s="11"/>
      <c r="M1115" s="24"/>
      <c r="N1115" s="24"/>
      <c r="R1115" s="9"/>
      <c r="S1115" s="9"/>
    </row>
    <row r="1116" spans="2:19" ht="12.75">
      <c r="B1116" s="9"/>
      <c r="C1116" s="10"/>
      <c r="F1116" s="11"/>
      <c r="G1116" s="11"/>
      <c r="H1116" s="11"/>
      <c r="I1116" s="11"/>
      <c r="J1116" s="11"/>
      <c r="K1116" s="11"/>
      <c r="L1116" s="11"/>
      <c r="M1116" s="24"/>
      <c r="N1116" s="24"/>
      <c r="R1116" s="9"/>
      <c r="S1116" s="9"/>
    </row>
    <row r="1117" spans="2:19" ht="12.75">
      <c r="B1117" s="9"/>
      <c r="C1117" s="10"/>
      <c r="F1117" s="9"/>
      <c r="G1117" s="11"/>
      <c r="H1117" s="11"/>
      <c r="I1117" s="11"/>
      <c r="J1117" s="11"/>
      <c r="K1117" s="9"/>
      <c r="L1117" s="11"/>
      <c r="M1117" s="24"/>
      <c r="N1117" s="24"/>
      <c r="R1117" s="9"/>
      <c r="S1117" s="9"/>
    </row>
    <row r="1118" spans="2:19" ht="12.75">
      <c r="B1118" s="9"/>
      <c r="C1118" s="10"/>
      <c r="F1118" s="9"/>
      <c r="G1118" s="11"/>
      <c r="H1118" s="11"/>
      <c r="I1118" s="11"/>
      <c r="J1118" s="11"/>
      <c r="K1118" s="9"/>
      <c r="L1118" s="11"/>
      <c r="M1118" s="24"/>
      <c r="N1118" s="24"/>
      <c r="R1118" s="9"/>
      <c r="S1118" s="9"/>
    </row>
    <row r="1121" spans="2:19" ht="12.75">
      <c r="B1121" s="9"/>
      <c r="C1121" s="10"/>
      <c r="F1121" s="11"/>
      <c r="G1121" s="11"/>
      <c r="H1121" s="11"/>
      <c r="I1121" s="11"/>
      <c r="J1121" s="11"/>
      <c r="K1121" s="11"/>
      <c r="L1121" s="11"/>
      <c r="M1121" s="24"/>
      <c r="N1121" s="24"/>
      <c r="R1121" s="9"/>
      <c r="S1121" s="9"/>
    </row>
    <row r="1122" spans="2:19" ht="12.75">
      <c r="B1122" s="9"/>
      <c r="C1122" s="10"/>
      <c r="F1122" s="11"/>
      <c r="G1122" s="11"/>
      <c r="H1122" s="11"/>
      <c r="I1122" s="11"/>
      <c r="J1122" s="11"/>
      <c r="K1122" s="11"/>
      <c r="L1122" s="11"/>
      <c r="M1122" s="24"/>
      <c r="N1122" s="24"/>
      <c r="R1122" s="9"/>
      <c r="S1122" s="9"/>
    </row>
    <row r="1123" spans="2:19" ht="12.75">
      <c r="B1123" s="9"/>
      <c r="C1123" s="10"/>
      <c r="F1123" s="9"/>
      <c r="G1123" s="11"/>
      <c r="H1123" s="11"/>
      <c r="I1123" s="11"/>
      <c r="J1123" s="11"/>
      <c r="K1123" s="9"/>
      <c r="L1123" s="11"/>
      <c r="M1123" s="24"/>
      <c r="N1123" s="24"/>
      <c r="R1123" s="9"/>
      <c r="S1123" s="9"/>
    </row>
    <row r="1124" spans="2:19" ht="12.75">
      <c r="B1124" s="9"/>
      <c r="C1124" s="10"/>
      <c r="F1124" s="9"/>
      <c r="G1124" s="11"/>
      <c r="H1124" s="11"/>
      <c r="I1124" s="11"/>
      <c r="J1124" s="11"/>
      <c r="K1124" s="9"/>
      <c r="L1124" s="11"/>
      <c r="M1124" s="24"/>
      <c r="N1124" s="24"/>
      <c r="R1124" s="9"/>
      <c r="S1124" s="9"/>
    </row>
    <row r="1125" spans="2:19" ht="12.75">
      <c r="B1125" s="9"/>
      <c r="C1125" s="10"/>
      <c r="F1125" s="9"/>
      <c r="G1125" s="11"/>
      <c r="H1125" s="11"/>
      <c r="I1125" s="11"/>
      <c r="J1125" s="11"/>
      <c r="K1125" s="9"/>
      <c r="L1125" s="11"/>
      <c r="M1125" s="24"/>
      <c r="N1125" s="24"/>
      <c r="R1125" s="9"/>
      <c r="S1125" s="9"/>
    </row>
    <row r="1126" spans="2:19" ht="12.75">
      <c r="B1126" s="9"/>
      <c r="C1126" s="10"/>
      <c r="F1126" s="9"/>
      <c r="G1126" s="11"/>
      <c r="H1126" s="11"/>
      <c r="I1126" s="11"/>
      <c r="J1126" s="11"/>
      <c r="K1126" s="9"/>
      <c r="L1126" s="11"/>
      <c r="M1126" s="24"/>
      <c r="N1126" s="24"/>
      <c r="R1126" s="9"/>
      <c r="S1126" s="9"/>
    </row>
    <row r="1127" spans="2:19" ht="12.75">
      <c r="B1127" s="9"/>
      <c r="C1127" s="10"/>
      <c r="F1127" s="9"/>
      <c r="G1127" s="11"/>
      <c r="H1127" s="11"/>
      <c r="I1127" s="11"/>
      <c r="J1127" s="11"/>
      <c r="K1127" s="9"/>
      <c r="L1127" s="11"/>
      <c r="M1127" s="24"/>
      <c r="N1127" s="24"/>
      <c r="R1127" s="9"/>
      <c r="S1127" s="9"/>
    </row>
    <row r="1128" spans="2:19" ht="12.75">
      <c r="B1128" s="9"/>
      <c r="C1128" s="10"/>
      <c r="F1128" s="9"/>
      <c r="G1128" s="11"/>
      <c r="H1128" s="11"/>
      <c r="I1128" s="11"/>
      <c r="J1128" s="11"/>
      <c r="K1128" s="9"/>
      <c r="L1128" s="11"/>
      <c r="M1128" s="24"/>
      <c r="N1128" s="24"/>
      <c r="R1128" s="9"/>
      <c r="S1128" s="9"/>
    </row>
    <row r="1129" spans="2:19" ht="12.75">
      <c r="B1129" s="9"/>
      <c r="C1129" s="10"/>
      <c r="F1129" s="11"/>
      <c r="G1129" s="11"/>
      <c r="H1129" s="11"/>
      <c r="I1129" s="11"/>
      <c r="J1129" s="11"/>
      <c r="K1129" s="11"/>
      <c r="L1129" s="11"/>
      <c r="M1129" s="24"/>
      <c r="N1129" s="24"/>
      <c r="R1129" s="9"/>
      <c r="S1129" s="9"/>
    </row>
    <row r="1130" spans="2:19" ht="12.75">
      <c r="B1130" s="9"/>
      <c r="C1130" s="10"/>
      <c r="F1130" s="11"/>
      <c r="G1130" s="11"/>
      <c r="H1130" s="11"/>
      <c r="I1130" s="11"/>
      <c r="J1130" s="11"/>
      <c r="K1130" s="11"/>
      <c r="L1130" s="11"/>
      <c r="M1130" s="24"/>
      <c r="N1130" s="24"/>
      <c r="R1130" s="9"/>
      <c r="S1130" s="9"/>
    </row>
    <row r="1131" spans="2:19" ht="12.75">
      <c r="B1131" s="9"/>
      <c r="C1131" s="10"/>
      <c r="F1131" s="11"/>
      <c r="G1131" s="11"/>
      <c r="H1131" s="11"/>
      <c r="I1131" s="11"/>
      <c r="J1131" s="11"/>
      <c r="K1131" s="11"/>
      <c r="L1131" s="11"/>
      <c r="M1131" s="24"/>
      <c r="N1131" s="24"/>
      <c r="R1131" s="9"/>
      <c r="S1131" s="9"/>
    </row>
    <row r="1132" spans="2:19" ht="12.75">
      <c r="B1132" s="9"/>
      <c r="C1132" s="10"/>
      <c r="F1132" s="11"/>
      <c r="G1132" s="11"/>
      <c r="H1132" s="11"/>
      <c r="I1132" s="11"/>
      <c r="J1132" s="11"/>
      <c r="K1132" s="11"/>
      <c r="L1132" s="11"/>
      <c r="M1132" s="24"/>
      <c r="N1132" s="24"/>
      <c r="R1132" s="9"/>
      <c r="S1132" s="9"/>
    </row>
    <row r="1133" spans="2:19" ht="12.75">
      <c r="B1133" s="9"/>
      <c r="C1133" s="10"/>
      <c r="F1133" s="11"/>
      <c r="G1133" s="11"/>
      <c r="H1133" s="11"/>
      <c r="I1133" s="11"/>
      <c r="J1133" s="11"/>
      <c r="K1133" s="11"/>
      <c r="L1133" s="11"/>
      <c r="M1133" s="24"/>
      <c r="N1133" s="24"/>
      <c r="R1133" s="9"/>
      <c r="S1133" s="9"/>
    </row>
    <row r="1134" spans="2:19" ht="12.75">
      <c r="B1134" s="9"/>
      <c r="C1134" s="10"/>
      <c r="F1134" s="11"/>
      <c r="G1134" s="11"/>
      <c r="H1134" s="11"/>
      <c r="I1134" s="11"/>
      <c r="J1134" s="11"/>
      <c r="K1134" s="11"/>
      <c r="L1134" s="11"/>
      <c r="M1134" s="24"/>
      <c r="N1134" s="24"/>
      <c r="R1134" s="9"/>
      <c r="S1134" s="9"/>
    </row>
    <row r="1135" spans="2:19" ht="12.75">
      <c r="B1135" s="9"/>
      <c r="C1135" s="10"/>
      <c r="F1135" s="11"/>
      <c r="G1135" s="11"/>
      <c r="H1135" s="11"/>
      <c r="I1135" s="11"/>
      <c r="J1135" s="11"/>
      <c r="K1135" s="11"/>
      <c r="L1135" s="11"/>
      <c r="M1135" s="24"/>
      <c r="N1135" s="24"/>
      <c r="R1135" s="9"/>
      <c r="S1135" s="9"/>
    </row>
    <row r="1136" spans="2:19" ht="12.75">
      <c r="B1136" s="9"/>
      <c r="C1136" s="10"/>
      <c r="F1136" s="11"/>
      <c r="G1136" s="11"/>
      <c r="H1136" s="11"/>
      <c r="I1136" s="11"/>
      <c r="J1136" s="11"/>
      <c r="K1136" s="11"/>
      <c r="L1136" s="11"/>
      <c r="M1136" s="24"/>
      <c r="N1136" s="24"/>
      <c r="R1136" s="9"/>
      <c r="S1136" s="9"/>
    </row>
    <row r="1137" spans="2:19" ht="12.75">
      <c r="B1137" s="9"/>
      <c r="C1137" s="10"/>
      <c r="F1137" s="11"/>
      <c r="G1137" s="11"/>
      <c r="H1137" s="11"/>
      <c r="I1137" s="11"/>
      <c r="J1137" s="11"/>
      <c r="K1137" s="11"/>
      <c r="L1137" s="11"/>
      <c r="M1137" s="24"/>
      <c r="N1137" s="24"/>
      <c r="R1137" s="9"/>
      <c r="S1137" s="9"/>
    </row>
    <row r="1138" spans="2:19" ht="12.75">
      <c r="B1138" s="9"/>
      <c r="C1138" s="10"/>
      <c r="F1138" s="11"/>
      <c r="G1138" s="11"/>
      <c r="H1138" s="11"/>
      <c r="I1138" s="11"/>
      <c r="J1138" s="11"/>
      <c r="K1138" s="11"/>
      <c r="L1138" s="11"/>
      <c r="M1138" s="24"/>
      <c r="N1138" s="24"/>
      <c r="R1138" s="9"/>
      <c r="S1138" s="9"/>
    </row>
    <row r="1139" spans="2:19" ht="12.75">
      <c r="B1139" s="9"/>
      <c r="C1139" s="10"/>
      <c r="F1139" s="11"/>
      <c r="G1139" s="11"/>
      <c r="H1139" s="11"/>
      <c r="I1139" s="11"/>
      <c r="J1139" s="11"/>
      <c r="K1139" s="11"/>
      <c r="L1139" s="11"/>
      <c r="M1139" s="24"/>
      <c r="N1139" s="24"/>
      <c r="R1139" s="9"/>
      <c r="S1139" s="9"/>
    </row>
    <row r="1140" spans="2:19" ht="12.75">
      <c r="B1140" s="9"/>
      <c r="C1140" s="10"/>
      <c r="F1140" s="11"/>
      <c r="G1140" s="11"/>
      <c r="H1140" s="11"/>
      <c r="I1140" s="11"/>
      <c r="J1140" s="11"/>
      <c r="K1140" s="11"/>
      <c r="L1140" s="11"/>
      <c r="M1140" s="24"/>
      <c r="N1140" s="24"/>
      <c r="R1140" s="9"/>
      <c r="S1140" s="9"/>
    </row>
    <row r="1141" spans="2:19" ht="12.75">
      <c r="B1141" s="9"/>
      <c r="C1141" s="10"/>
      <c r="F1141" s="9"/>
      <c r="G1141" s="11"/>
      <c r="H1141" s="11"/>
      <c r="I1141" s="11"/>
      <c r="J1141" s="11"/>
      <c r="K1141" s="9"/>
      <c r="L1141" s="11"/>
      <c r="M1141" s="24"/>
      <c r="N1141" s="24"/>
      <c r="R1141" s="9"/>
      <c r="S1141" s="9"/>
    </row>
    <row r="1142" spans="2:19" ht="12.75">
      <c r="B1142" s="9"/>
      <c r="C1142" s="10"/>
      <c r="F1142" s="9"/>
      <c r="G1142" s="11"/>
      <c r="H1142" s="11"/>
      <c r="I1142" s="11"/>
      <c r="J1142" s="11"/>
      <c r="K1142" s="9"/>
      <c r="L1142" s="11"/>
      <c r="M1142" s="24"/>
      <c r="N1142" s="24"/>
      <c r="R1142" s="9"/>
      <c r="S1142" s="9"/>
    </row>
    <row r="1143" spans="2:19" ht="12.75">
      <c r="B1143" s="9"/>
      <c r="C1143" s="10"/>
      <c r="F1143" s="9"/>
      <c r="G1143" s="11"/>
      <c r="H1143" s="11"/>
      <c r="I1143" s="11"/>
      <c r="J1143" s="11"/>
      <c r="K1143" s="9"/>
      <c r="L1143" s="11"/>
      <c r="M1143" s="24"/>
      <c r="N1143" s="24"/>
      <c r="R1143" s="9"/>
      <c r="S1143" s="9"/>
    </row>
    <row r="1144" spans="2:19" ht="12.75">
      <c r="B1144" s="9"/>
      <c r="C1144" s="10"/>
      <c r="F1144" s="9"/>
      <c r="G1144" s="11"/>
      <c r="H1144" s="11"/>
      <c r="I1144" s="11"/>
      <c r="J1144" s="11"/>
      <c r="K1144" s="9"/>
      <c r="L1144" s="11"/>
      <c r="M1144" s="24"/>
      <c r="N1144" s="24"/>
      <c r="R1144" s="9"/>
      <c r="S1144" s="9"/>
    </row>
    <row r="1145" spans="2:19" ht="12.75">
      <c r="B1145" s="9"/>
      <c r="C1145" s="10"/>
      <c r="F1145" s="11"/>
      <c r="G1145" s="11"/>
      <c r="H1145" s="11"/>
      <c r="I1145" s="11"/>
      <c r="J1145" s="11"/>
      <c r="K1145" s="11"/>
      <c r="L1145" s="11"/>
      <c r="M1145" s="24"/>
      <c r="N1145" s="24"/>
      <c r="R1145" s="9"/>
      <c r="S1145" s="9"/>
    </row>
    <row r="1146" spans="2:19" ht="12.75">
      <c r="B1146" s="9"/>
      <c r="C1146" s="10"/>
      <c r="F1146" s="11"/>
      <c r="G1146" s="11"/>
      <c r="H1146" s="11"/>
      <c r="I1146" s="11"/>
      <c r="J1146" s="11"/>
      <c r="K1146" s="11"/>
      <c r="L1146" s="11"/>
      <c r="M1146" s="24"/>
      <c r="N1146" s="24"/>
      <c r="R1146" s="9"/>
      <c r="S1146" s="9"/>
    </row>
    <row r="1147" spans="2:19" ht="12.75">
      <c r="B1147" s="9"/>
      <c r="C1147" s="10"/>
      <c r="F1147" s="11"/>
      <c r="G1147" s="11"/>
      <c r="H1147" s="11"/>
      <c r="I1147" s="11"/>
      <c r="J1147" s="11"/>
      <c r="K1147" s="11"/>
      <c r="L1147" s="11"/>
      <c r="M1147" s="24"/>
      <c r="N1147" s="24"/>
      <c r="R1147" s="9"/>
      <c r="S1147" s="9"/>
    </row>
    <row r="1148" spans="2:19" ht="12.75">
      <c r="B1148" s="9"/>
      <c r="C1148" s="10"/>
      <c r="F1148" s="11"/>
      <c r="G1148" s="11"/>
      <c r="H1148" s="11"/>
      <c r="I1148" s="11"/>
      <c r="J1148" s="11"/>
      <c r="K1148" s="11"/>
      <c r="L1148" s="11"/>
      <c r="M1148" s="24"/>
      <c r="N1148" s="24"/>
      <c r="R1148" s="9"/>
      <c r="S1148" s="9"/>
    </row>
    <row r="1149" spans="2:19" ht="12.75">
      <c r="B1149" s="9"/>
      <c r="C1149" s="10"/>
      <c r="F1149" s="9"/>
      <c r="G1149" s="11"/>
      <c r="H1149" s="11"/>
      <c r="I1149" s="11"/>
      <c r="J1149" s="11"/>
      <c r="K1149" s="9"/>
      <c r="L1149" s="11"/>
      <c r="M1149" s="24"/>
      <c r="N1149" s="24"/>
      <c r="R1149" s="9"/>
      <c r="S1149" s="9"/>
    </row>
    <row r="1150" spans="2:19" ht="12.75">
      <c r="B1150" s="9"/>
      <c r="C1150" s="10"/>
      <c r="F1150" s="9"/>
      <c r="G1150" s="11"/>
      <c r="H1150" s="11"/>
      <c r="I1150" s="11"/>
      <c r="J1150" s="11"/>
      <c r="K1150" s="9"/>
      <c r="L1150" s="11"/>
      <c r="M1150" s="24"/>
      <c r="N1150" s="24"/>
      <c r="R1150" s="9"/>
      <c r="S1150" s="9"/>
    </row>
    <row r="1151" spans="2:19" ht="12.75">
      <c r="B1151" s="9"/>
      <c r="C1151" s="10"/>
      <c r="F1151" s="9"/>
      <c r="G1151" s="11"/>
      <c r="H1151" s="11"/>
      <c r="I1151" s="11"/>
      <c r="J1151" s="11"/>
      <c r="K1151" s="9"/>
      <c r="L1151" s="11"/>
      <c r="M1151" s="24"/>
      <c r="N1151" s="24"/>
      <c r="R1151" s="9"/>
      <c r="S1151" s="9"/>
    </row>
    <row r="1152" spans="2:19" ht="12.75">
      <c r="B1152" s="9"/>
      <c r="C1152" s="10"/>
      <c r="F1152" s="9"/>
      <c r="G1152" s="11"/>
      <c r="H1152" s="11"/>
      <c r="I1152" s="11"/>
      <c r="J1152" s="11"/>
      <c r="K1152" s="9"/>
      <c r="L1152" s="11"/>
      <c r="M1152" s="24"/>
      <c r="N1152" s="24"/>
      <c r="R1152" s="9"/>
      <c r="S1152" s="9"/>
    </row>
    <row r="1153" spans="2:19" ht="12.75">
      <c r="B1153" s="9"/>
      <c r="C1153" s="10"/>
      <c r="F1153" s="11"/>
      <c r="G1153" s="11"/>
      <c r="H1153" s="11"/>
      <c r="I1153" s="11"/>
      <c r="J1153" s="11"/>
      <c r="K1153" s="11"/>
      <c r="L1153" s="11"/>
      <c r="M1153" s="24"/>
      <c r="N1153" s="24"/>
      <c r="R1153" s="9"/>
      <c r="S1153" s="9"/>
    </row>
    <row r="1154" spans="2:19" ht="12.75">
      <c r="B1154" s="9"/>
      <c r="C1154" s="10"/>
      <c r="F1154" s="11"/>
      <c r="G1154" s="11"/>
      <c r="H1154" s="11"/>
      <c r="I1154" s="11"/>
      <c r="J1154" s="11"/>
      <c r="K1154" s="11"/>
      <c r="L1154" s="11"/>
      <c r="M1154" s="24"/>
      <c r="N1154" s="24"/>
      <c r="R1154" s="9"/>
      <c r="S1154" s="9"/>
    </row>
    <row r="1155" spans="2:19" ht="12.75">
      <c r="B1155" s="9"/>
      <c r="C1155" s="10"/>
      <c r="F1155" s="11"/>
      <c r="G1155" s="11"/>
      <c r="H1155" s="11"/>
      <c r="I1155" s="11"/>
      <c r="J1155" s="11"/>
      <c r="K1155" s="11"/>
      <c r="L1155" s="11"/>
      <c r="M1155" s="24"/>
      <c r="N1155" s="24"/>
      <c r="R1155" s="9"/>
      <c r="S1155" s="9"/>
    </row>
    <row r="1156" spans="2:19" ht="12.75">
      <c r="B1156" s="9"/>
      <c r="C1156" s="10"/>
      <c r="F1156" s="11"/>
      <c r="G1156" s="11"/>
      <c r="H1156" s="11"/>
      <c r="I1156" s="11"/>
      <c r="J1156" s="11"/>
      <c r="K1156" s="11"/>
      <c r="L1156" s="11"/>
      <c r="M1156" s="24"/>
      <c r="N1156" s="24"/>
      <c r="R1156" s="9"/>
      <c r="S1156" s="9"/>
    </row>
    <row r="1157" spans="2:19" ht="12.75">
      <c r="B1157" s="9"/>
      <c r="C1157" s="10"/>
      <c r="F1157" s="9"/>
      <c r="G1157" s="11"/>
      <c r="H1157" s="11"/>
      <c r="I1157" s="11"/>
      <c r="J1157" s="11"/>
      <c r="K1157" s="9"/>
      <c r="L1157" s="11"/>
      <c r="M1157" s="24"/>
      <c r="N1157" s="24"/>
      <c r="R1157" s="9"/>
      <c r="S1157" s="9"/>
    </row>
    <row r="1158" spans="2:19" ht="12.75">
      <c r="B1158" s="9"/>
      <c r="C1158" s="10"/>
      <c r="F1158" s="9"/>
      <c r="G1158" s="11"/>
      <c r="H1158" s="11"/>
      <c r="I1158" s="11"/>
      <c r="J1158" s="11"/>
      <c r="K1158" s="9"/>
      <c r="L1158" s="11"/>
      <c r="M1158" s="24"/>
      <c r="N1158" s="24"/>
      <c r="R1158" s="9"/>
      <c r="S1158" s="9"/>
    </row>
    <row r="1159" spans="2:19" ht="12.75">
      <c r="B1159" s="9"/>
      <c r="C1159" s="10"/>
      <c r="F1159" s="9"/>
      <c r="G1159" s="11"/>
      <c r="H1159" s="11"/>
      <c r="I1159" s="11"/>
      <c r="J1159" s="11"/>
      <c r="K1159" s="9"/>
      <c r="L1159" s="11"/>
      <c r="M1159" s="24"/>
      <c r="N1159" s="24"/>
      <c r="R1159" s="9"/>
      <c r="S1159" s="9"/>
    </row>
    <row r="1160" spans="2:19" ht="12.75">
      <c r="B1160" s="9"/>
      <c r="C1160" s="10"/>
      <c r="F1160" s="9"/>
      <c r="G1160" s="11"/>
      <c r="H1160" s="11"/>
      <c r="I1160" s="11"/>
      <c r="J1160" s="11"/>
      <c r="K1160" s="9"/>
      <c r="L1160" s="11"/>
      <c r="M1160" s="24"/>
      <c r="N1160" s="24"/>
      <c r="R1160" s="9"/>
      <c r="S1160" s="9"/>
    </row>
    <row r="1161" spans="2:19" ht="12.75">
      <c r="B1161" s="9"/>
      <c r="C1161" s="10"/>
      <c r="F1161" s="11"/>
      <c r="G1161" s="11"/>
      <c r="H1161" s="11"/>
      <c r="I1161" s="11"/>
      <c r="J1161" s="11"/>
      <c r="K1161" s="11"/>
      <c r="L1161" s="11"/>
      <c r="M1161" s="24"/>
      <c r="N1161" s="24"/>
      <c r="R1161" s="9"/>
      <c r="S1161" s="9"/>
    </row>
    <row r="1162" spans="2:19" ht="12.75">
      <c r="B1162" s="9"/>
      <c r="C1162" s="10"/>
      <c r="F1162" s="11"/>
      <c r="G1162" s="11"/>
      <c r="H1162" s="11"/>
      <c r="I1162" s="11"/>
      <c r="J1162" s="11"/>
      <c r="K1162" s="11"/>
      <c r="L1162" s="11"/>
      <c r="M1162" s="24"/>
      <c r="N1162" s="24"/>
      <c r="R1162" s="9"/>
      <c r="S1162" s="9"/>
    </row>
    <row r="1163" spans="2:19" ht="12.75">
      <c r="B1163" s="9"/>
      <c r="C1163" s="10"/>
      <c r="F1163" s="9"/>
      <c r="G1163" s="11"/>
      <c r="H1163" s="11"/>
      <c r="I1163" s="11"/>
      <c r="J1163" s="11"/>
      <c r="K1163" s="9"/>
      <c r="L1163" s="11"/>
      <c r="M1163" s="24"/>
      <c r="N1163" s="24"/>
      <c r="R1163" s="9"/>
      <c r="S1163" s="9"/>
    </row>
    <row r="1164" spans="2:19" ht="12.75">
      <c r="B1164" s="9"/>
      <c r="C1164" s="10"/>
      <c r="F1164" s="9"/>
      <c r="G1164" s="11"/>
      <c r="H1164" s="11"/>
      <c r="I1164" s="11"/>
      <c r="J1164" s="11"/>
      <c r="K1164" s="9"/>
      <c r="L1164" s="11"/>
      <c r="M1164" s="24"/>
      <c r="N1164" s="24"/>
      <c r="R1164" s="9"/>
      <c r="S1164" s="9"/>
    </row>
    <row r="1165" spans="2:19" ht="12.75">
      <c r="B1165" s="9"/>
      <c r="C1165" s="10"/>
      <c r="F1165" s="9"/>
      <c r="G1165" s="11"/>
      <c r="H1165" s="11"/>
      <c r="I1165" s="11"/>
      <c r="J1165" s="11"/>
      <c r="K1165" s="9"/>
      <c r="L1165" s="11"/>
      <c r="M1165" s="24"/>
      <c r="N1165" s="24"/>
      <c r="R1165" s="9"/>
      <c r="S1165" s="9"/>
    </row>
    <row r="1166" spans="2:19" ht="12.75">
      <c r="B1166" s="9"/>
      <c r="C1166" s="10"/>
      <c r="F1166" s="9"/>
      <c r="G1166" s="11"/>
      <c r="H1166" s="11"/>
      <c r="I1166" s="11"/>
      <c r="J1166" s="11"/>
      <c r="K1166" s="9"/>
      <c r="L1166" s="11"/>
      <c r="M1166" s="24"/>
      <c r="N1166" s="24"/>
      <c r="R1166" s="9"/>
      <c r="S1166" s="9"/>
    </row>
    <row r="1167" spans="2:19" ht="12.75">
      <c r="B1167" s="9"/>
      <c r="C1167" s="10"/>
      <c r="F1167" s="9"/>
      <c r="G1167" s="11"/>
      <c r="H1167" s="11"/>
      <c r="I1167" s="11"/>
      <c r="J1167" s="11"/>
      <c r="K1167" s="9"/>
      <c r="L1167" s="11"/>
      <c r="M1167" s="24"/>
      <c r="N1167" s="24"/>
      <c r="R1167" s="9"/>
      <c r="S1167" s="9"/>
    </row>
    <row r="1168" spans="2:19" ht="12.75">
      <c r="B1168" s="9"/>
      <c r="C1168" s="10"/>
      <c r="F1168" s="9"/>
      <c r="G1168" s="11"/>
      <c r="H1168" s="11"/>
      <c r="I1168" s="11"/>
      <c r="J1168" s="11"/>
      <c r="K1168" s="9"/>
      <c r="L1168" s="11"/>
      <c r="M1168" s="24"/>
      <c r="N1168" s="24"/>
      <c r="R1168" s="9"/>
      <c r="S1168" s="9"/>
    </row>
    <row r="1169" spans="2:19" ht="12.75">
      <c r="B1169" s="9"/>
      <c r="C1169" s="10"/>
      <c r="F1169" s="9"/>
      <c r="G1169" s="11"/>
      <c r="H1169" s="11"/>
      <c r="I1169" s="11"/>
      <c r="J1169" s="11"/>
      <c r="K1169" s="9"/>
      <c r="L1169" s="11"/>
      <c r="M1169" s="24"/>
      <c r="N1169" s="24"/>
      <c r="R1169" s="9"/>
      <c r="S1169" s="9"/>
    </row>
    <row r="1170" spans="2:19" ht="12.75">
      <c r="B1170" s="9"/>
      <c r="C1170" s="10"/>
      <c r="F1170" s="9"/>
      <c r="G1170" s="11"/>
      <c r="H1170" s="11"/>
      <c r="I1170" s="11"/>
      <c r="J1170" s="11"/>
      <c r="K1170" s="9"/>
      <c r="L1170" s="11"/>
      <c r="M1170" s="24"/>
      <c r="N1170" s="24"/>
      <c r="R1170" s="9"/>
      <c r="S1170" s="9"/>
    </row>
    <row r="1171" spans="2:19" ht="12.75">
      <c r="B1171" s="9"/>
      <c r="C1171" s="10"/>
      <c r="F1171" s="9"/>
      <c r="G1171" s="11"/>
      <c r="H1171" s="11"/>
      <c r="I1171" s="11"/>
      <c r="J1171" s="11"/>
      <c r="K1171" s="9"/>
      <c r="L1171" s="11"/>
      <c r="M1171" s="24"/>
      <c r="N1171" s="24"/>
      <c r="R1171" s="9"/>
      <c r="S1171" s="9"/>
    </row>
    <row r="1172" spans="2:19" ht="12.75">
      <c r="B1172" s="9"/>
      <c r="C1172" s="10"/>
      <c r="F1172" s="9"/>
      <c r="G1172" s="11"/>
      <c r="H1172" s="11"/>
      <c r="I1172" s="11"/>
      <c r="J1172" s="11"/>
      <c r="K1172" s="9"/>
      <c r="L1172" s="11"/>
      <c r="M1172" s="24"/>
      <c r="N1172" s="24"/>
      <c r="R1172" s="9"/>
      <c r="S1172" s="9"/>
    </row>
    <row r="1173" spans="2:19" ht="12.75">
      <c r="B1173" s="9"/>
      <c r="C1173" s="10"/>
      <c r="F1173" s="11"/>
      <c r="G1173" s="11"/>
      <c r="H1173" s="11"/>
      <c r="I1173" s="11"/>
      <c r="J1173" s="11"/>
      <c r="K1173" s="11"/>
      <c r="L1173" s="11"/>
      <c r="M1173" s="24"/>
      <c r="N1173" s="24"/>
      <c r="R1173" s="9"/>
      <c r="S1173" s="9"/>
    </row>
    <row r="1174" spans="2:19" ht="12.75">
      <c r="B1174" s="9"/>
      <c r="C1174" s="10"/>
      <c r="F1174" s="11"/>
      <c r="G1174" s="11"/>
      <c r="H1174" s="11"/>
      <c r="I1174" s="11"/>
      <c r="J1174" s="11"/>
      <c r="K1174" s="11"/>
      <c r="L1174" s="11"/>
      <c r="M1174" s="24"/>
      <c r="N1174" s="24"/>
      <c r="R1174" s="9"/>
      <c r="S1174" s="9"/>
    </row>
    <row r="1175" spans="2:19" ht="12.75">
      <c r="B1175" s="9"/>
      <c r="C1175" s="10"/>
      <c r="F1175" s="9"/>
      <c r="G1175" s="11"/>
      <c r="H1175" s="11"/>
      <c r="I1175" s="11"/>
      <c r="J1175" s="11"/>
      <c r="K1175" s="9"/>
      <c r="L1175" s="11"/>
      <c r="M1175" s="24"/>
      <c r="N1175" s="24"/>
      <c r="R1175" s="9"/>
      <c r="S1175" s="9"/>
    </row>
    <row r="1176" spans="2:19" ht="12.75">
      <c r="B1176" s="9"/>
      <c r="C1176" s="10"/>
      <c r="F1176" s="9"/>
      <c r="G1176" s="11"/>
      <c r="H1176" s="11"/>
      <c r="I1176" s="11"/>
      <c r="J1176" s="11"/>
      <c r="K1176" s="9"/>
      <c r="L1176" s="11"/>
      <c r="M1176" s="24"/>
      <c r="N1176" s="24"/>
      <c r="R1176" s="9"/>
      <c r="S1176" s="9"/>
    </row>
    <row r="1177" spans="2:19" ht="12.75">
      <c r="B1177" s="9"/>
      <c r="C1177" s="10"/>
      <c r="F1177" s="11"/>
      <c r="G1177" s="11"/>
      <c r="H1177" s="11"/>
      <c r="I1177" s="11"/>
      <c r="J1177" s="11"/>
      <c r="K1177" s="11"/>
      <c r="L1177" s="11"/>
      <c r="M1177" s="24"/>
      <c r="N1177" s="24"/>
      <c r="R1177" s="9"/>
      <c r="S1177" s="9"/>
    </row>
    <row r="1178" spans="2:19" ht="12.75">
      <c r="B1178" s="9"/>
      <c r="C1178" s="10"/>
      <c r="F1178" s="11"/>
      <c r="G1178" s="11"/>
      <c r="H1178" s="11"/>
      <c r="I1178" s="11"/>
      <c r="J1178" s="11"/>
      <c r="K1178" s="11"/>
      <c r="L1178" s="11"/>
      <c r="M1178" s="24"/>
      <c r="N1178" s="24"/>
      <c r="R1178" s="9"/>
      <c r="S1178" s="9"/>
    </row>
    <row r="1179" spans="2:19" ht="12.75">
      <c r="B1179" s="9"/>
      <c r="C1179" s="10"/>
      <c r="F1179" s="9"/>
      <c r="G1179" s="11"/>
      <c r="H1179" s="11"/>
      <c r="I1179" s="11"/>
      <c r="J1179" s="11"/>
      <c r="K1179" s="9"/>
      <c r="L1179" s="11"/>
      <c r="M1179" s="24"/>
      <c r="N1179" s="24"/>
      <c r="R1179" s="9"/>
      <c r="S1179" s="9"/>
    </row>
    <row r="1180" spans="2:19" ht="12.75">
      <c r="B1180" s="9"/>
      <c r="C1180" s="10"/>
      <c r="F1180" s="9"/>
      <c r="G1180" s="11"/>
      <c r="H1180" s="11"/>
      <c r="I1180" s="11"/>
      <c r="J1180" s="11"/>
      <c r="K1180" s="9"/>
      <c r="L1180" s="11"/>
      <c r="M1180" s="24"/>
      <c r="N1180" s="24"/>
      <c r="R1180" s="9"/>
      <c r="S1180" s="9"/>
    </row>
    <row r="1181" spans="2:19" ht="12.75">
      <c r="B1181" s="9"/>
      <c r="C1181" s="10"/>
      <c r="F1181" s="9"/>
      <c r="G1181" s="11"/>
      <c r="H1181" s="11"/>
      <c r="I1181" s="11"/>
      <c r="J1181" s="11"/>
      <c r="K1181" s="9"/>
      <c r="L1181" s="11"/>
      <c r="M1181" s="24"/>
      <c r="N1181" s="24"/>
      <c r="R1181" s="9"/>
      <c r="S1181" s="9"/>
    </row>
    <row r="1182" spans="2:19" ht="12.75">
      <c r="B1182" s="9"/>
      <c r="C1182" s="10"/>
      <c r="F1182" s="9"/>
      <c r="G1182" s="11"/>
      <c r="H1182" s="11"/>
      <c r="I1182" s="11"/>
      <c r="J1182" s="11"/>
      <c r="K1182" s="9"/>
      <c r="L1182" s="11"/>
      <c r="M1182" s="24"/>
      <c r="N1182" s="24"/>
      <c r="R1182" s="9"/>
      <c r="S1182" s="9"/>
    </row>
    <row r="1183" spans="2:19" ht="12.75">
      <c r="B1183" s="9"/>
      <c r="C1183" s="10"/>
      <c r="F1183" s="9"/>
      <c r="G1183" s="11"/>
      <c r="H1183" s="11"/>
      <c r="I1183" s="11"/>
      <c r="J1183" s="11"/>
      <c r="K1183" s="9"/>
      <c r="L1183" s="11"/>
      <c r="M1183" s="24"/>
      <c r="N1183" s="24"/>
      <c r="R1183" s="9"/>
      <c r="S1183" s="9"/>
    </row>
    <row r="1184" spans="2:19" ht="12.75">
      <c r="B1184" s="9"/>
      <c r="C1184" s="10"/>
      <c r="F1184" s="9"/>
      <c r="G1184" s="11"/>
      <c r="H1184" s="11"/>
      <c r="I1184" s="11"/>
      <c r="J1184" s="11"/>
      <c r="K1184" s="9"/>
      <c r="L1184" s="11"/>
      <c r="M1184" s="24"/>
      <c r="N1184" s="24"/>
      <c r="R1184" s="9"/>
      <c r="S1184" s="9"/>
    </row>
    <row r="1185" spans="2:19" ht="12.75">
      <c r="B1185" s="9"/>
      <c r="C1185" s="10"/>
      <c r="F1185" s="11"/>
      <c r="G1185" s="11"/>
      <c r="H1185" s="11"/>
      <c r="I1185" s="11"/>
      <c r="J1185" s="11"/>
      <c r="K1185" s="11"/>
      <c r="L1185" s="11"/>
      <c r="M1185" s="24"/>
      <c r="N1185" s="24"/>
      <c r="R1185" s="9"/>
      <c r="S1185" s="9"/>
    </row>
    <row r="1186" spans="2:19" ht="12.75">
      <c r="B1186" s="9"/>
      <c r="C1186" s="10"/>
      <c r="F1186" s="11"/>
      <c r="G1186" s="11"/>
      <c r="H1186" s="11"/>
      <c r="I1186" s="11"/>
      <c r="J1186" s="11"/>
      <c r="K1186" s="11"/>
      <c r="L1186" s="11"/>
      <c r="M1186" s="24"/>
      <c r="N1186" s="24"/>
      <c r="R1186" s="9"/>
      <c r="S1186" s="9"/>
    </row>
    <row r="1187" spans="2:19" ht="12.75">
      <c r="B1187" s="9"/>
      <c r="C1187" s="10"/>
      <c r="F1187" s="11"/>
      <c r="G1187" s="11"/>
      <c r="H1187" s="11"/>
      <c r="I1187" s="11"/>
      <c r="J1187" s="11"/>
      <c r="K1187" s="11"/>
      <c r="L1187" s="11"/>
      <c r="M1187" s="24"/>
      <c r="N1187" s="24"/>
      <c r="R1187" s="9"/>
      <c r="S1187" s="9"/>
    </row>
    <row r="1188" spans="2:19" ht="12.75">
      <c r="B1188" s="9"/>
      <c r="C1188" s="10"/>
      <c r="F1188" s="11"/>
      <c r="G1188" s="11"/>
      <c r="H1188" s="11"/>
      <c r="I1188" s="11"/>
      <c r="J1188" s="11"/>
      <c r="K1188" s="11"/>
      <c r="L1188" s="11"/>
      <c r="M1188" s="24"/>
      <c r="N1188" s="24"/>
      <c r="R1188" s="9"/>
      <c r="S1188" s="9"/>
    </row>
    <row r="1189" spans="2:19" ht="12.75">
      <c r="B1189" s="9"/>
      <c r="C1189" s="10"/>
      <c r="F1189" s="11"/>
      <c r="G1189" s="11"/>
      <c r="H1189" s="11"/>
      <c r="I1189" s="11"/>
      <c r="J1189" s="11"/>
      <c r="K1189" s="11"/>
      <c r="L1189" s="11"/>
      <c r="M1189" s="24"/>
      <c r="N1189" s="24"/>
      <c r="R1189" s="9"/>
      <c r="S1189" s="9"/>
    </row>
    <row r="1190" spans="2:19" ht="12.75">
      <c r="B1190" s="9"/>
      <c r="C1190" s="10"/>
      <c r="F1190" s="11"/>
      <c r="G1190" s="11"/>
      <c r="H1190" s="11"/>
      <c r="I1190" s="11"/>
      <c r="J1190" s="11"/>
      <c r="K1190" s="11"/>
      <c r="L1190" s="11"/>
      <c r="M1190" s="24"/>
      <c r="N1190" s="24"/>
      <c r="R1190" s="9"/>
      <c r="S1190" s="9"/>
    </row>
    <row r="1191" spans="2:19" ht="12.75">
      <c r="B1191" s="9"/>
      <c r="C1191" s="10"/>
      <c r="F1191" s="11"/>
      <c r="G1191" s="11"/>
      <c r="H1191" s="11"/>
      <c r="I1191" s="11"/>
      <c r="J1191" s="11"/>
      <c r="K1191" s="11"/>
      <c r="L1191" s="11"/>
      <c r="M1191" s="24"/>
      <c r="N1191" s="24"/>
      <c r="R1191" s="9"/>
      <c r="S1191" s="9"/>
    </row>
    <row r="1192" spans="2:19" ht="12.75">
      <c r="B1192" s="9"/>
      <c r="C1192" s="10"/>
      <c r="F1192" s="11"/>
      <c r="G1192" s="11"/>
      <c r="H1192" s="11"/>
      <c r="I1192" s="11"/>
      <c r="J1192" s="11"/>
      <c r="K1192" s="11"/>
      <c r="L1192" s="11"/>
      <c r="M1192" s="24"/>
      <c r="N1192" s="24"/>
      <c r="R1192" s="9"/>
      <c r="S1192" s="9"/>
    </row>
    <row r="1193" spans="2:19" ht="12.75">
      <c r="B1193" s="9"/>
      <c r="C1193" s="10"/>
      <c r="F1193" s="11"/>
      <c r="G1193" s="11"/>
      <c r="H1193" s="11"/>
      <c r="I1193" s="11"/>
      <c r="J1193" s="11"/>
      <c r="K1193" s="11"/>
      <c r="L1193" s="11"/>
      <c r="M1193" s="24"/>
      <c r="N1193" s="24"/>
      <c r="R1193" s="9"/>
      <c r="S1193" s="9"/>
    </row>
    <row r="1194" spans="2:19" ht="12.75">
      <c r="B1194" s="9"/>
      <c r="C1194" s="10"/>
      <c r="F1194" s="11"/>
      <c r="G1194" s="11"/>
      <c r="H1194" s="11"/>
      <c r="I1194" s="11"/>
      <c r="J1194" s="11"/>
      <c r="K1194" s="11"/>
      <c r="L1194" s="11"/>
      <c r="M1194" s="24"/>
      <c r="N1194" s="24"/>
      <c r="R1194" s="9"/>
      <c r="S1194" s="9"/>
    </row>
    <row r="1195" spans="2:19" ht="12.75">
      <c r="B1195" s="9"/>
      <c r="C1195" s="10"/>
      <c r="F1195" s="9"/>
      <c r="G1195" s="11"/>
      <c r="H1195" s="11"/>
      <c r="I1195" s="11"/>
      <c r="J1195" s="11"/>
      <c r="K1195" s="9"/>
      <c r="L1195" s="11"/>
      <c r="M1195" s="24"/>
      <c r="N1195" s="24"/>
      <c r="R1195" s="9"/>
      <c r="S1195" s="9"/>
    </row>
    <row r="1196" spans="2:19" ht="12.75">
      <c r="B1196" s="9"/>
      <c r="C1196" s="10"/>
      <c r="F1196" s="9"/>
      <c r="G1196" s="11"/>
      <c r="H1196" s="11"/>
      <c r="I1196" s="11"/>
      <c r="J1196" s="11"/>
      <c r="K1196" s="9"/>
      <c r="L1196" s="11"/>
      <c r="M1196" s="24"/>
      <c r="N1196" s="24"/>
      <c r="R1196" s="9"/>
      <c r="S1196" s="9"/>
    </row>
    <row r="1197" spans="2:19" ht="12.75">
      <c r="B1197" s="9"/>
      <c r="C1197" s="10"/>
      <c r="F1197" s="11"/>
      <c r="G1197" s="11"/>
      <c r="H1197" s="11"/>
      <c r="I1197" s="11"/>
      <c r="J1197" s="11"/>
      <c r="K1197" s="11"/>
      <c r="L1197" s="11"/>
      <c r="M1197" s="24"/>
      <c r="N1197" s="24"/>
      <c r="R1197" s="9"/>
      <c r="S1197" s="9"/>
    </row>
    <row r="1198" spans="2:19" ht="12.75">
      <c r="B1198" s="9"/>
      <c r="C1198" s="10"/>
      <c r="F1198" s="11"/>
      <c r="G1198" s="11"/>
      <c r="H1198" s="11"/>
      <c r="I1198" s="11"/>
      <c r="J1198" s="11"/>
      <c r="K1198" s="11"/>
      <c r="L1198" s="11"/>
      <c r="M1198" s="24"/>
      <c r="N1198" s="24"/>
      <c r="R1198" s="9"/>
      <c r="S1198" s="9"/>
    </row>
    <row r="1199" spans="2:19" ht="12.75">
      <c r="B1199" s="9"/>
      <c r="C1199" s="10"/>
      <c r="F1199" s="9"/>
      <c r="G1199" s="11"/>
      <c r="H1199" s="11"/>
      <c r="I1199" s="11"/>
      <c r="J1199" s="11"/>
      <c r="K1199" s="9"/>
      <c r="L1199" s="11"/>
      <c r="M1199" s="24"/>
      <c r="N1199" s="24"/>
      <c r="R1199" s="9"/>
      <c r="S1199" s="9"/>
    </row>
    <row r="1200" spans="2:19" ht="12.75">
      <c r="B1200" s="9"/>
      <c r="C1200" s="10"/>
      <c r="F1200" s="9"/>
      <c r="G1200" s="11"/>
      <c r="H1200" s="11"/>
      <c r="I1200" s="11"/>
      <c r="J1200" s="11"/>
      <c r="K1200" s="9"/>
      <c r="L1200" s="11"/>
      <c r="M1200" s="24"/>
      <c r="N1200" s="24"/>
      <c r="R1200" s="9"/>
      <c r="S1200" s="9"/>
    </row>
    <row r="1201" spans="2:19" ht="12.75">
      <c r="B1201" s="9"/>
      <c r="C1201" s="10"/>
      <c r="F1201" s="11"/>
      <c r="G1201" s="11"/>
      <c r="H1201" s="11"/>
      <c r="I1201" s="11"/>
      <c r="J1201" s="11"/>
      <c r="K1201" s="11"/>
      <c r="L1201" s="11"/>
      <c r="M1201" s="24"/>
      <c r="N1201" s="24"/>
      <c r="R1201" s="9"/>
      <c r="S1201" s="9"/>
    </row>
    <row r="1202" spans="2:19" ht="12.75">
      <c r="B1202" s="9"/>
      <c r="C1202" s="10"/>
      <c r="F1202" s="11"/>
      <c r="G1202" s="11"/>
      <c r="H1202" s="11"/>
      <c r="I1202" s="11"/>
      <c r="J1202" s="11"/>
      <c r="K1202" s="11"/>
      <c r="L1202" s="11"/>
      <c r="M1202" s="24"/>
      <c r="N1202" s="24"/>
      <c r="R1202" s="9"/>
      <c r="S1202" s="9"/>
    </row>
    <row r="1203" spans="2:19" ht="12.75">
      <c r="B1203" s="9"/>
      <c r="C1203" s="10"/>
      <c r="F1203" s="9"/>
      <c r="G1203" s="11"/>
      <c r="H1203" s="11"/>
      <c r="I1203" s="11"/>
      <c r="J1203" s="11"/>
      <c r="K1203" s="9"/>
      <c r="L1203" s="11"/>
      <c r="M1203" s="24"/>
      <c r="N1203" s="24"/>
      <c r="R1203" s="9"/>
      <c r="S1203" s="9"/>
    </row>
    <row r="1204" spans="2:19" ht="12.75">
      <c r="B1204" s="9"/>
      <c r="C1204" s="10"/>
      <c r="F1204" s="9"/>
      <c r="G1204" s="11"/>
      <c r="H1204" s="11"/>
      <c r="I1204" s="11"/>
      <c r="J1204" s="11"/>
      <c r="K1204" s="9"/>
      <c r="L1204" s="11"/>
      <c r="M1204" s="24"/>
      <c r="N1204" s="24"/>
      <c r="R1204" s="9"/>
      <c r="S1204" s="9"/>
    </row>
    <row r="1205" spans="2:19" ht="12.75">
      <c r="B1205" s="9"/>
      <c r="C1205" s="10"/>
      <c r="F1205" s="11"/>
      <c r="G1205" s="11"/>
      <c r="H1205" s="11"/>
      <c r="I1205" s="11"/>
      <c r="J1205" s="11"/>
      <c r="K1205" s="11"/>
      <c r="L1205" s="11"/>
      <c r="M1205" s="24"/>
      <c r="N1205" s="24"/>
      <c r="R1205" s="9"/>
      <c r="S1205" s="9"/>
    </row>
    <row r="1206" spans="2:19" ht="12.75">
      <c r="B1206" s="9"/>
      <c r="C1206" s="10"/>
      <c r="F1206" s="11"/>
      <c r="G1206" s="11"/>
      <c r="H1206" s="11"/>
      <c r="I1206" s="11"/>
      <c r="J1206" s="11"/>
      <c r="K1206" s="11"/>
      <c r="L1206" s="11"/>
      <c r="M1206" s="24"/>
      <c r="N1206" s="24"/>
      <c r="R1206" s="9"/>
      <c r="S1206" s="9"/>
    </row>
    <row r="1207" spans="2:19" ht="12.75">
      <c r="B1207" s="9"/>
      <c r="C1207" s="10"/>
      <c r="F1207" s="11"/>
      <c r="G1207" s="11"/>
      <c r="H1207" s="11"/>
      <c r="I1207" s="11"/>
      <c r="J1207" s="11"/>
      <c r="K1207" s="11"/>
      <c r="L1207" s="11"/>
      <c r="M1207" s="24"/>
      <c r="N1207" s="24"/>
      <c r="R1207" s="9"/>
      <c r="S1207" s="9"/>
    </row>
    <row r="1208" spans="2:19" ht="12.75">
      <c r="B1208" s="9"/>
      <c r="C1208" s="10"/>
      <c r="F1208" s="11"/>
      <c r="G1208" s="11"/>
      <c r="H1208" s="11"/>
      <c r="I1208" s="11"/>
      <c r="J1208" s="11"/>
      <c r="K1208" s="11"/>
      <c r="L1208" s="11"/>
      <c r="M1208" s="24"/>
      <c r="N1208" s="24"/>
      <c r="R1208" s="9"/>
      <c r="S1208" s="9"/>
    </row>
    <row r="1209" spans="2:19" ht="12.75">
      <c r="B1209" s="9"/>
      <c r="C1209" s="10"/>
      <c r="F1209" s="9"/>
      <c r="G1209" s="11"/>
      <c r="H1209" s="11"/>
      <c r="I1209" s="11"/>
      <c r="J1209" s="11"/>
      <c r="K1209" s="9"/>
      <c r="L1209" s="11"/>
      <c r="M1209" s="24"/>
      <c r="N1209" s="24"/>
      <c r="R1209" s="9"/>
      <c r="S1209" s="9"/>
    </row>
    <row r="1210" spans="2:19" ht="12.75">
      <c r="B1210" s="9"/>
      <c r="C1210" s="10"/>
      <c r="F1210" s="9"/>
      <c r="G1210" s="11"/>
      <c r="H1210" s="11"/>
      <c r="I1210" s="11"/>
      <c r="J1210" s="11"/>
      <c r="K1210" s="9"/>
      <c r="L1210" s="11"/>
      <c r="M1210" s="24"/>
      <c r="N1210" s="24"/>
      <c r="R1210" s="9"/>
      <c r="S1210" s="9"/>
    </row>
    <row r="1211" spans="2:19" ht="12.75">
      <c r="B1211" s="9"/>
      <c r="C1211" s="10"/>
      <c r="F1211" s="9"/>
      <c r="G1211" s="11"/>
      <c r="H1211" s="11"/>
      <c r="I1211" s="11"/>
      <c r="J1211" s="11"/>
      <c r="K1211" s="9"/>
      <c r="L1211" s="11"/>
      <c r="M1211" s="24"/>
      <c r="N1211" s="24"/>
      <c r="R1211" s="9"/>
      <c r="S1211" s="9"/>
    </row>
    <row r="1212" spans="2:19" ht="12.75">
      <c r="B1212" s="9"/>
      <c r="C1212" s="10"/>
      <c r="F1212" s="9"/>
      <c r="G1212" s="11"/>
      <c r="H1212" s="11"/>
      <c r="I1212" s="11"/>
      <c r="J1212" s="11"/>
      <c r="K1212" s="9"/>
      <c r="L1212" s="11"/>
      <c r="M1212" s="24"/>
      <c r="N1212" s="24"/>
      <c r="R1212" s="9"/>
      <c r="S1212" s="9"/>
    </row>
    <row r="1213" spans="2:19" ht="12.75">
      <c r="B1213" s="9"/>
      <c r="C1213" s="10"/>
      <c r="F1213" s="9"/>
      <c r="G1213" s="11"/>
      <c r="H1213" s="11"/>
      <c r="I1213" s="11"/>
      <c r="J1213" s="11"/>
      <c r="K1213" s="9"/>
      <c r="L1213" s="11"/>
      <c r="M1213" s="24"/>
      <c r="N1213" s="24"/>
      <c r="R1213" s="9"/>
      <c r="S1213" s="9"/>
    </row>
    <row r="1214" spans="2:19" ht="12.75">
      <c r="B1214" s="9"/>
      <c r="C1214" s="10"/>
      <c r="F1214" s="9"/>
      <c r="G1214" s="11"/>
      <c r="H1214" s="11"/>
      <c r="I1214" s="11"/>
      <c r="J1214" s="11"/>
      <c r="K1214" s="9"/>
      <c r="L1214" s="11"/>
      <c r="M1214" s="24"/>
      <c r="N1214" s="24"/>
      <c r="R1214" s="9"/>
      <c r="S1214" s="9"/>
    </row>
    <row r="1215" spans="2:19" ht="12.75">
      <c r="B1215" s="9"/>
      <c r="C1215" s="10"/>
      <c r="F1215" s="11"/>
      <c r="G1215" s="11"/>
      <c r="H1215" s="11"/>
      <c r="I1215" s="11"/>
      <c r="J1215" s="11"/>
      <c r="K1215" s="11"/>
      <c r="L1215" s="11"/>
      <c r="M1215" s="24"/>
      <c r="N1215" s="24"/>
      <c r="R1215" s="9"/>
      <c r="S1215" s="9"/>
    </row>
    <row r="1216" spans="2:19" ht="12.75">
      <c r="B1216" s="9"/>
      <c r="C1216" s="10"/>
      <c r="F1216" s="11"/>
      <c r="G1216" s="11"/>
      <c r="H1216" s="11"/>
      <c r="I1216" s="11"/>
      <c r="J1216" s="11"/>
      <c r="K1216" s="11"/>
      <c r="L1216" s="11"/>
      <c r="M1216" s="24"/>
      <c r="N1216" s="24"/>
      <c r="R1216" s="9"/>
      <c r="S1216" s="9"/>
    </row>
    <row r="1217" spans="2:19" ht="12.75">
      <c r="B1217" s="9"/>
      <c r="C1217" s="10"/>
      <c r="F1217" s="11"/>
      <c r="G1217" s="11"/>
      <c r="H1217" s="11"/>
      <c r="I1217" s="11"/>
      <c r="J1217" s="11"/>
      <c r="K1217" s="11"/>
      <c r="L1217" s="11"/>
      <c r="M1217" s="24"/>
      <c r="N1217" s="24"/>
      <c r="R1217" s="9"/>
      <c r="S1217" s="9"/>
    </row>
    <row r="1218" spans="2:19" ht="12.75">
      <c r="B1218" s="9"/>
      <c r="C1218" s="10"/>
      <c r="F1218" s="11"/>
      <c r="G1218" s="11"/>
      <c r="H1218" s="11"/>
      <c r="I1218" s="11"/>
      <c r="J1218" s="11"/>
      <c r="K1218" s="11"/>
      <c r="L1218" s="11"/>
      <c r="M1218" s="24"/>
      <c r="N1218" s="24"/>
      <c r="R1218" s="9"/>
      <c r="S1218" s="9"/>
    </row>
    <row r="1219" spans="2:19" ht="12.75">
      <c r="B1219" s="9"/>
      <c r="C1219" s="10"/>
      <c r="F1219" s="11"/>
      <c r="G1219" s="11"/>
      <c r="H1219" s="11"/>
      <c r="I1219" s="11"/>
      <c r="J1219" s="11"/>
      <c r="K1219" s="11"/>
      <c r="L1219" s="11"/>
      <c r="M1219" s="24"/>
      <c r="N1219" s="24"/>
      <c r="R1219" s="9"/>
      <c r="S1219" s="9"/>
    </row>
    <row r="1220" spans="2:19" ht="12.75">
      <c r="B1220" s="9"/>
      <c r="C1220" s="10"/>
      <c r="F1220" s="11"/>
      <c r="G1220" s="11"/>
      <c r="H1220" s="11"/>
      <c r="I1220" s="11"/>
      <c r="J1220" s="11"/>
      <c r="K1220" s="11"/>
      <c r="L1220" s="11"/>
      <c r="M1220" s="24"/>
      <c r="N1220" s="24"/>
      <c r="R1220" s="9"/>
      <c r="S1220" s="9"/>
    </row>
    <row r="1221" spans="2:19" ht="12.75">
      <c r="B1221" s="9"/>
      <c r="C1221" s="10"/>
      <c r="F1221" s="9"/>
      <c r="G1221" s="11"/>
      <c r="H1221" s="11"/>
      <c r="I1221" s="11"/>
      <c r="J1221" s="11"/>
      <c r="K1221" s="9"/>
      <c r="L1221" s="11"/>
      <c r="M1221" s="24"/>
      <c r="N1221" s="24"/>
      <c r="R1221" s="9"/>
      <c r="S1221" s="9"/>
    </row>
    <row r="1222" spans="2:19" ht="12.75">
      <c r="B1222" s="9"/>
      <c r="C1222" s="10"/>
      <c r="F1222" s="9"/>
      <c r="G1222" s="11"/>
      <c r="H1222" s="11"/>
      <c r="I1222" s="11"/>
      <c r="J1222" s="11"/>
      <c r="K1222" s="9"/>
      <c r="L1222" s="11"/>
      <c r="M1222" s="24"/>
      <c r="N1222" s="24"/>
      <c r="R1222" s="9"/>
      <c r="S1222" s="9"/>
    </row>
    <row r="1223" spans="2:19" ht="12.75">
      <c r="B1223" s="9"/>
      <c r="C1223" s="10"/>
      <c r="F1223" s="11"/>
      <c r="G1223" s="11"/>
      <c r="H1223" s="11"/>
      <c r="I1223" s="11"/>
      <c r="J1223" s="11"/>
      <c r="K1223" s="11"/>
      <c r="L1223" s="11"/>
      <c r="M1223" s="24"/>
      <c r="N1223" s="24"/>
      <c r="R1223" s="9"/>
      <c r="S1223" s="9"/>
    </row>
    <row r="1224" spans="2:19" ht="12.75">
      <c r="B1224" s="9"/>
      <c r="C1224" s="10"/>
      <c r="F1224" s="11"/>
      <c r="G1224" s="11"/>
      <c r="H1224" s="11"/>
      <c r="I1224" s="11"/>
      <c r="J1224" s="11"/>
      <c r="K1224" s="11"/>
      <c r="L1224" s="11"/>
      <c r="M1224" s="24"/>
      <c r="N1224" s="24"/>
      <c r="R1224" s="9"/>
      <c r="S1224" s="9"/>
    </row>
    <row r="1225" spans="2:19" ht="12.75">
      <c r="B1225" s="9"/>
      <c r="C1225" s="10"/>
      <c r="F1225" s="11"/>
      <c r="G1225" s="11"/>
      <c r="H1225" s="11"/>
      <c r="I1225" s="11"/>
      <c r="J1225" s="11"/>
      <c r="K1225" s="11"/>
      <c r="L1225" s="11"/>
      <c r="M1225" s="24"/>
      <c r="N1225" s="24"/>
      <c r="R1225" s="9"/>
      <c r="S1225" s="9"/>
    </row>
    <row r="1226" spans="2:19" ht="12.75">
      <c r="B1226" s="9"/>
      <c r="C1226" s="10"/>
      <c r="F1226" s="11"/>
      <c r="G1226" s="11"/>
      <c r="H1226" s="11"/>
      <c r="I1226" s="11"/>
      <c r="J1226" s="11"/>
      <c r="K1226" s="11"/>
      <c r="L1226" s="11"/>
      <c r="M1226" s="24"/>
      <c r="N1226" s="24"/>
      <c r="R1226" s="9"/>
      <c r="S1226" s="9"/>
    </row>
    <row r="1227" spans="2:19" ht="12.75">
      <c r="B1227" s="9"/>
      <c r="C1227" s="10"/>
      <c r="F1227" s="11"/>
      <c r="G1227" s="11"/>
      <c r="H1227" s="11"/>
      <c r="I1227" s="11"/>
      <c r="J1227" s="11"/>
      <c r="K1227" s="11"/>
      <c r="L1227" s="11"/>
      <c r="M1227" s="24"/>
      <c r="N1227" s="24"/>
      <c r="R1227" s="9"/>
      <c r="S1227" s="9"/>
    </row>
    <row r="1228" spans="2:19" ht="12.75">
      <c r="B1228" s="9"/>
      <c r="C1228" s="10"/>
      <c r="F1228" s="11"/>
      <c r="G1228" s="11"/>
      <c r="H1228" s="11"/>
      <c r="I1228" s="11"/>
      <c r="J1228" s="11"/>
      <c r="K1228" s="11"/>
      <c r="L1228" s="11"/>
      <c r="M1228" s="24"/>
      <c r="N1228" s="24"/>
      <c r="R1228" s="9"/>
      <c r="S1228" s="9"/>
    </row>
    <row r="1229" spans="2:19" ht="12.75">
      <c r="B1229" s="9"/>
      <c r="C1229" s="10"/>
      <c r="F1229" s="9"/>
      <c r="G1229" s="11"/>
      <c r="H1229" s="11"/>
      <c r="I1229" s="11"/>
      <c r="J1229" s="11"/>
      <c r="K1229" s="9"/>
      <c r="L1229" s="11"/>
      <c r="M1229" s="24"/>
      <c r="N1229" s="24"/>
      <c r="R1229" s="9"/>
      <c r="S1229" s="9"/>
    </row>
    <row r="1230" spans="2:19" ht="12.75">
      <c r="B1230" s="9"/>
      <c r="C1230" s="10"/>
      <c r="F1230" s="9"/>
      <c r="G1230" s="11"/>
      <c r="H1230" s="11"/>
      <c r="I1230" s="11"/>
      <c r="J1230" s="11"/>
      <c r="K1230" s="9"/>
      <c r="L1230" s="11"/>
      <c r="M1230" s="24"/>
      <c r="N1230" s="24"/>
      <c r="R1230" s="9"/>
      <c r="S1230" s="9"/>
    </row>
    <row r="1231" spans="2:19" ht="12.75">
      <c r="B1231" s="9"/>
      <c r="C1231" s="10"/>
      <c r="F1231" s="9"/>
      <c r="G1231" s="11"/>
      <c r="H1231" s="11"/>
      <c r="I1231" s="11"/>
      <c r="J1231" s="11"/>
      <c r="K1231" s="9"/>
      <c r="L1231" s="11"/>
      <c r="M1231" s="24"/>
      <c r="N1231" s="24"/>
      <c r="R1231" s="9"/>
      <c r="S1231" s="9"/>
    </row>
    <row r="1232" spans="2:19" ht="12.75">
      <c r="B1232" s="9"/>
      <c r="C1232" s="10"/>
      <c r="F1232" s="9"/>
      <c r="G1232" s="11"/>
      <c r="H1232" s="11"/>
      <c r="I1232" s="11"/>
      <c r="J1232" s="11"/>
      <c r="K1232" s="9"/>
      <c r="L1232" s="11"/>
      <c r="M1232" s="24"/>
      <c r="N1232" s="24"/>
      <c r="R1232" s="9"/>
      <c r="S1232" s="9"/>
    </row>
    <row r="1233" spans="2:19" ht="12.75">
      <c r="B1233" s="9"/>
      <c r="C1233" s="10"/>
      <c r="F1233" s="11"/>
      <c r="G1233" s="11"/>
      <c r="H1233" s="11"/>
      <c r="I1233" s="11"/>
      <c r="J1233" s="11"/>
      <c r="K1233" s="11"/>
      <c r="L1233" s="11"/>
      <c r="M1233" s="24"/>
      <c r="N1233" s="24"/>
      <c r="R1233" s="9"/>
      <c r="S1233" s="9"/>
    </row>
    <row r="1234" spans="2:19" ht="12.75">
      <c r="B1234" s="9"/>
      <c r="C1234" s="10"/>
      <c r="F1234" s="11"/>
      <c r="G1234" s="11"/>
      <c r="H1234" s="11"/>
      <c r="I1234" s="11"/>
      <c r="J1234" s="11"/>
      <c r="K1234" s="11"/>
      <c r="L1234" s="11"/>
      <c r="M1234" s="24"/>
      <c r="N1234" s="24"/>
      <c r="R1234" s="9"/>
      <c r="S1234" s="9"/>
    </row>
    <row r="1235" spans="2:19" ht="12.75">
      <c r="B1235" s="9"/>
      <c r="C1235" s="10"/>
      <c r="F1235" s="11"/>
      <c r="G1235" s="11"/>
      <c r="H1235" s="11"/>
      <c r="I1235" s="11"/>
      <c r="J1235" s="11"/>
      <c r="K1235" s="11"/>
      <c r="L1235" s="11"/>
      <c r="M1235" s="24"/>
      <c r="N1235" s="24"/>
      <c r="R1235" s="9"/>
      <c r="S1235" s="9"/>
    </row>
    <row r="1236" spans="2:19" ht="12.75">
      <c r="B1236" s="9"/>
      <c r="C1236" s="10"/>
      <c r="F1236" s="11"/>
      <c r="G1236" s="11"/>
      <c r="H1236" s="11"/>
      <c r="I1236" s="11"/>
      <c r="J1236" s="11"/>
      <c r="K1236" s="11"/>
      <c r="L1236" s="11"/>
      <c r="M1236" s="24"/>
      <c r="N1236" s="24"/>
      <c r="R1236" s="9"/>
      <c r="S1236" s="9"/>
    </row>
    <row r="1237" spans="2:19" ht="12.75">
      <c r="B1237" s="9"/>
      <c r="C1237" s="10"/>
      <c r="F1237" s="11"/>
      <c r="G1237" s="11"/>
      <c r="H1237" s="11"/>
      <c r="I1237" s="11"/>
      <c r="J1237" s="11"/>
      <c r="K1237" s="11"/>
      <c r="L1237" s="11"/>
      <c r="M1237" s="24"/>
      <c r="N1237" s="24"/>
      <c r="R1237" s="9"/>
      <c r="S1237" s="9"/>
    </row>
    <row r="1238" spans="2:19" ht="12.75">
      <c r="B1238" s="9"/>
      <c r="C1238" s="10"/>
      <c r="F1238" s="11"/>
      <c r="G1238" s="11"/>
      <c r="H1238" s="11"/>
      <c r="I1238" s="11"/>
      <c r="J1238" s="11"/>
      <c r="K1238" s="11"/>
      <c r="L1238" s="11"/>
      <c r="M1238" s="24"/>
      <c r="N1238" s="24"/>
      <c r="R1238" s="9"/>
      <c r="S1238" s="9"/>
    </row>
    <row r="1239" spans="2:19" ht="12.75">
      <c r="B1239" s="9"/>
      <c r="C1239" s="10"/>
      <c r="F1239" s="11"/>
      <c r="G1239" s="11"/>
      <c r="H1239" s="11"/>
      <c r="I1239" s="11"/>
      <c r="J1239" s="11"/>
      <c r="K1239" s="11"/>
      <c r="L1239" s="11"/>
      <c r="M1239" s="24"/>
      <c r="N1239" s="24"/>
      <c r="R1239" s="9"/>
      <c r="S1239" s="9"/>
    </row>
    <row r="1240" spans="2:19" ht="12.75">
      <c r="B1240" s="9"/>
      <c r="C1240" s="10"/>
      <c r="F1240" s="11"/>
      <c r="G1240" s="11"/>
      <c r="H1240" s="11"/>
      <c r="I1240" s="11"/>
      <c r="J1240" s="11"/>
      <c r="K1240" s="11"/>
      <c r="L1240" s="11"/>
      <c r="M1240" s="24"/>
      <c r="N1240" s="24"/>
      <c r="R1240" s="9"/>
      <c r="S1240" s="9"/>
    </row>
    <row r="1241" spans="2:19" ht="12.75">
      <c r="B1241" s="9"/>
      <c r="C1241" s="10"/>
      <c r="F1241" s="9"/>
      <c r="G1241" s="11"/>
      <c r="H1241" s="11"/>
      <c r="I1241" s="11"/>
      <c r="J1241" s="11"/>
      <c r="K1241" s="9"/>
      <c r="L1241" s="11"/>
      <c r="M1241" s="24"/>
      <c r="N1241" s="24"/>
      <c r="R1241" s="9"/>
      <c r="S1241" s="9"/>
    </row>
    <row r="1242" spans="2:19" ht="12.75">
      <c r="B1242" s="9"/>
      <c r="C1242" s="10"/>
      <c r="F1242" s="9"/>
      <c r="G1242" s="11"/>
      <c r="H1242" s="11"/>
      <c r="I1242" s="11"/>
      <c r="J1242" s="11"/>
      <c r="K1242" s="9"/>
      <c r="L1242" s="11"/>
      <c r="M1242" s="24"/>
      <c r="N1242" s="24"/>
      <c r="R1242" s="9"/>
      <c r="S1242" s="9"/>
    </row>
    <row r="1243" spans="2:19" ht="12.75">
      <c r="B1243" s="9"/>
      <c r="C1243" s="10"/>
      <c r="F1243" s="11"/>
      <c r="G1243" s="11"/>
      <c r="H1243" s="11"/>
      <c r="I1243" s="11"/>
      <c r="J1243" s="11"/>
      <c r="K1243" s="11"/>
      <c r="L1243" s="11"/>
      <c r="M1243" s="24"/>
      <c r="N1243" s="24"/>
      <c r="R1243" s="9"/>
      <c r="S1243" s="9"/>
    </row>
    <row r="1244" spans="2:19" ht="12.75">
      <c r="B1244" s="9"/>
      <c r="C1244" s="10"/>
      <c r="F1244" s="11"/>
      <c r="G1244" s="11"/>
      <c r="H1244" s="11"/>
      <c r="I1244" s="11"/>
      <c r="J1244" s="11"/>
      <c r="K1244" s="11"/>
      <c r="L1244" s="11"/>
      <c r="M1244" s="24"/>
      <c r="N1244" s="24"/>
      <c r="R1244" s="9"/>
      <c r="S1244" s="9"/>
    </row>
    <row r="1245" spans="2:19" ht="12.75">
      <c r="B1245" s="9"/>
      <c r="C1245" s="10"/>
      <c r="F1245" s="9"/>
      <c r="G1245" s="11"/>
      <c r="H1245" s="11"/>
      <c r="I1245" s="11"/>
      <c r="J1245" s="11"/>
      <c r="K1245" s="9"/>
      <c r="L1245" s="11"/>
      <c r="M1245" s="24"/>
      <c r="N1245" s="24"/>
      <c r="R1245" s="9"/>
      <c r="S1245" s="9"/>
    </row>
    <row r="1246" spans="2:19" ht="12.75">
      <c r="B1246" s="9"/>
      <c r="C1246" s="10"/>
      <c r="F1246" s="9"/>
      <c r="G1246" s="11"/>
      <c r="H1246" s="11"/>
      <c r="I1246" s="11"/>
      <c r="J1246" s="11"/>
      <c r="K1246" s="9"/>
      <c r="L1246" s="11"/>
      <c r="M1246" s="24"/>
      <c r="N1246" s="24"/>
      <c r="R1246" s="9"/>
      <c r="S1246" s="9"/>
    </row>
    <row r="1247" spans="2:19" ht="12.75">
      <c r="B1247" s="9"/>
      <c r="C1247" s="10"/>
      <c r="F1247" s="9"/>
      <c r="G1247" s="11"/>
      <c r="H1247" s="11"/>
      <c r="I1247" s="11"/>
      <c r="J1247" s="11"/>
      <c r="K1247" s="9"/>
      <c r="L1247" s="11"/>
      <c r="M1247" s="24"/>
      <c r="N1247" s="24"/>
      <c r="R1247" s="9"/>
      <c r="S1247" s="9"/>
    </row>
    <row r="1248" spans="2:19" ht="12.75">
      <c r="B1248" s="9"/>
      <c r="C1248" s="10"/>
      <c r="F1248" s="9"/>
      <c r="G1248" s="11"/>
      <c r="H1248" s="11"/>
      <c r="I1248" s="11"/>
      <c r="J1248" s="11"/>
      <c r="K1248" s="9"/>
      <c r="L1248" s="11"/>
      <c r="M1248" s="24"/>
      <c r="N1248" s="24"/>
      <c r="R1248" s="9"/>
      <c r="S1248" s="9"/>
    </row>
    <row r="1249" spans="2:19" ht="12.75">
      <c r="B1249" s="9"/>
      <c r="C1249" s="10"/>
      <c r="F1249" s="9"/>
      <c r="G1249" s="11"/>
      <c r="H1249" s="11"/>
      <c r="I1249" s="11"/>
      <c r="J1249" s="11"/>
      <c r="K1249" s="9"/>
      <c r="L1249" s="11"/>
      <c r="M1249" s="24"/>
      <c r="N1249" s="24"/>
      <c r="R1249" s="9"/>
      <c r="S1249" s="9"/>
    </row>
    <row r="1250" spans="2:19" ht="12.75">
      <c r="B1250" s="9"/>
      <c r="C1250" s="10"/>
      <c r="F1250" s="9"/>
      <c r="G1250" s="11"/>
      <c r="H1250" s="11"/>
      <c r="I1250" s="11"/>
      <c r="J1250" s="11"/>
      <c r="K1250" s="9"/>
      <c r="L1250" s="11"/>
      <c r="M1250" s="24"/>
      <c r="N1250" s="24"/>
      <c r="R1250" s="9"/>
      <c r="S1250" s="9"/>
    </row>
    <row r="1251" spans="2:19" ht="12.75">
      <c r="B1251" s="9"/>
      <c r="C1251" s="10"/>
      <c r="F1251" s="11"/>
      <c r="G1251" s="11"/>
      <c r="H1251" s="11"/>
      <c r="I1251" s="11"/>
      <c r="J1251" s="11"/>
      <c r="K1251" s="11"/>
      <c r="L1251" s="11"/>
      <c r="M1251" s="24"/>
      <c r="N1251" s="24"/>
      <c r="R1251" s="9"/>
      <c r="S1251" s="9"/>
    </row>
    <row r="1252" spans="2:19" ht="12.75">
      <c r="B1252" s="9"/>
      <c r="C1252" s="10"/>
      <c r="F1252" s="11"/>
      <c r="G1252" s="11"/>
      <c r="H1252" s="11"/>
      <c r="I1252" s="11"/>
      <c r="J1252" s="11"/>
      <c r="K1252" s="11"/>
      <c r="L1252" s="11"/>
      <c r="M1252" s="24"/>
      <c r="N1252" s="24"/>
      <c r="R1252" s="9"/>
      <c r="S1252" s="9"/>
    </row>
    <row r="1253" spans="2:19" ht="12.75">
      <c r="B1253" s="9"/>
      <c r="C1253" s="10"/>
      <c r="F1253" s="11"/>
      <c r="G1253" s="11"/>
      <c r="H1253" s="11"/>
      <c r="I1253" s="11"/>
      <c r="J1253" s="11"/>
      <c r="K1253" s="11"/>
      <c r="L1253" s="11"/>
      <c r="M1253" s="24"/>
      <c r="N1253" s="24"/>
      <c r="R1253" s="9"/>
      <c r="S1253" s="9"/>
    </row>
    <row r="1254" spans="2:19" ht="12.75">
      <c r="B1254" s="9"/>
      <c r="C1254" s="10"/>
      <c r="F1254" s="11"/>
      <c r="G1254" s="11"/>
      <c r="H1254" s="11"/>
      <c r="I1254" s="11"/>
      <c r="J1254" s="11"/>
      <c r="K1254" s="11"/>
      <c r="L1254" s="11"/>
      <c r="M1254" s="24"/>
      <c r="N1254" s="24"/>
      <c r="R1254" s="9"/>
      <c r="S1254" s="9"/>
    </row>
    <row r="1255" spans="2:19" ht="12.75">
      <c r="B1255" s="9"/>
      <c r="C1255" s="10"/>
      <c r="F1255" s="11"/>
      <c r="G1255" s="11"/>
      <c r="H1255" s="11"/>
      <c r="I1255" s="11"/>
      <c r="J1255" s="11"/>
      <c r="K1255" s="11"/>
      <c r="L1255" s="11"/>
      <c r="M1255" s="24"/>
      <c r="N1255" s="24"/>
      <c r="R1255" s="9"/>
      <c r="S1255" s="9"/>
    </row>
    <row r="1256" spans="2:19" ht="12.75">
      <c r="B1256" s="9"/>
      <c r="C1256" s="10"/>
      <c r="F1256" s="11"/>
      <c r="G1256" s="11"/>
      <c r="H1256" s="11"/>
      <c r="I1256" s="11"/>
      <c r="J1256" s="11"/>
      <c r="K1256" s="11"/>
      <c r="L1256" s="11"/>
      <c r="M1256" s="24"/>
      <c r="N1256" s="24"/>
      <c r="R1256" s="9"/>
      <c r="S1256" s="9"/>
    </row>
    <row r="1257" spans="2:19" ht="12.75">
      <c r="B1257" s="9"/>
      <c r="C1257" s="10"/>
      <c r="F1257" s="11"/>
      <c r="G1257" s="11"/>
      <c r="H1257" s="11"/>
      <c r="I1257" s="11"/>
      <c r="J1257" s="11"/>
      <c r="K1257" s="11"/>
      <c r="L1257" s="11"/>
      <c r="M1257" s="24"/>
      <c r="N1257" s="24"/>
      <c r="R1257" s="9"/>
      <c r="S1257" s="9"/>
    </row>
    <row r="1258" spans="2:19" ht="12.75">
      <c r="B1258" s="9"/>
      <c r="C1258" s="10"/>
      <c r="F1258" s="11"/>
      <c r="G1258" s="11"/>
      <c r="H1258" s="11"/>
      <c r="I1258" s="11"/>
      <c r="J1258" s="11"/>
      <c r="K1258" s="11"/>
      <c r="L1258" s="11"/>
      <c r="M1258" s="24"/>
      <c r="N1258" s="24"/>
      <c r="R1258" s="9"/>
      <c r="S1258" s="9"/>
    </row>
    <row r="1259" spans="2:19" ht="12.75">
      <c r="B1259" s="9"/>
      <c r="C1259" s="10"/>
      <c r="F1259" s="11"/>
      <c r="G1259" s="11"/>
      <c r="H1259" s="11"/>
      <c r="I1259" s="11"/>
      <c r="J1259" s="11"/>
      <c r="K1259" s="11"/>
      <c r="L1259" s="11"/>
      <c r="M1259" s="24"/>
      <c r="N1259" s="24"/>
      <c r="R1259" s="9"/>
      <c r="S1259" s="9"/>
    </row>
    <row r="1260" spans="2:19" ht="12.75">
      <c r="B1260" s="9"/>
      <c r="C1260" s="10"/>
      <c r="F1260" s="11"/>
      <c r="G1260" s="11"/>
      <c r="H1260" s="11"/>
      <c r="I1260" s="11"/>
      <c r="J1260" s="11"/>
      <c r="K1260" s="11"/>
      <c r="L1260" s="11"/>
      <c r="M1260" s="24"/>
      <c r="N1260" s="24"/>
      <c r="R1260" s="9"/>
      <c r="S1260" s="9"/>
    </row>
    <row r="1261" spans="2:19" ht="12.75">
      <c r="B1261" s="9"/>
      <c r="C1261" s="10"/>
      <c r="F1261" s="11"/>
      <c r="G1261" s="11"/>
      <c r="H1261" s="11"/>
      <c r="I1261" s="11"/>
      <c r="J1261" s="11"/>
      <c r="K1261" s="11"/>
      <c r="L1261" s="11"/>
      <c r="M1261" s="24"/>
      <c r="N1261" s="24"/>
      <c r="R1261" s="9"/>
      <c r="S1261" s="9"/>
    </row>
    <row r="1262" spans="2:19" ht="12.75">
      <c r="B1262" s="9"/>
      <c r="C1262" s="10"/>
      <c r="F1262" s="11"/>
      <c r="G1262" s="11"/>
      <c r="H1262" s="11"/>
      <c r="I1262" s="11"/>
      <c r="J1262" s="11"/>
      <c r="K1262" s="11"/>
      <c r="L1262" s="11"/>
      <c r="M1262" s="24"/>
      <c r="N1262" s="24"/>
      <c r="R1262" s="9"/>
      <c r="S1262" s="9"/>
    </row>
    <row r="1263" spans="2:19" ht="12.75">
      <c r="B1263" s="9"/>
      <c r="C1263" s="10"/>
      <c r="F1263" s="9"/>
      <c r="G1263" s="11"/>
      <c r="H1263" s="11"/>
      <c r="I1263" s="11"/>
      <c r="J1263" s="11"/>
      <c r="K1263" s="9"/>
      <c r="L1263" s="11"/>
      <c r="M1263" s="24"/>
      <c r="N1263" s="24"/>
      <c r="R1263" s="9"/>
      <c r="S1263" s="9"/>
    </row>
    <row r="1264" spans="2:19" ht="12.75">
      <c r="B1264" s="9"/>
      <c r="C1264" s="10"/>
      <c r="F1264" s="9"/>
      <c r="G1264" s="11"/>
      <c r="H1264" s="11"/>
      <c r="I1264" s="11"/>
      <c r="J1264" s="11"/>
      <c r="K1264" s="9"/>
      <c r="L1264" s="11"/>
      <c r="M1264" s="24"/>
      <c r="N1264" s="24"/>
      <c r="R1264" s="9"/>
      <c r="S1264" s="9"/>
    </row>
    <row r="1265" spans="2:19" ht="12.75">
      <c r="B1265" s="9"/>
      <c r="C1265" s="10"/>
      <c r="F1265" s="11"/>
      <c r="G1265" s="11"/>
      <c r="H1265" s="11"/>
      <c r="I1265" s="11"/>
      <c r="J1265" s="11"/>
      <c r="K1265" s="11"/>
      <c r="L1265" s="11"/>
      <c r="M1265" s="24"/>
      <c r="N1265" s="24"/>
      <c r="R1265" s="9"/>
      <c r="S1265" s="9"/>
    </row>
    <row r="1266" spans="2:19" ht="12.75">
      <c r="B1266" s="9"/>
      <c r="C1266" s="10"/>
      <c r="F1266" s="11"/>
      <c r="G1266" s="11"/>
      <c r="H1266" s="11"/>
      <c r="I1266" s="11"/>
      <c r="J1266" s="11"/>
      <c r="K1266" s="11"/>
      <c r="L1266" s="11"/>
      <c r="M1266" s="24"/>
      <c r="N1266" s="24"/>
      <c r="R1266" s="9"/>
      <c r="S1266" s="9"/>
    </row>
    <row r="1267" spans="2:19" ht="12.75">
      <c r="B1267" s="9"/>
      <c r="C1267" s="10"/>
      <c r="F1267" s="11"/>
      <c r="G1267" s="11"/>
      <c r="H1267" s="11"/>
      <c r="I1267" s="11"/>
      <c r="J1267" s="11"/>
      <c r="K1267" s="11"/>
      <c r="L1267" s="11"/>
      <c r="M1267" s="24"/>
      <c r="N1267" s="24"/>
      <c r="R1267" s="9"/>
      <c r="S1267" s="9"/>
    </row>
    <row r="1268" spans="2:19" ht="12.75">
      <c r="B1268" s="9"/>
      <c r="C1268" s="10"/>
      <c r="F1268" s="11"/>
      <c r="G1268" s="11"/>
      <c r="H1268" s="11"/>
      <c r="I1268" s="11"/>
      <c r="J1268" s="11"/>
      <c r="K1268" s="11"/>
      <c r="L1268" s="11"/>
      <c r="M1268" s="24"/>
      <c r="N1268" s="24"/>
      <c r="R1268" s="9"/>
      <c r="S1268" s="9"/>
    </row>
    <row r="1269" spans="2:19" ht="12.75">
      <c r="B1269" s="9"/>
      <c r="C1269" s="10"/>
      <c r="F1269" s="11"/>
      <c r="G1269" s="11"/>
      <c r="H1269" s="11"/>
      <c r="I1269" s="11"/>
      <c r="J1269" s="11"/>
      <c r="K1269" s="11"/>
      <c r="L1269" s="11"/>
      <c r="M1269" s="24"/>
      <c r="N1269" s="24"/>
      <c r="R1269" s="9"/>
      <c r="S1269" s="9"/>
    </row>
    <row r="1270" spans="2:19" ht="12.75">
      <c r="B1270" s="9"/>
      <c r="C1270" s="10"/>
      <c r="F1270" s="11"/>
      <c r="G1270" s="11"/>
      <c r="H1270" s="11"/>
      <c r="I1270" s="11"/>
      <c r="J1270" s="11"/>
      <c r="K1270" s="11"/>
      <c r="L1270" s="11"/>
      <c r="M1270" s="24"/>
      <c r="N1270" s="24"/>
      <c r="R1270" s="9"/>
      <c r="S1270" s="9"/>
    </row>
    <row r="1271" spans="2:19" ht="12.75">
      <c r="B1271" s="9"/>
      <c r="C1271" s="10"/>
      <c r="F1271" s="11"/>
      <c r="G1271" s="11"/>
      <c r="H1271" s="11"/>
      <c r="I1271" s="11"/>
      <c r="J1271" s="11"/>
      <c r="K1271" s="11"/>
      <c r="L1271" s="11"/>
      <c r="M1271" s="24"/>
      <c r="N1271" s="24"/>
      <c r="R1271" s="9"/>
      <c r="S1271" s="9"/>
    </row>
    <row r="1272" spans="2:19" ht="12.75">
      <c r="B1272" s="9"/>
      <c r="C1272" s="10"/>
      <c r="F1272" s="11"/>
      <c r="G1272" s="11"/>
      <c r="H1272" s="11"/>
      <c r="I1272" s="11"/>
      <c r="J1272" s="11"/>
      <c r="K1272" s="11"/>
      <c r="L1272" s="11"/>
      <c r="M1272" s="24"/>
      <c r="N1272" s="24"/>
      <c r="R1272" s="9"/>
      <c r="S1272" s="9"/>
    </row>
    <row r="1273" spans="2:19" ht="12.75">
      <c r="B1273" s="9"/>
      <c r="C1273" s="10"/>
      <c r="F1273" s="11"/>
      <c r="G1273" s="11"/>
      <c r="H1273" s="11"/>
      <c r="I1273" s="11"/>
      <c r="J1273" s="11"/>
      <c r="K1273" s="11"/>
      <c r="L1273" s="11"/>
      <c r="M1273" s="24"/>
      <c r="N1273" s="24"/>
      <c r="R1273" s="9"/>
      <c r="S1273" s="9"/>
    </row>
    <row r="1274" spans="2:19" ht="12.75">
      <c r="B1274" s="9"/>
      <c r="C1274" s="10"/>
      <c r="F1274" s="11"/>
      <c r="G1274" s="11"/>
      <c r="H1274" s="11"/>
      <c r="I1274" s="11"/>
      <c r="J1274" s="11"/>
      <c r="K1274" s="11"/>
      <c r="L1274" s="11"/>
      <c r="M1274" s="24"/>
      <c r="N1274" s="24"/>
      <c r="R1274" s="9"/>
      <c r="S1274" s="9"/>
    </row>
    <row r="1275" spans="2:19" ht="12.75">
      <c r="B1275" s="9"/>
      <c r="C1275" s="10"/>
      <c r="F1275" s="11"/>
      <c r="G1275" s="11"/>
      <c r="H1275" s="11"/>
      <c r="I1275" s="11"/>
      <c r="J1275" s="11"/>
      <c r="K1275" s="11"/>
      <c r="L1275" s="11"/>
      <c r="M1275" s="24"/>
      <c r="N1275" s="24"/>
      <c r="R1275" s="9"/>
      <c r="S1275" s="9"/>
    </row>
    <row r="1276" spans="2:19" ht="12.75">
      <c r="B1276" s="9"/>
      <c r="C1276" s="10"/>
      <c r="F1276" s="11"/>
      <c r="G1276" s="11"/>
      <c r="H1276" s="11"/>
      <c r="I1276" s="11"/>
      <c r="J1276" s="11"/>
      <c r="K1276" s="11"/>
      <c r="L1276" s="11"/>
      <c r="M1276" s="24"/>
      <c r="N1276" s="24"/>
      <c r="R1276" s="9"/>
      <c r="S1276" s="9"/>
    </row>
    <row r="1277" spans="2:19" ht="12.75">
      <c r="B1277" s="9"/>
      <c r="C1277" s="10"/>
      <c r="F1277" s="9"/>
      <c r="G1277" s="11"/>
      <c r="H1277" s="11"/>
      <c r="I1277" s="11"/>
      <c r="J1277" s="11"/>
      <c r="K1277" s="9"/>
      <c r="L1277" s="11"/>
      <c r="M1277" s="24"/>
      <c r="N1277" s="24"/>
      <c r="R1277" s="9"/>
      <c r="S1277" s="9"/>
    </row>
    <row r="1278" spans="2:19" ht="12.75">
      <c r="B1278" s="9"/>
      <c r="C1278" s="10"/>
      <c r="F1278" s="9"/>
      <c r="G1278" s="11"/>
      <c r="H1278" s="11"/>
      <c r="I1278" s="11"/>
      <c r="J1278" s="11"/>
      <c r="K1278" s="9"/>
      <c r="L1278" s="11"/>
      <c r="M1278" s="24"/>
      <c r="N1278" s="24"/>
      <c r="R1278" s="9"/>
      <c r="S1278" s="9"/>
    </row>
    <row r="1279" spans="2:19" ht="12.75">
      <c r="B1279" s="9"/>
      <c r="C1279" s="10"/>
      <c r="F1279" s="11"/>
      <c r="G1279" s="11"/>
      <c r="H1279" s="11"/>
      <c r="I1279" s="11"/>
      <c r="J1279" s="11"/>
      <c r="K1279" s="11"/>
      <c r="L1279" s="11"/>
      <c r="M1279" s="24"/>
      <c r="N1279" s="24"/>
      <c r="R1279" s="9"/>
      <c r="S1279" s="9"/>
    </row>
    <row r="1280" spans="2:19" ht="12.75">
      <c r="B1280" s="9"/>
      <c r="C1280" s="10"/>
      <c r="F1280" s="11"/>
      <c r="G1280" s="11"/>
      <c r="H1280" s="11"/>
      <c r="I1280" s="11"/>
      <c r="J1280" s="11"/>
      <c r="K1280" s="11"/>
      <c r="L1280" s="11"/>
      <c r="M1280" s="24"/>
      <c r="N1280" s="24"/>
      <c r="R1280" s="9"/>
      <c r="S1280" s="9"/>
    </row>
    <row r="1281" spans="2:19" ht="12.75">
      <c r="B1281" s="9"/>
      <c r="C1281" s="10"/>
      <c r="F1281" s="11"/>
      <c r="G1281" s="11"/>
      <c r="H1281" s="11"/>
      <c r="I1281" s="11"/>
      <c r="J1281" s="11"/>
      <c r="K1281" s="11"/>
      <c r="L1281" s="11"/>
      <c r="M1281" s="24"/>
      <c r="N1281" s="24"/>
      <c r="R1281" s="9"/>
      <c r="S1281" s="9"/>
    </row>
    <row r="1282" spans="2:19" ht="12.75">
      <c r="B1282" s="9"/>
      <c r="C1282" s="10"/>
      <c r="F1282" s="11"/>
      <c r="G1282" s="11"/>
      <c r="H1282" s="11"/>
      <c r="I1282" s="11"/>
      <c r="J1282" s="11"/>
      <c r="K1282" s="11"/>
      <c r="L1282" s="11"/>
      <c r="M1282" s="24"/>
      <c r="N1282" s="24"/>
      <c r="R1282" s="9"/>
      <c r="S1282" s="9"/>
    </row>
    <row r="1283" spans="2:19" ht="12.75">
      <c r="B1283" s="9"/>
      <c r="C1283" s="10"/>
      <c r="F1283" s="11"/>
      <c r="G1283" s="11"/>
      <c r="H1283" s="11"/>
      <c r="I1283" s="11"/>
      <c r="J1283" s="11"/>
      <c r="K1283" s="11"/>
      <c r="L1283" s="11"/>
      <c r="M1283" s="24"/>
      <c r="N1283" s="24"/>
      <c r="R1283" s="9"/>
      <c r="S1283" s="9"/>
    </row>
    <row r="1284" spans="2:19" ht="12.75">
      <c r="B1284" s="9"/>
      <c r="C1284" s="10"/>
      <c r="F1284" s="11"/>
      <c r="G1284" s="11"/>
      <c r="H1284" s="11"/>
      <c r="I1284" s="11"/>
      <c r="J1284" s="11"/>
      <c r="K1284" s="11"/>
      <c r="L1284" s="11"/>
      <c r="M1284" s="24"/>
      <c r="N1284" s="24"/>
      <c r="R1284" s="9"/>
      <c r="S1284" s="9"/>
    </row>
    <row r="1285" spans="2:19" ht="12.75">
      <c r="B1285" s="9"/>
      <c r="C1285" s="10"/>
      <c r="F1285" s="11"/>
      <c r="G1285" s="11"/>
      <c r="H1285" s="11"/>
      <c r="I1285" s="11"/>
      <c r="J1285" s="11"/>
      <c r="K1285" s="11"/>
      <c r="L1285" s="11"/>
      <c r="M1285" s="24"/>
      <c r="N1285" s="24"/>
      <c r="R1285" s="9"/>
      <c r="S1285" s="9"/>
    </row>
    <row r="1286" spans="2:19" ht="12.75">
      <c r="B1286" s="9"/>
      <c r="C1286" s="10"/>
      <c r="F1286" s="11"/>
      <c r="G1286" s="11"/>
      <c r="H1286" s="11"/>
      <c r="I1286" s="11"/>
      <c r="J1286" s="11"/>
      <c r="K1286" s="11"/>
      <c r="L1286" s="11"/>
      <c r="M1286" s="24"/>
      <c r="N1286" s="24"/>
      <c r="R1286" s="9"/>
      <c r="S1286" s="9"/>
    </row>
    <row r="1287" spans="2:19" ht="12.75">
      <c r="B1287" s="9"/>
      <c r="C1287" s="10"/>
      <c r="F1287" s="11"/>
      <c r="G1287" s="11"/>
      <c r="H1287" s="11"/>
      <c r="I1287" s="11"/>
      <c r="J1287" s="11"/>
      <c r="K1287" s="11"/>
      <c r="L1287" s="11"/>
      <c r="M1287" s="24"/>
      <c r="N1287" s="24"/>
      <c r="R1287" s="9"/>
      <c r="S1287" s="9"/>
    </row>
    <row r="1288" spans="2:19" ht="12.75">
      <c r="B1288" s="9"/>
      <c r="C1288" s="10"/>
      <c r="F1288" s="11"/>
      <c r="G1288" s="11"/>
      <c r="H1288" s="11"/>
      <c r="I1288" s="11"/>
      <c r="J1288" s="11"/>
      <c r="K1288" s="11"/>
      <c r="L1288" s="11"/>
      <c r="M1288" s="24"/>
      <c r="N1288" s="24"/>
      <c r="R1288" s="9"/>
      <c r="S1288" s="9"/>
    </row>
    <row r="1289" spans="2:19" ht="12.75">
      <c r="B1289" s="9"/>
      <c r="C1289" s="10"/>
      <c r="F1289" s="11"/>
      <c r="G1289" s="11"/>
      <c r="H1289" s="11"/>
      <c r="I1289" s="11"/>
      <c r="J1289" s="11"/>
      <c r="K1289" s="11"/>
      <c r="L1289" s="11"/>
      <c r="M1289" s="24"/>
      <c r="N1289" s="24"/>
      <c r="R1289" s="9"/>
      <c r="S1289" s="9"/>
    </row>
    <row r="1290" spans="2:19" ht="12.75">
      <c r="B1290" s="9"/>
      <c r="C1290" s="10"/>
      <c r="F1290" s="11"/>
      <c r="G1290" s="11"/>
      <c r="H1290" s="11"/>
      <c r="I1290" s="11"/>
      <c r="J1290" s="11"/>
      <c r="K1290" s="11"/>
      <c r="L1290" s="11"/>
      <c r="M1290" s="24"/>
      <c r="N1290" s="24"/>
      <c r="R1290" s="9"/>
      <c r="S1290" s="9"/>
    </row>
    <row r="1291" spans="2:19" ht="12.75">
      <c r="B1291" s="9"/>
      <c r="C1291" s="10"/>
      <c r="F1291" s="9"/>
      <c r="G1291" s="11"/>
      <c r="H1291" s="11"/>
      <c r="I1291" s="11"/>
      <c r="J1291" s="11"/>
      <c r="K1291" s="9"/>
      <c r="L1291" s="11"/>
      <c r="M1291" s="24"/>
      <c r="N1291" s="24"/>
      <c r="R1291" s="9"/>
      <c r="S1291" s="9"/>
    </row>
    <row r="1292" spans="2:19" ht="12.75">
      <c r="B1292" s="9"/>
      <c r="C1292" s="10"/>
      <c r="F1292" s="9"/>
      <c r="G1292" s="11"/>
      <c r="H1292" s="11"/>
      <c r="I1292" s="11"/>
      <c r="J1292" s="11"/>
      <c r="K1292" s="9"/>
      <c r="L1292" s="11"/>
      <c r="M1292" s="24"/>
      <c r="N1292" s="24"/>
      <c r="R1292" s="9"/>
      <c r="S1292" s="9"/>
    </row>
    <row r="1293" spans="2:19" ht="12.75">
      <c r="B1293" s="9"/>
      <c r="C1293" s="10"/>
      <c r="F1293" s="11"/>
      <c r="G1293" s="11"/>
      <c r="H1293" s="11"/>
      <c r="I1293" s="11"/>
      <c r="J1293" s="11"/>
      <c r="K1293" s="11"/>
      <c r="L1293" s="11"/>
      <c r="M1293" s="24"/>
      <c r="N1293" s="24"/>
      <c r="R1293" s="9"/>
      <c r="S1293" s="9"/>
    </row>
    <row r="1294" spans="2:19" ht="12.75">
      <c r="B1294" s="9"/>
      <c r="C1294" s="10"/>
      <c r="F1294" s="11"/>
      <c r="G1294" s="11"/>
      <c r="H1294" s="11"/>
      <c r="I1294" s="11"/>
      <c r="J1294" s="11"/>
      <c r="K1294" s="11"/>
      <c r="L1294" s="11"/>
      <c r="M1294" s="24"/>
      <c r="N1294" s="24"/>
      <c r="R1294" s="9"/>
      <c r="S1294" s="9"/>
    </row>
    <row r="1295" spans="2:19" ht="12.75">
      <c r="B1295" s="9"/>
      <c r="C1295" s="10"/>
      <c r="F1295" s="11"/>
      <c r="G1295" s="11"/>
      <c r="H1295" s="11"/>
      <c r="I1295" s="11"/>
      <c r="J1295" s="11"/>
      <c r="K1295" s="11"/>
      <c r="L1295" s="11"/>
      <c r="M1295" s="24"/>
      <c r="N1295" s="24"/>
      <c r="R1295" s="9"/>
      <c r="S1295" s="9"/>
    </row>
    <row r="1296" spans="2:19" ht="12.75">
      <c r="B1296" s="9"/>
      <c r="C1296" s="10"/>
      <c r="F1296" s="11"/>
      <c r="G1296" s="11"/>
      <c r="H1296" s="11"/>
      <c r="I1296" s="11"/>
      <c r="J1296" s="11"/>
      <c r="K1296" s="11"/>
      <c r="L1296" s="11"/>
      <c r="M1296" s="24"/>
      <c r="N1296" s="24"/>
      <c r="R1296" s="9"/>
      <c r="S1296" s="9"/>
    </row>
    <row r="1297" spans="2:19" ht="12.75">
      <c r="B1297" s="9"/>
      <c r="C1297" s="10"/>
      <c r="F1297" s="11"/>
      <c r="G1297" s="11"/>
      <c r="H1297" s="11"/>
      <c r="I1297" s="11"/>
      <c r="J1297" s="11"/>
      <c r="K1297" s="11"/>
      <c r="L1297" s="11"/>
      <c r="M1297" s="24"/>
      <c r="N1297" s="24"/>
      <c r="R1297" s="9"/>
      <c r="S1297" s="9"/>
    </row>
    <row r="1298" spans="2:19" ht="12.75">
      <c r="B1298" s="9"/>
      <c r="C1298" s="10"/>
      <c r="F1298" s="11"/>
      <c r="G1298" s="11"/>
      <c r="H1298" s="11"/>
      <c r="I1298" s="11"/>
      <c r="J1298" s="11"/>
      <c r="K1298" s="11"/>
      <c r="L1298" s="11"/>
      <c r="M1298" s="24"/>
      <c r="N1298" s="24"/>
      <c r="R1298" s="9"/>
      <c r="S1298" s="9"/>
    </row>
    <row r="1299" spans="2:19" ht="12.75">
      <c r="B1299" s="9"/>
      <c r="C1299" s="10"/>
      <c r="F1299" s="11"/>
      <c r="G1299" s="11"/>
      <c r="H1299" s="11"/>
      <c r="I1299" s="11"/>
      <c r="J1299" s="11"/>
      <c r="K1299" s="11"/>
      <c r="L1299" s="11"/>
      <c r="M1299" s="24"/>
      <c r="N1299" s="24"/>
      <c r="R1299" s="9"/>
      <c r="S1299" s="9"/>
    </row>
    <row r="1300" spans="2:19" ht="12.75">
      <c r="B1300" s="9"/>
      <c r="C1300" s="10"/>
      <c r="F1300" s="11"/>
      <c r="G1300" s="11"/>
      <c r="H1300" s="11"/>
      <c r="I1300" s="11"/>
      <c r="J1300" s="11"/>
      <c r="K1300" s="11"/>
      <c r="L1300" s="11"/>
      <c r="M1300" s="24"/>
      <c r="N1300" s="24"/>
      <c r="R1300" s="9"/>
      <c r="S1300" s="9"/>
    </row>
    <row r="1301" spans="2:19" ht="12.75">
      <c r="B1301" s="9"/>
      <c r="C1301" s="10"/>
      <c r="F1301" s="11"/>
      <c r="G1301" s="11"/>
      <c r="H1301" s="11"/>
      <c r="I1301" s="11"/>
      <c r="J1301" s="11"/>
      <c r="K1301" s="11"/>
      <c r="L1301" s="11"/>
      <c r="M1301" s="24"/>
      <c r="N1301" s="24"/>
      <c r="R1301" s="9"/>
      <c r="S1301" s="9"/>
    </row>
    <row r="1302" spans="2:19" ht="12.75">
      <c r="B1302" s="9"/>
      <c r="C1302" s="10"/>
      <c r="F1302" s="11"/>
      <c r="G1302" s="11"/>
      <c r="H1302" s="11"/>
      <c r="I1302" s="11"/>
      <c r="J1302" s="11"/>
      <c r="K1302" s="11"/>
      <c r="L1302" s="11"/>
      <c r="M1302" s="24"/>
      <c r="N1302" s="24"/>
      <c r="R1302" s="9"/>
      <c r="S1302" s="9"/>
    </row>
    <row r="1303" spans="2:19" ht="12.75">
      <c r="B1303" s="9"/>
      <c r="C1303" s="10"/>
      <c r="F1303" s="11"/>
      <c r="G1303" s="11"/>
      <c r="H1303" s="11"/>
      <c r="I1303" s="11"/>
      <c r="J1303" s="11"/>
      <c r="K1303" s="11"/>
      <c r="L1303" s="11"/>
      <c r="M1303" s="24"/>
      <c r="N1303" s="24"/>
      <c r="R1303" s="9"/>
      <c r="S1303" s="9"/>
    </row>
    <row r="1304" spans="2:19" ht="12.75">
      <c r="B1304" s="9"/>
      <c r="C1304" s="10"/>
      <c r="F1304" s="11"/>
      <c r="G1304" s="11"/>
      <c r="H1304" s="11"/>
      <c r="I1304" s="11"/>
      <c r="J1304" s="11"/>
      <c r="K1304" s="11"/>
      <c r="L1304" s="11"/>
      <c r="M1304" s="24"/>
      <c r="N1304" s="24"/>
      <c r="R1304" s="9"/>
      <c r="S1304" s="9"/>
    </row>
    <row r="1305" spans="2:19" ht="12.75">
      <c r="B1305" s="9"/>
      <c r="C1305" s="10"/>
      <c r="F1305" s="9"/>
      <c r="G1305" s="11"/>
      <c r="H1305" s="11"/>
      <c r="I1305" s="11"/>
      <c r="J1305" s="11"/>
      <c r="K1305" s="9"/>
      <c r="L1305" s="11"/>
      <c r="M1305" s="24"/>
      <c r="N1305" s="24"/>
      <c r="R1305" s="9"/>
      <c r="S1305" s="9"/>
    </row>
    <row r="1306" spans="2:19" ht="12.75">
      <c r="B1306" s="9"/>
      <c r="C1306" s="10"/>
      <c r="F1306" s="9"/>
      <c r="G1306" s="11"/>
      <c r="H1306" s="11"/>
      <c r="I1306" s="11"/>
      <c r="J1306" s="11"/>
      <c r="K1306" s="9"/>
      <c r="L1306" s="11"/>
      <c r="M1306" s="24"/>
      <c r="N1306" s="24"/>
      <c r="R1306" s="9"/>
      <c r="S1306" s="9"/>
    </row>
    <row r="1307" spans="2:19" ht="12.75">
      <c r="B1307" s="9"/>
      <c r="C1307" s="10"/>
      <c r="F1307" s="9"/>
      <c r="G1307" s="11"/>
      <c r="H1307" s="11"/>
      <c r="I1307" s="11"/>
      <c r="J1307" s="11"/>
      <c r="K1307" s="9"/>
      <c r="L1307" s="11"/>
      <c r="M1307" s="24"/>
      <c r="N1307" s="24"/>
      <c r="R1307" s="9"/>
      <c r="S1307" s="9"/>
    </row>
    <row r="1308" spans="2:19" ht="12.75">
      <c r="B1308" s="9"/>
      <c r="C1308" s="10"/>
      <c r="F1308" s="9"/>
      <c r="G1308" s="11"/>
      <c r="H1308" s="11"/>
      <c r="I1308" s="11"/>
      <c r="J1308" s="11"/>
      <c r="K1308" s="9"/>
      <c r="L1308" s="11"/>
      <c r="M1308" s="24"/>
      <c r="N1308" s="24"/>
      <c r="R1308" s="9"/>
      <c r="S1308" s="9"/>
    </row>
    <row r="1309" spans="2:19" ht="12.75">
      <c r="B1309" s="9"/>
      <c r="C1309" s="10"/>
      <c r="F1309" s="11"/>
      <c r="G1309" s="11"/>
      <c r="H1309" s="11"/>
      <c r="I1309" s="11"/>
      <c r="J1309" s="11"/>
      <c r="K1309" s="11"/>
      <c r="L1309" s="11"/>
      <c r="M1309" s="24"/>
      <c r="N1309" s="24"/>
      <c r="R1309" s="9"/>
      <c r="S1309" s="9"/>
    </row>
    <row r="1310" spans="2:19" ht="12.75">
      <c r="B1310" s="9"/>
      <c r="C1310" s="10"/>
      <c r="F1310" s="11"/>
      <c r="G1310" s="11"/>
      <c r="H1310" s="11"/>
      <c r="I1310" s="11"/>
      <c r="J1310" s="11"/>
      <c r="K1310" s="11"/>
      <c r="L1310" s="11"/>
      <c r="M1310" s="24"/>
      <c r="N1310" s="24"/>
      <c r="R1310" s="9"/>
      <c r="S1310" s="9"/>
    </row>
    <row r="1311" spans="2:19" ht="12.75">
      <c r="B1311" s="9"/>
      <c r="C1311" s="10"/>
      <c r="F1311" s="11"/>
      <c r="G1311" s="11"/>
      <c r="H1311" s="11"/>
      <c r="I1311" s="11"/>
      <c r="J1311" s="11"/>
      <c r="K1311" s="11"/>
      <c r="L1311" s="11"/>
      <c r="M1311" s="24"/>
      <c r="N1311" s="24"/>
      <c r="R1311" s="9"/>
      <c r="S1311" s="9"/>
    </row>
    <row r="1312" spans="2:19" ht="12.75">
      <c r="B1312" s="9"/>
      <c r="C1312" s="10"/>
      <c r="F1312" s="11"/>
      <c r="G1312" s="11"/>
      <c r="H1312" s="11"/>
      <c r="I1312" s="11"/>
      <c r="J1312" s="11"/>
      <c r="K1312" s="11"/>
      <c r="L1312" s="11"/>
      <c r="M1312" s="24"/>
      <c r="N1312" s="24"/>
      <c r="R1312" s="9"/>
      <c r="S1312" s="9"/>
    </row>
    <row r="1313" spans="2:19" ht="12.75">
      <c r="B1313" s="9"/>
      <c r="C1313" s="10"/>
      <c r="F1313" s="11"/>
      <c r="G1313" s="11"/>
      <c r="H1313" s="11"/>
      <c r="I1313" s="11"/>
      <c r="J1313" s="11"/>
      <c r="K1313" s="11"/>
      <c r="L1313" s="11"/>
      <c r="M1313" s="24"/>
      <c r="N1313" s="24"/>
      <c r="R1313" s="9"/>
      <c r="S1313" s="9"/>
    </row>
    <row r="1314" spans="2:19" ht="12.75">
      <c r="B1314" s="9"/>
      <c r="C1314" s="10"/>
      <c r="F1314" s="11"/>
      <c r="G1314" s="11"/>
      <c r="H1314" s="11"/>
      <c r="I1314" s="11"/>
      <c r="J1314" s="11"/>
      <c r="K1314" s="11"/>
      <c r="L1314" s="11"/>
      <c r="M1314" s="24"/>
      <c r="N1314" s="24"/>
      <c r="R1314" s="9"/>
      <c r="S1314" s="9"/>
    </row>
    <row r="1315" spans="2:19" ht="12.75">
      <c r="B1315" s="9"/>
      <c r="C1315" s="10"/>
      <c r="F1315" s="9"/>
      <c r="G1315" s="11"/>
      <c r="H1315" s="11"/>
      <c r="I1315" s="11"/>
      <c r="J1315" s="11"/>
      <c r="K1315" s="9"/>
      <c r="L1315" s="11"/>
      <c r="M1315" s="24"/>
      <c r="N1315" s="24"/>
      <c r="R1315" s="9"/>
      <c r="S1315" s="9"/>
    </row>
    <row r="1316" spans="2:19" ht="12.75">
      <c r="B1316" s="9"/>
      <c r="C1316" s="10"/>
      <c r="F1316" s="9"/>
      <c r="G1316" s="11"/>
      <c r="H1316" s="11"/>
      <c r="I1316" s="11"/>
      <c r="J1316" s="11"/>
      <c r="K1316" s="9"/>
      <c r="L1316" s="11"/>
      <c r="M1316" s="24"/>
      <c r="N1316" s="24"/>
      <c r="R1316" s="9"/>
      <c r="S1316" s="9"/>
    </row>
    <row r="1317" spans="2:19" ht="12.75">
      <c r="B1317" s="9"/>
      <c r="C1317" s="10"/>
      <c r="F1317" s="11"/>
      <c r="G1317" s="11"/>
      <c r="H1317" s="11"/>
      <c r="I1317" s="11"/>
      <c r="J1317" s="11"/>
      <c r="K1317" s="11"/>
      <c r="L1317" s="11"/>
      <c r="M1317" s="24"/>
      <c r="N1317" s="24"/>
      <c r="R1317" s="9"/>
      <c r="S1317" s="9"/>
    </row>
    <row r="1318" spans="2:19" ht="12.75">
      <c r="B1318" s="9"/>
      <c r="C1318" s="10"/>
      <c r="F1318" s="11"/>
      <c r="G1318" s="11"/>
      <c r="H1318" s="11"/>
      <c r="I1318" s="11"/>
      <c r="J1318" s="11"/>
      <c r="K1318" s="11"/>
      <c r="L1318" s="11"/>
      <c r="M1318" s="24"/>
      <c r="N1318" s="24"/>
      <c r="R1318" s="9"/>
      <c r="S1318" s="9"/>
    </row>
    <row r="1319" spans="2:19" ht="12.75">
      <c r="B1319" s="9"/>
      <c r="C1319" s="10"/>
      <c r="F1319" s="11"/>
      <c r="G1319" s="11"/>
      <c r="H1319" s="11"/>
      <c r="I1319" s="11"/>
      <c r="J1319" s="11"/>
      <c r="K1319" s="11"/>
      <c r="L1319" s="11"/>
      <c r="M1319" s="24"/>
      <c r="N1319" s="24"/>
      <c r="R1319" s="9"/>
      <c r="S1319" s="9"/>
    </row>
    <row r="1320" spans="2:19" ht="12.75">
      <c r="B1320" s="9"/>
      <c r="C1320" s="10"/>
      <c r="F1320" s="11"/>
      <c r="G1320" s="11"/>
      <c r="H1320" s="11"/>
      <c r="I1320" s="11"/>
      <c r="J1320" s="11"/>
      <c r="K1320" s="11"/>
      <c r="L1320" s="11"/>
      <c r="M1320" s="24"/>
      <c r="N1320" s="24"/>
      <c r="R1320" s="9"/>
      <c r="S1320" s="9"/>
    </row>
    <row r="1321" spans="2:19" ht="12.75">
      <c r="B1321" s="9"/>
      <c r="C1321" s="10"/>
      <c r="F1321" s="11"/>
      <c r="G1321" s="11"/>
      <c r="H1321" s="11"/>
      <c r="I1321" s="11"/>
      <c r="J1321" s="11"/>
      <c r="K1321" s="11"/>
      <c r="L1321" s="11"/>
      <c r="M1321" s="24"/>
      <c r="N1321" s="24"/>
      <c r="R1321" s="9"/>
      <c r="S1321" s="9"/>
    </row>
    <row r="1322" spans="2:19" ht="12.75">
      <c r="B1322" s="9"/>
      <c r="C1322" s="10"/>
      <c r="F1322" s="11"/>
      <c r="G1322" s="11"/>
      <c r="H1322" s="11"/>
      <c r="I1322" s="11"/>
      <c r="J1322" s="11"/>
      <c r="K1322" s="11"/>
      <c r="L1322" s="11"/>
      <c r="M1322" s="24"/>
      <c r="N1322" s="24"/>
      <c r="R1322" s="9"/>
      <c r="S1322" s="9"/>
    </row>
    <row r="1323" spans="2:19" ht="12.75">
      <c r="B1323" s="9"/>
      <c r="C1323" s="10"/>
      <c r="F1323" s="9"/>
      <c r="G1323" s="11"/>
      <c r="H1323" s="11"/>
      <c r="I1323" s="11"/>
      <c r="J1323" s="11"/>
      <c r="K1323" s="9"/>
      <c r="L1323" s="11"/>
      <c r="M1323" s="24"/>
      <c r="N1323" s="24"/>
      <c r="R1323" s="9"/>
      <c r="S1323" s="9"/>
    </row>
    <row r="1324" spans="2:19" ht="12.75">
      <c r="B1324" s="9"/>
      <c r="C1324" s="10"/>
      <c r="F1324" s="9"/>
      <c r="G1324" s="11"/>
      <c r="H1324" s="11"/>
      <c r="I1324" s="11"/>
      <c r="J1324" s="11"/>
      <c r="K1324" s="9"/>
      <c r="L1324" s="11"/>
      <c r="M1324" s="24"/>
      <c r="N1324" s="24"/>
      <c r="R1324" s="9"/>
      <c r="S1324" s="9"/>
    </row>
    <row r="1325" spans="2:19" ht="12.75">
      <c r="B1325" s="9"/>
      <c r="C1325" s="10"/>
      <c r="F1325" s="9"/>
      <c r="G1325" s="11"/>
      <c r="H1325" s="11"/>
      <c r="I1325" s="11"/>
      <c r="J1325" s="11"/>
      <c r="K1325" s="9"/>
      <c r="L1325" s="11"/>
      <c r="M1325" s="24"/>
      <c r="N1325" s="24"/>
      <c r="R1325" s="9"/>
      <c r="S1325" s="9"/>
    </row>
    <row r="1326" spans="2:19" ht="12.75">
      <c r="B1326" s="9"/>
      <c r="C1326" s="10"/>
      <c r="F1326" s="9"/>
      <c r="G1326" s="11"/>
      <c r="H1326" s="11"/>
      <c r="I1326" s="11"/>
      <c r="J1326" s="11"/>
      <c r="K1326" s="9"/>
      <c r="L1326" s="11"/>
      <c r="M1326" s="24"/>
      <c r="N1326" s="24"/>
      <c r="R1326" s="9"/>
      <c r="S1326" s="9"/>
    </row>
    <row r="1327" spans="2:19" ht="12.75">
      <c r="B1327" s="9"/>
      <c r="C1327" s="10"/>
      <c r="F1327" s="11"/>
      <c r="G1327" s="11"/>
      <c r="H1327" s="11"/>
      <c r="I1327" s="11"/>
      <c r="J1327" s="11"/>
      <c r="K1327" s="11"/>
      <c r="L1327" s="11"/>
      <c r="M1327" s="24"/>
      <c r="N1327" s="24"/>
      <c r="R1327" s="9"/>
      <c r="S1327" s="9"/>
    </row>
    <row r="1328" spans="2:19" ht="12.75">
      <c r="B1328" s="9"/>
      <c r="C1328" s="10"/>
      <c r="F1328" s="11"/>
      <c r="G1328" s="11"/>
      <c r="H1328" s="11"/>
      <c r="I1328" s="11"/>
      <c r="J1328" s="11"/>
      <c r="K1328" s="11"/>
      <c r="L1328" s="11"/>
      <c r="M1328" s="24"/>
      <c r="N1328" s="24"/>
      <c r="R1328" s="9"/>
      <c r="S1328" s="9"/>
    </row>
    <row r="1329" spans="2:19" ht="12.75">
      <c r="B1329" s="9"/>
      <c r="C1329" s="10"/>
      <c r="F1329" s="9"/>
      <c r="G1329" s="11"/>
      <c r="H1329" s="11"/>
      <c r="I1329" s="11"/>
      <c r="J1329" s="11"/>
      <c r="K1329" s="9"/>
      <c r="L1329" s="11"/>
      <c r="M1329" s="24"/>
      <c r="N1329" s="24"/>
      <c r="R1329" s="9"/>
      <c r="S1329" s="9"/>
    </row>
    <row r="1330" spans="2:19" ht="12.75">
      <c r="B1330" s="9"/>
      <c r="C1330" s="10"/>
      <c r="F1330" s="9"/>
      <c r="G1330" s="11"/>
      <c r="H1330" s="11"/>
      <c r="I1330" s="11"/>
      <c r="J1330" s="11"/>
      <c r="K1330" s="9"/>
      <c r="L1330" s="11"/>
      <c r="M1330" s="24"/>
      <c r="N1330" s="24"/>
      <c r="R1330" s="9"/>
      <c r="S1330" s="9"/>
    </row>
    <row r="1331" spans="2:19" ht="12.75">
      <c r="B1331" s="9"/>
      <c r="C1331" s="10"/>
      <c r="F1331" s="11"/>
      <c r="G1331" s="11"/>
      <c r="H1331" s="11"/>
      <c r="I1331" s="11"/>
      <c r="J1331" s="11"/>
      <c r="K1331" s="11"/>
      <c r="L1331" s="11"/>
      <c r="M1331" s="24"/>
      <c r="N1331" s="24"/>
      <c r="R1331" s="9"/>
      <c r="S1331" s="9"/>
    </row>
    <row r="1332" spans="2:19" ht="12.75">
      <c r="B1332" s="9"/>
      <c r="C1332" s="10"/>
      <c r="F1332" s="11"/>
      <c r="G1332" s="11"/>
      <c r="H1332" s="11"/>
      <c r="I1332" s="11"/>
      <c r="J1332" s="11"/>
      <c r="K1332" s="11"/>
      <c r="L1332" s="11"/>
      <c r="M1332" s="24"/>
      <c r="N1332" s="24"/>
      <c r="R1332" s="9"/>
      <c r="S1332" s="9"/>
    </row>
    <row r="1333" spans="2:19" ht="12.75">
      <c r="B1333" s="9"/>
      <c r="C1333" s="10"/>
      <c r="F1333" s="11"/>
      <c r="G1333" s="11"/>
      <c r="H1333" s="11"/>
      <c r="I1333" s="11"/>
      <c r="J1333" s="11"/>
      <c r="K1333" s="11"/>
      <c r="L1333" s="11"/>
      <c r="M1333" s="24"/>
      <c r="N1333" s="24"/>
      <c r="R1333" s="9"/>
      <c r="S1333" s="9"/>
    </row>
    <row r="1334" spans="2:19" ht="12.75">
      <c r="B1334" s="9"/>
      <c r="C1334" s="10"/>
      <c r="F1334" s="11"/>
      <c r="G1334" s="11"/>
      <c r="H1334" s="11"/>
      <c r="I1334" s="11"/>
      <c r="J1334" s="11"/>
      <c r="K1334" s="11"/>
      <c r="L1334" s="11"/>
      <c r="M1334" s="24"/>
      <c r="N1334" s="24"/>
      <c r="R1334" s="9"/>
      <c r="S1334" s="9"/>
    </row>
    <row r="1335" spans="2:19" ht="12.75">
      <c r="B1335" s="9"/>
      <c r="C1335" s="10"/>
      <c r="F1335" s="11"/>
      <c r="G1335" s="11"/>
      <c r="H1335" s="11"/>
      <c r="I1335" s="11"/>
      <c r="J1335" s="11"/>
      <c r="K1335" s="11"/>
      <c r="L1335" s="11"/>
      <c r="M1335" s="24"/>
      <c r="N1335" s="24"/>
      <c r="R1335" s="9"/>
      <c r="S1335" s="9"/>
    </row>
    <row r="1336" spans="2:19" ht="12.75">
      <c r="B1336" s="9"/>
      <c r="C1336" s="10"/>
      <c r="F1336" s="11"/>
      <c r="G1336" s="11"/>
      <c r="H1336" s="11"/>
      <c r="I1336" s="11"/>
      <c r="J1336" s="11"/>
      <c r="K1336" s="11"/>
      <c r="L1336" s="11"/>
      <c r="M1336" s="24"/>
      <c r="N1336" s="24"/>
      <c r="R1336" s="9"/>
      <c r="S1336" s="9"/>
    </row>
    <row r="1337" spans="2:19" ht="12.75">
      <c r="B1337" s="9"/>
      <c r="C1337" s="10"/>
      <c r="F1337" s="11"/>
      <c r="G1337" s="11"/>
      <c r="H1337" s="11"/>
      <c r="I1337" s="11"/>
      <c r="J1337" s="11"/>
      <c r="K1337" s="11"/>
      <c r="L1337" s="11"/>
      <c r="M1337" s="24"/>
      <c r="N1337" s="24"/>
      <c r="R1337" s="9"/>
      <c r="S1337" s="9"/>
    </row>
    <row r="1338" spans="2:19" ht="12.75">
      <c r="B1338" s="9"/>
      <c r="C1338" s="10"/>
      <c r="F1338" s="11"/>
      <c r="G1338" s="11"/>
      <c r="H1338" s="11"/>
      <c r="I1338" s="11"/>
      <c r="J1338" s="11"/>
      <c r="K1338" s="11"/>
      <c r="L1338" s="11"/>
      <c r="M1338" s="24"/>
      <c r="N1338" s="24"/>
      <c r="R1338" s="9"/>
      <c r="S1338" s="9"/>
    </row>
    <row r="1339" spans="2:19" ht="12.75">
      <c r="B1339" s="9"/>
      <c r="C1339" s="10"/>
      <c r="F1339" s="11"/>
      <c r="G1339" s="11"/>
      <c r="H1339" s="11"/>
      <c r="I1339" s="11"/>
      <c r="J1339" s="11"/>
      <c r="K1339" s="11"/>
      <c r="L1339" s="11"/>
      <c r="M1339" s="24"/>
      <c r="N1339" s="24"/>
      <c r="R1339" s="9"/>
      <c r="S1339" s="9"/>
    </row>
    <row r="1340" spans="2:19" ht="12.75">
      <c r="B1340" s="9"/>
      <c r="C1340" s="10"/>
      <c r="F1340" s="11"/>
      <c r="G1340" s="11"/>
      <c r="H1340" s="11"/>
      <c r="I1340" s="11"/>
      <c r="J1340" s="11"/>
      <c r="K1340" s="11"/>
      <c r="L1340" s="11"/>
      <c r="M1340" s="24"/>
      <c r="N1340" s="24"/>
      <c r="R1340" s="9"/>
      <c r="S1340" s="9"/>
    </row>
    <row r="1341" spans="2:19" ht="12.75">
      <c r="B1341" s="9"/>
      <c r="C1341" s="10"/>
      <c r="F1341" s="11"/>
      <c r="G1341" s="11"/>
      <c r="H1341" s="11"/>
      <c r="I1341" s="11"/>
      <c r="J1341" s="11"/>
      <c r="K1341" s="11"/>
      <c r="L1341" s="11"/>
      <c r="M1341" s="24"/>
      <c r="N1341" s="24"/>
      <c r="R1341" s="9"/>
      <c r="S1341" s="9"/>
    </row>
    <row r="1342" spans="2:19" ht="12.75">
      <c r="B1342" s="9"/>
      <c r="C1342" s="10"/>
      <c r="F1342" s="11"/>
      <c r="G1342" s="11"/>
      <c r="H1342" s="11"/>
      <c r="I1342" s="11"/>
      <c r="J1342" s="11"/>
      <c r="K1342" s="11"/>
      <c r="L1342" s="11"/>
      <c r="M1342" s="24"/>
      <c r="N1342" s="24"/>
      <c r="R1342" s="9"/>
      <c r="S1342" s="9"/>
    </row>
    <row r="1343" spans="2:19" ht="12.75">
      <c r="B1343" s="9"/>
      <c r="C1343" s="10"/>
      <c r="F1343" s="11"/>
      <c r="G1343" s="11"/>
      <c r="H1343" s="11"/>
      <c r="I1343" s="11"/>
      <c r="J1343" s="11"/>
      <c r="K1343" s="11"/>
      <c r="L1343" s="11"/>
      <c r="M1343" s="24"/>
      <c r="N1343" s="24"/>
      <c r="R1343" s="9"/>
      <c r="S1343" s="9"/>
    </row>
    <row r="1344" spans="2:19" ht="12.75">
      <c r="B1344" s="9"/>
      <c r="C1344" s="10"/>
      <c r="F1344" s="11"/>
      <c r="G1344" s="11"/>
      <c r="H1344" s="11"/>
      <c r="I1344" s="11"/>
      <c r="J1344" s="11"/>
      <c r="K1344" s="11"/>
      <c r="L1344" s="11"/>
      <c r="M1344" s="24"/>
      <c r="N1344" s="24"/>
      <c r="R1344" s="9"/>
      <c r="S1344" s="9"/>
    </row>
    <row r="1345" spans="2:19" ht="12.75">
      <c r="B1345" s="9"/>
      <c r="C1345" s="10"/>
      <c r="F1345" s="11"/>
      <c r="G1345" s="11"/>
      <c r="H1345" s="11"/>
      <c r="I1345" s="11"/>
      <c r="J1345" s="11"/>
      <c r="K1345" s="11"/>
      <c r="L1345" s="11"/>
      <c r="M1345" s="24"/>
      <c r="N1345" s="24"/>
      <c r="R1345" s="9"/>
      <c r="S1345" s="9"/>
    </row>
    <row r="1346" spans="2:19" ht="12.75">
      <c r="B1346" s="9"/>
      <c r="C1346" s="10"/>
      <c r="F1346" s="11"/>
      <c r="G1346" s="11"/>
      <c r="H1346" s="11"/>
      <c r="I1346" s="11"/>
      <c r="J1346" s="11"/>
      <c r="K1346" s="11"/>
      <c r="L1346" s="11"/>
      <c r="M1346" s="24"/>
      <c r="N1346" s="24"/>
      <c r="R1346" s="9"/>
      <c r="S1346" s="9"/>
    </row>
    <row r="1347" spans="2:19" ht="12.75">
      <c r="B1347" s="9"/>
      <c r="C1347" s="10"/>
      <c r="F1347" s="9"/>
      <c r="G1347" s="11"/>
      <c r="H1347" s="11"/>
      <c r="I1347" s="11"/>
      <c r="J1347" s="11"/>
      <c r="K1347" s="9"/>
      <c r="L1347" s="11"/>
      <c r="M1347" s="24"/>
      <c r="N1347" s="24"/>
      <c r="R1347" s="9"/>
      <c r="S1347" s="9"/>
    </row>
    <row r="1348" spans="2:19" ht="12.75">
      <c r="B1348" s="9"/>
      <c r="C1348" s="10"/>
      <c r="F1348" s="9"/>
      <c r="G1348" s="11"/>
      <c r="H1348" s="11"/>
      <c r="I1348" s="11"/>
      <c r="J1348" s="11"/>
      <c r="K1348" s="9"/>
      <c r="L1348" s="11"/>
      <c r="M1348" s="24"/>
      <c r="N1348" s="24"/>
      <c r="R1348" s="9"/>
      <c r="S1348" s="9"/>
    </row>
    <row r="1349" spans="2:19" ht="12.75">
      <c r="B1349" s="9"/>
      <c r="C1349" s="10"/>
      <c r="F1349" s="11"/>
      <c r="G1349" s="11"/>
      <c r="H1349" s="11"/>
      <c r="I1349" s="11"/>
      <c r="J1349" s="11"/>
      <c r="K1349" s="11"/>
      <c r="L1349" s="11"/>
      <c r="M1349" s="24"/>
      <c r="N1349" s="24"/>
      <c r="R1349" s="9"/>
      <c r="S1349" s="9"/>
    </row>
    <row r="1350" spans="2:19" ht="12.75">
      <c r="B1350" s="9"/>
      <c r="C1350" s="10"/>
      <c r="F1350" s="11"/>
      <c r="G1350" s="11"/>
      <c r="H1350" s="11"/>
      <c r="I1350" s="11"/>
      <c r="J1350" s="11"/>
      <c r="K1350" s="11"/>
      <c r="L1350" s="11"/>
      <c r="M1350" s="24"/>
      <c r="N1350" s="24"/>
      <c r="R1350" s="9"/>
      <c r="S1350" s="9"/>
    </row>
    <row r="1351" spans="2:19" ht="12.75">
      <c r="B1351" s="9"/>
      <c r="C1351" s="10"/>
      <c r="F1351" s="11"/>
      <c r="G1351" s="11"/>
      <c r="H1351" s="11"/>
      <c r="I1351" s="11"/>
      <c r="J1351" s="11"/>
      <c r="K1351" s="11"/>
      <c r="L1351" s="11"/>
      <c r="M1351" s="24"/>
      <c r="N1351" s="24"/>
      <c r="R1351" s="9"/>
      <c r="S1351" s="9"/>
    </row>
    <row r="1352" spans="2:19" ht="12.75">
      <c r="B1352" s="9"/>
      <c r="C1352" s="10"/>
      <c r="F1352" s="11"/>
      <c r="G1352" s="11"/>
      <c r="H1352" s="11"/>
      <c r="I1352" s="11"/>
      <c r="J1352" s="11"/>
      <c r="K1352" s="11"/>
      <c r="L1352" s="11"/>
      <c r="M1352" s="24"/>
      <c r="N1352" s="24"/>
      <c r="R1352" s="9"/>
      <c r="S1352" s="9"/>
    </row>
    <row r="1353" spans="2:19" ht="12.75">
      <c r="B1353" s="9"/>
      <c r="C1353" s="10"/>
      <c r="F1353" s="11"/>
      <c r="G1353" s="11"/>
      <c r="H1353" s="11"/>
      <c r="I1353" s="11"/>
      <c r="J1353" s="11"/>
      <c r="K1353" s="11"/>
      <c r="L1353" s="11"/>
      <c r="M1353" s="24"/>
      <c r="N1353" s="24"/>
      <c r="R1353" s="9"/>
      <c r="S1353" s="9"/>
    </row>
    <row r="1354" spans="2:19" ht="12.75">
      <c r="B1354" s="9"/>
      <c r="C1354" s="10"/>
      <c r="F1354" s="11"/>
      <c r="G1354" s="11"/>
      <c r="H1354" s="11"/>
      <c r="I1354" s="11"/>
      <c r="J1354" s="11"/>
      <c r="K1354" s="11"/>
      <c r="L1354" s="11"/>
      <c r="M1354" s="24"/>
      <c r="N1354" s="24"/>
      <c r="R1354" s="9"/>
      <c r="S1354" s="9"/>
    </row>
    <row r="1355" spans="2:19" ht="12.75">
      <c r="B1355" s="9"/>
      <c r="C1355" s="10"/>
      <c r="F1355" s="9"/>
      <c r="G1355" s="11"/>
      <c r="H1355" s="11"/>
      <c r="I1355" s="11"/>
      <c r="J1355" s="11"/>
      <c r="K1355" s="9"/>
      <c r="L1355" s="11"/>
      <c r="M1355" s="24"/>
      <c r="N1355" s="24"/>
      <c r="R1355" s="9"/>
      <c r="S1355" s="9"/>
    </row>
    <row r="1356" spans="2:19" ht="12.75">
      <c r="B1356" s="9"/>
      <c r="C1356" s="10"/>
      <c r="F1356" s="9"/>
      <c r="G1356" s="11"/>
      <c r="H1356" s="11"/>
      <c r="I1356" s="11"/>
      <c r="J1356" s="11"/>
      <c r="K1356" s="9"/>
      <c r="L1356" s="11"/>
      <c r="M1356" s="24"/>
      <c r="N1356" s="24"/>
      <c r="R1356" s="9"/>
      <c r="S1356" s="9"/>
    </row>
    <row r="1357" spans="2:19" ht="12.75">
      <c r="B1357" s="9"/>
      <c r="C1357" s="10"/>
      <c r="F1357" s="11"/>
      <c r="G1357" s="11"/>
      <c r="H1357" s="11"/>
      <c r="I1357" s="11"/>
      <c r="J1357" s="11"/>
      <c r="K1357" s="11"/>
      <c r="L1357" s="11"/>
      <c r="M1357" s="24"/>
      <c r="N1357" s="24"/>
      <c r="R1357" s="9"/>
      <c r="S1357" s="9"/>
    </row>
    <row r="1358" spans="2:19" ht="12.75">
      <c r="B1358" s="9"/>
      <c r="C1358" s="10"/>
      <c r="F1358" s="11"/>
      <c r="G1358" s="11"/>
      <c r="H1358" s="11"/>
      <c r="I1358" s="11"/>
      <c r="J1358" s="11"/>
      <c r="K1358" s="11"/>
      <c r="L1358" s="11"/>
      <c r="M1358" s="24"/>
      <c r="N1358" s="24"/>
      <c r="R1358" s="9"/>
      <c r="S1358" s="9"/>
    </row>
    <row r="1359" spans="2:19" ht="12.75">
      <c r="B1359" s="9"/>
      <c r="C1359" s="10"/>
      <c r="F1359" s="11"/>
      <c r="G1359" s="11"/>
      <c r="H1359" s="11"/>
      <c r="I1359" s="11"/>
      <c r="J1359" s="11"/>
      <c r="K1359" s="11"/>
      <c r="L1359" s="11"/>
      <c r="M1359" s="24"/>
      <c r="N1359" s="24"/>
      <c r="R1359" s="9"/>
      <c r="S1359" s="9"/>
    </row>
    <row r="1360" spans="2:19" ht="12.75">
      <c r="B1360" s="9"/>
      <c r="C1360" s="10"/>
      <c r="F1360" s="11"/>
      <c r="G1360" s="11"/>
      <c r="H1360" s="11"/>
      <c r="I1360" s="11"/>
      <c r="J1360" s="11"/>
      <c r="K1360" s="11"/>
      <c r="L1360" s="11"/>
      <c r="M1360" s="24"/>
      <c r="N1360" s="24"/>
      <c r="R1360" s="9"/>
      <c r="S1360" s="9"/>
    </row>
    <row r="1361" spans="2:19" ht="12.75">
      <c r="B1361" s="9"/>
      <c r="C1361" s="10"/>
      <c r="F1361" s="11"/>
      <c r="G1361" s="11"/>
      <c r="H1361" s="11"/>
      <c r="I1361" s="11"/>
      <c r="J1361" s="11"/>
      <c r="K1361" s="11"/>
      <c r="L1361" s="11"/>
      <c r="M1361" s="24"/>
      <c r="N1361" s="24"/>
      <c r="R1361" s="9"/>
      <c r="S1361" s="9"/>
    </row>
    <row r="1362" spans="2:19" ht="12.75">
      <c r="B1362" s="9"/>
      <c r="C1362" s="10"/>
      <c r="F1362" s="11"/>
      <c r="G1362" s="11"/>
      <c r="H1362" s="11"/>
      <c r="I1362" s="11"/>
      <c r="J1362" s="11"/>
      <c r="K1362" s="11"/>
      <c r="L1362" s="11"/>
      <c r="M1362" s="24"/>
      <c r="N1362" s="24"/>
      <c r="R1362" s="9"/>
      <c r="S1362" s="9"/>
    </row>
    <row r="1363" spans="2:19" ht="12.75">
      <c r="B1363" s="9"/>
      <c r="C1363" s="10"/>
      <c r="F1363" s="11"/>
      <c r="G1363" s="11"/>
      <c r="H1363" s="11"/>
      <c r="I1363" s="11"/>
      <c r="J1363" s="11"/>
      <c r="K1363" s="11"/>
      <c r="L1363" s="11"/>
      <c r="M1363" s="24"/>
      <c r="N1363" s="24"/>
      <c r="R1363" s="9"/>
      <c r="S1363" s="9"/>
    </row>
    <row r="1364" spans="2:19" ht="12.75">
      <c r="B1364" s="9"/>
      <c r="C1364" s="10"/>
      <c r="F1364" s="11"/>
      <c r="G1364" s="11"/>
      <c r="H1364" s="11"/>
      <c r="I1364" s="11"/>
      <c r="J1364" s="11"/>
      <c r="K1364" s="11"/>
      <c r="L1364" s="11"/>
      <c r="M1364" s="24"/>
      <c r="N1364" s="24"/>
      <c r="R1364" s="9"/>
      <c r="S1364" s="9"/>
    </row>
    <row r="1365" spans="2:19" ht="12.75">
      <c r="B1365" s="9"/>
      <c r="C1365" s="10"/>
      <c r="F1365" s="11"/>
      <c r="G1365" s="11"/>
      <c r="H1365" s="11"/>
      <c r="I1365" s="11"/>
      <c r="J1365" s="11"/>
      <c r="K1365" s="11"/>
      <c r="L1365" s="11"/>
      <c r="M1365" s="24"/>
      <c r="N1365" s="24"/>
      <c r="R1365" s="9"/>
      <c r="S1365" s="9"/>
    </row>
    <row r="1366" spans="2:19" ht="12.75">
      <c r="B1366" s="9"/>
      <c r="C1366" s="10"/>
      <c r="F1366" s="11"/>
      <c r="G1366" s="11"/>
      <c r="H1366" s="11"/>
      <c r="I1366" s="11"/>
      <c r="J1366" s="11"/>
      <c r="K1366" s="11"/>
      <c r="L1366" s="11"/>
      <c r="M1366" s="24"/>
      <c r="N1366" s="24"/>
      <c r="R1366" s="9"/>
      <c r="S1366" s="9"/>
    </row>
    <row r="1367" spans="2:19" ht="12.75">
      <c r="B1367" s="9"/>
      <c r="C1367" s="10"/>
      <c r="F1367" s="9"/>
      <c r="G1367" s="11"/>
      <c r="H1367" s="11"/>
      <c r="I1367" s="11"/>
      <c r="J1367" s="11"/>
      <c r="K1367" s="9"/>
      <c r="L1367" s="11"/>
      <c r="M1367" s="24"/>
      <c r="N1367" s="24"/>
      <c r="R1367" s="9"/>
      <c r="S1367" s="9"/>
    </row>
    <row r="1368" spans="2:19" ht="12.75">
      <c r="B1368" s="9"/>
      <c r="C1368" s="10"/>
      <c r="F1368" s="9"/>
      <c r="G1368" s="11"/>
      <c r="H1368" s="11"/>
      <c r="I1368" s="11"/>
      <c r="J1368" s="11"/>
      <c r="K1368" s="9"/>
      <c r="L1368" s="11"/>
      <c r="M1368" s="24"/>
      <c r="N1368" s="24"/>
      <c r="R1368" s="9"/>
      <c r="S1368" s="9"/>
    </row>
    <row r="1369" spans="2:19" ht="12.75">
      <c r="B1369" s="9"/>
      <c r="C1369" s="10"/>
      <c r="F1369" s="9"/>
      <c r="G1369" s="11"/>
      <c r="H1369" s="11"/>
      <c r="I1369" s="11"/>
      <c r="J1369" s="11"/>
      <c r="K1369" s="9"/>
      <c r="L1369" s="11"/>
      <c r="M1369" s="24"/>
      <c r="N1369" s="24"/>
      <c r="R1369" s="9"/>
      <c r="S1369" s="9"/>
    </row>
    <row r="1370" spans="2:19" ht="12.75">
      <c r="B1370" s="9"/>
      <c r="C1370" s="10"/>
      <c r="F1370" s="9"/>
      <c r="G1370" s="11"/>
      <c r="H1370" s="11"/>
      <c r="I1370" s="11"/>
      <c r="J1370" s="11"/>
      <c r="K1370" s="9"/>
      <c r="L1370" s="11"/>
      <c r="M1370" s="24"/>
      <c r="N1370" s="24"/>
      <c r="R1370" s="9"/>
      <c r="S1370" s="9"/>
    </row>
  </sheetData>
  <mergeCells count="2">
    <mergeCell ref="F16:J16"/>
    <mergeCell ref="M16:N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H103"/>
  <sheetViews>
    <sheetView showGridLines="0" showRowColHeaders="0" workbookViewId="0" topLeftCell="A1">
      <pane ySplit="21" topLeftCell="BM70" activePane="bottomLeft" state="frozen"/>
      <selection pane="topLeft" activeCell="A1" sqref="A1"/>
      <selection pane="bottomLeft" activeCell="B131" sqref="B131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9" customWidth="1"/>
    <col min="4" max="4" width="14.7109375" style="9" customWidth="1"/>
    <col min="5" max="9" width="10.7109375" style="9" customWidth="1"/>
    <col min="10" max="21" width="10.7109375" style="0" customWidth="1"/>
    <col min="22" max="42" width="10.140625" style="0" customWidth="1"/>
  </cols>
  <sheetData>
    <row r="1" spans="1:216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</row>
    <row r="2" spans="1:216" ht="18">
      <c r="A2" s="43"/>
      <c r="B2" s="61" t="s">
        <v>581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</row>
    <row r="3" spans="1:216" ht="12.75">
      <c r="A3" s="43"/>
      <c r="B3" s="6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</row>
    <row r="4" spans="1:216" ht="12.75">
      <c r="A4" s="43"/>
      <c r="B4" s="62" t="s">
        <v>878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</row>
    <row r="5" spans="1:216" ht="12.75">
      <c r="A5" s="43"/>
      <c r="B5" s="62" t="s">
        <v>582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</row>
    <row r="6" spans="1:216" ht="12.75">
      <c r="A6" s="43"/>
      <c r="B6" s="62" t="s">
        <v>616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</row>
    <row r="7" spans="1:216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</row>
    <row r="8" spans="1:216" ht="12.75">
      <c r="A8" s="43"/>
      <c r="B8" s="62" t="s">
        <v>583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</row>
    <row r="9" spans="1:216" ht="12.75">
      <c r="A9" s="43"/>
      <c r="B9" s="63" t="s">
        <v>880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</row>
    <row r="10" spans="2:9" s="43" customFormat="1" ht="12.75">
      <c r="B10" s="62" t="s">
        <v>881</v>
      </c>
      <c r="C10" s="44"/>
      <c r="D10" s="44"/>
      <c r="E10" s="44"/>
      <c r="F10" s="44"/>
      <c r="G10" s="44"/>
      <c r="H10" s="44"/>
      <c r="I10" s="44"/>
    </row>
    <row r="11" spans="3:9" s="43" customFormat="1" ht="12.75">
      <c r="C11" s="44"/>
      <c r="D11" s="44"/>
      <c r="E11" s="44"/>
      <c r="F11" s="44"/>
      <c r="G11" s="44"/>
      <c r="H11" s="44"/>
      <c r="I11" s="44"/>
    </row>
    <row r="12" spans="2:9" s="43" customFormat="1" ht="12.75">
      <c r="B12" s="88" t="s">
        <v>888</v>
      </c>
      <c r="C12" s="44"/>
      <c r="D12" s="44"/>
      <c r="E12" s="44"/>
      <c r="F12" s="44"/>
      <c r="G12" s="44"/>
      <c r="H12" s="44"/>
      <c r="I12" s="44"/>
    </row>
    <row r="13" spans="2:9" s="43" customFormat="1" ht="12.75">
      <c r="B13" s="88" t="s">
        <v>886</v>
      </c>
      <c r="C13" s="44"/>
      <c r="D13" s="44"/>
      <c r="E13" s="44"/>
      <c r="F13" s="44"/>
      <c r="G13" s="44"/>
      <c r="H13" s="44"/>
      <c r="I13" s="44"/>
    </row>
    <row r="14" spans="2:9" s="43" customFormat="1" ht="12.75">
      <c r="B14" s="62" t="s">
        <v>617</v>
      </c>
      <c r="C14" s="44"/>
      <c r="D14" s="44"/>
      <c r="E14" s="44"/>
      <c r="F14" s="44"/>
      <c r="G14" s="44"/>
      <c r="H14" s="44"/>
      <c r="I14" s="44"/>
    </row>
    <row r="15" spans="2:9" s="43" customFormat="1" ht="12.75">
      <c r="B15" s="62" t="s">
        <v>887</v>
      </c>
      <c r="C15" s="44"/>
      <c r="D15" s="44"/>
      <c r="E15" s="44"/>
      <c r="F15" s="44"/>
      <c r="G15" s="44"/>
      <c r="H15" s="44"/>
      <c r="I15" s="44"/>
    </row>
    <row r="16" spans="2:9" s="43" customFormat="1" ht="12.75">
      <c r="B16" s="62"/>
      <c r="C16" s="44"/>
      <c r="D16" s="44"/>
      <c r="E16" s="44"/>
      <c r="F16" s="44"/>
      <c r="G16" s="44"/>
      <c r="H16" s="44"/>
      <c r="I16" s="44"/>
    </row>
    <row r="17" spans="2:9" s="43" customFormat="1" ht="12.75">
      <c r="B17" s="62" t="s">
        <v>586</v>
      </c>
      <c r="C17" s="44"/>
      <c r="D17" s="44"/>
      <c r="E17" s="44"/>
      <c r="F17" s="44"/>
      <c r="G17" s="44"/>
      <c r="H17" s="44"/>
      <c r="I17" s="44"/>
    </row>
    <row r="18" spans="2:9" s="43" customFormat="1" ht="12.75">
      <c r="B18" s="62"/>
      <c r="C18" s="44"/>
      <c r="D18" s="44"/>
      <c r="E18" s="44"/>
      <c r="F18" s="44"/>
      <c r="G18" s="44"/>
      <c r="H18" s="44"/>
      <c r="I18" s="44"/>
    </row>
    <row r="19" spans="3:9" s="43" customFormat="1" ht="12.75">
      <c r="C19" s="44"/>
      <c r="D19" s="44"/>
      <c r="E19" s="44"/>
      <c r="F19" s="44"/>
      <c r="G19" s="44"/>
      <c r="H19" s="44"/>
      <c r="I19" s="44"/>
    </row>
    <row r="20" spans="2:20" s="55" customFormat="1" ht="12.75" customHeight="1">
      <c r="B20" s="65"/>
      <c r="C20" s="98" t="s">
        <v>262</v>
      </c>
      <c r="D20" s="99" t="s">
        <v>879</v>
      </c>
      <c r="E20" s="54"/>
      <c r="F20" s="54"/>
      <c r="G20" s="54"/>
      <c r="H20" s="54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2:14" s="55" customFormat="1" ht="12.75" customHeight="1">
      <c r="B21" s="36"/>
      <c r="C21" s="98"/>
      <c r="D21" s="100"/>
      <c r="E21" s="89"/>
      <c r="F21" s="89"/>
      <c r="G21" s="89"/>
      <c r="H21" s="89"/>
      <c r="J21" s="66"/>
      <c r="K21" s="67"/>
      <c r="L21" s="66"/>
      <c r="M21" s="66"/>
      <c r="N21" s="68"/>
    </row>
    <row r="22" spans="2:14" s="12" customFormat="1" ht="12.75">
      <c r="B22" s="20">
        <v>36873</v>
      </c>
      <c r="C22" s="81">
        <v>0.0419444854434481</v>
      </c>
      <c r="D22" s="87"/>
      <c r="E22" s="87"/>
      <c r="F22" s="87"/>
      <c r="G22" s="87"/>
      <c r="H22" s="87"/>
      <c r="I22" s="21"/>
      <c r="J22" s="15"/>
      <c r="K22" s="13"/>
      <c r="L22" s="15"/>
      <c r="M22" s="15"/>
      <c r="N22" s="14"/>
    </row>
    <row r="23" spans="2:14" s="12" customFormat="1" ht="12.75">
      <c r="B23" s="20">
        <v>36891</v>
      </c>
      <c r="C23" s="81">
        <v>0.02921322313971056</v>
      </c>
      <c r="I23" s="21"/>
      <c r="J23" s="15"/>
      <c r="K23" s="13"/>
      <c r="L23" s="15"/>
      <c r="M23" s="15"/>
      <c r="N23" s="14"/>
    </row>
    <row r="24" spans="2:14" ht="12.75">
      <c r="B24" s="20">
        <v>36922</v>
      </c>
      <c r="C24" s="81">
        <v>0.034470444993645266</v>
      </c>
      <c r="D24" s="87">
        <v>0.02136166095733642</v>
      </c>
      <c r="E24" s="86"/>
      <c r="F24" s="86"/>
      <c r="G24" s="86"/>
      <c r="H24" s="86"/>
      <c r="I24" s="86"/>
      <c r="J24" s="15"/>
      <c r="K24" s="13"/>
      <c r="L24" s="15"/>
      <c r="M24" s="15"/>
      <c r="N24" s="14"/>
    </row>
    <row r="25" spans="2:14" ht="12.75">
      <c r="B25" s="20">
        <v>36950</v>
      </c>
      <c r="C25" s="81">
        <v>0.015265800868734553</v>
      </c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20">
        <v>36981</v>
      </c>
      <c r="C26" s="81">
        <v>-0.0018410568162869163</v>
      </c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20">
        <v>37011</v>
      </c>
      <c r="C27" s="81">
        <v>0.020691238008785837</v>
      </c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20">
        <v>37042</v>
      </c>
      <c r="C28" s="81">
        <v>0.02985371110015975</v>
      </c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20">
        <v>37072</v>
      </c>
      <c r="C29" s="81">
        <v>0.021832256757043877</v>
      </c>
      <c r="D29" s="81"/>
      <c r="E29" s="81"/>
      <c r="F29" s="81"/>
      <c r="G29" s="81"/>
      <c r="H29" s="81"/>
      <c r="I29" s="81"/>
      <c r="J29" s="15"/>
      <c r="K29" s="13"/>
      <c r="L29" s="15"/>
      <c r="M29" s="15"/>
      <c r="N29" s="14"/>
    </row>
    <row r="30" spans="2:14" ht="12.75">
      <c r="B30" s="20">
        <v>37103</v>
      </c>
      <c r="C30" s="81">
        <v>0.009904870149338763</v>
      </c>
      <c r="D30" s="81"/>
      <c r="E30" s="81"/>
      <c r="F30" s="81"/>
      <c r="G30" s="81"/>
      <c r="H30" s="81"/>
      <c r="I30" s="81"/>
      <c r="J30" s="15"/>
      <c r="K30" s="13"/>
      <c r="L30" s="15"/>
      <c r="M30" s="15"/>
      <c r="N30" s="14"/>
    </row>
    <row r="31" spans="2:14" ht="12.75">
      <c r="B31" s="20">
        <v>37134</v>
      </c>
      <c r="C31" s="81">
        <v>-0.005852035870996666</v>
      </c>
      <c r="E31" s="81"/>
      <c r="F31" s="81"/>
      <c r="G31" s="81"/>
      <c r="H31" s="81"/>
      <c r="I31" s="81"/>
      <c r="J31" s="15"/>
      <c r="K31" s="13"/>
      <c r="L31" s="15"/>
      <c r="M31" s="15"/>
      <c r="N31" s="14"/>
    </row>
    <row r="32" spans="2:14" ht="12.75">
      <c r="B32" s="20">
        <v>37164</v>
      </c>
      <c r="C32" s="81">
        <v>-0.02835297839500813</v>
      </c>
      <c r="D32" s="81"/>
      <c r="E32" s="81"/>
      <c r="F32" s="81"/>
      <c r="G32" s="81"/>
      <c r="H32" s="81"/>
      <c r="I32" s="81"/>
      <c r="J32" s="15"/>
      <c r="K32" s="13"/>
      <c r="L32" s="15"/>
      <c r="M32" s="15"/>
      <c r="N32" s="14"/>
    </row>
    <row r="33" spans="2:14" ht="12.75">
      <c r="B33" s="20">
        <v>37195</v>
      </c>
      <c r="C33" s="81">
        <v>-0.01585379730917981</v>
      </c>
      <c r="D33" s="81"/>
      <c r="E33" s="81"/>
      <c r="F33" s="81"/>
      <c r="G33" s="81"/>
      <c r="H33" s="81"/>
      <c r="I33" s="81"/>
      <c r="J33" s="15"/>
      <c r="K33" s="13"/>
      <c r="L33" s="15"/>
      <c r="M33" s="15"/>
      <c r="N33" s="14"/>
    </row>
    <row r="34" spans="2:14" ht="12.75">
      <c r="B34" s="20">
        <v>37225</v>
      </c>
      <c r="C34" s="81">
        <v>0.0015011297694889443</v>
      </c>
      <c r="D34" s="81"/>
      <c r="E34" s="81"/>
      <c r="F34" s="81"/>
      <c r="G34" s="81"/>
      <c r="H34" s="81"/>
      <c r="I34" s="81"/>
      <c r="J34" s="15"/>
      <c r="K34" s="13"/>
      <c r="L34" s="15"/>
      <c r="M34" s="15"/>
      <c r="N34" s="14"/>
    </row>
    <row r="35" spans="2:14" ht="12.75">
      <c r="B35" s="20">
        <v>37256</v>
      </c>
      <c r="C35" s="81">
        <v>0.004048239396158548</v>
      </c>
      <c r="D35" s="81"/>
      <c r="E35" s="81"/>
      <c r="F35" s="81"/>
      <c r="G35" s="81"/>
      <c r="H35" s="81"/>
      <c r="I35" s="81"/>
      <c r="J35" s="15"/>
      <c r="K35" s="13"/>
      <c r="L35" s="15"/>
      <c r="M35" s="15"/>
      <c r="N35" s="14"/>
    </row>
    <row r="36" spans="2:14" ht="12.75">
      <c r="B36" s="20">
        <v>37287</v>
      </c>
      <c r="C36" s="81">
        <v>-0.005667357900465719</v>
      </c>
      <c r="D36" s="87">
        <v>0.02276482105255127</v>
      </c>
      <c r="E36" s="81"/>
      <c r="F36" s="81"/>
      <c r="G36" s="81"/>
      <c r="H36" s="81"/>
      <c r="I36" s="81"/>
      <c r="J36" s="15"/>
      <c r="K36" s="13"/>
      <c r="L36" s="15"/>
      <c r="M36" s="15"/>
      <c r="N36" s="14"/>
    </row>
    <row r="37" spans="2:14" ht="12.75">
      <c r="B37" s="20">
        <v>37315</v>
      </c>
      <c r="C37" s="81">
        <v>-0.0032903120307584913</v>
      </c>
      <c r="D37" s="81"/>
      <c r="E37" s="81"/>
      <c r="F37" s="81"/>
      <c r="G37" s="81"/>
      <c r="H37" s="81"/>
      <c r="I37" s="81"/>
      <c r="J37" s="15"/>
      <c r="K37" s="13"/>
      <c r="L37" s="15"/>
      <c r="M37" s="15"/>
      <c r="N37" s="14"/>
    </row>
    <row r="38" spans="2:14" ht="12.75">
      <c r="B38" s="20">
        <v>37346</v>
      </c>
      <c r="C38" s="81">
        <v>0.002398288647215692</v>
      </c>
      <c r="D38" s="81"/>
      <c r="E38" s="81"/>
      <c r="F38" s="81"/>
      <c r="G38" s="81"/>
      <c r="H38" s="81"/>
      <c r="I38" s="81"/>
      <c r="J38" s="15"/>
      <c r="K38" s="13"/>
      <c r="L38" s="15"/>
      <c r="M38" s="15"/>
      <c r="N38" s="14"/>
    </row>
    <row r="39" spans="2:14" ht="12.75">
      <c r="B39" s="20">
        <v>37376</v>
      </c>
      <c r="C39" s="81">
        <v>-0.012952820132294431</v>
      </c>
      <c r="D39" s="81"/>
      <c r="E39" s="81"/>
      <c r="F39" s="81"/>
      <c r="G39" s="81"/>
      <c r="H39" s="81"/>
      <c r="I39" s="81"/>
      <c r="J39" s="15"/>
      <c r="K39" s="16"/>
      <c r="L39" s="15"/>
      <c r="M39" s="15"/>
      <c r="N39" s="14"/>
    </row>
    <row r="40" spans="2:14" ht="12.75">
      <c r="B40" s="20">
        <v>37407</v>
      </c>
      <c r="C40" s="81">
        <v>-0.022360659830725063</v>
      </c>
      <c r="D40" s="81"/>
      <c r="E40" s="81"/>
      <c r="F40" s="81"/>
      <c r="G40" s="81"/>
      <c r="H40" s="81"/>
      <c r="I40" s="81"/>
      <c r="J40" s="15"/>
      <c r="K40" s="16"/>
      <c r="L40" s="15"/>
      <c r="M40" s="15"/>
      <c r="N40" s="14"/>
    </row>
    <row r="41" spans="2:14" ht="12.75">
      <c r="B41" s="20">
        <v>37437</v>
      </c>
      <c r="C41" s="81">
        <v>-0.0454276559680475</v>
      </c>
      <c r="D41" s="81"/>
      <c r="E41" s="81"/>
      <c r="F41" s="81"/>
      <c r="G41" s="81"/>
      <c r="H41" s="81"/>
      <c r="I41" s="81"/>
      <c r="J41" s="15"/>
      <c r="K41" s="16"/>
      <c r="L41" s="15"/>
      <c r="M41" s="15"/>
      <c r="N41" s="14"/>
    </row>
    <row r="42" spans="2:14" ht="12.75">
      <c r="B42" s="20">
        <v>37468</v>
      </c>
      <c r="C42" s="81">
        <v>-0.06122487546374386</v>
      </c>
      <c r="D42" s="81"/>
      <c r="E42" s="81"/>
      <c r="F42" s="81"/>
      <c r="G42" s="81"/>
      <c r="H42" s="81"/>
      <c r="I42" s="81"/>
      <c r="J42" s="15"/>
      <c r="K42" s="16"/>
      <c r="L42" s="15"/>
      <c r="M42" s="15"/>
      <c r="N42" s="14"/>
    </row>
    <row r="43" spans="2:14" ht="12.75">
      <c r="B43" s="20">
        <v>37499</v>
      </c>
      <c r="C43" s="81">
        <v>-0.061997545623277285</v>
      </c>
      <c r="E43" s="81"/>
      <c r="F43" s="81"/>
      <c r="G43" s="81"/>
      <c r="H43" s="81"/>
      <c r="I43" s="81"/>
      <c r="J43" s="15"/>
      <c r="K43" s="16"/>
      <c r="L43" s="15"/>
      <c r="M43" s="15"/>
      <c r="N43" s="14"/>
    </row>
    <row r="44" spans="2:14" ht="12.75">
      <c r="B44" s="20">
        <v>37529</v>
      </c>
      <c r="C44" s="81">
        <v>-0.08560565056558594</v>
      </c>
      <c r="D44" s="81"/>
      <c r="E44" s="81"/>
      <c r="F44" s="81"/>
      <c r="G44" s="81"/>
      <c r="H44" s="81"/>
      <c r="I44" s="81"/>
      <c r="J44" s="15"/>
      <c r="K44" s="16"/>
      <c r="L44" s="15"/>
      <c r="M44" s="15"/>
      <c r="N44" s="14"/>
    </row>
    <row r="45" spans="2:14" ht="12.75">
      <c r="B45" s="20">
        <v>37560</v>
      </c>
      <c r="C45" s="81">
        <v>-0.06703261910928289</v>
      </c>
      <c r="D45" s="81"/>
      <c r="E45" s="81"/>
      <c r="F45" s="81"/>
      <c r="G45" s="81"/>
      <c r="H45" s="81"/>
      <c r="I45" s="81"/>
      <c r="J45" s="15"/>
      <c r="K45" s="16"/>
      <c r="L45" s="15"/>
      <c r="M45" s="15"/>
      <c r="N45" s="14"/>
    </row>
    <row r="46" spans="2:14" ht="12.75">
      <c r="B46" s="20">
        <v>37590</v>
      </c>
      <c r="C46" s="81">
        <v>-0.05266964976395217</v>
      </c>
      <c r="D46" s="81"/>
      <c r="E46" s="81"/>
      <c r="F46" s="81"/>
      <c r="G46" s="81"/>
      <c r="H46" s="81"/>
      <c r="I46" s="81"/>
      <c r="J46" s="15"/>
      <c r="K46" s="16"/>
      <c r="L46" s="15"/>
      <c r="M46" s="15"/>
      <c r="N46" s="14"/>
    </row>
    <row r="47" spans="2:14" ht="12.75">
      <c r="B47" s="20">
        <v>37621</v>
      </c>
      <c r="C47" s="81">
        <v>-0.07069027551758654</v>
      </c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20">
        <v>37652</v>
      </c>
      <c r="C48" s="81">
        <v>-0.07013507149824404</v>
      </c>
      <c r="D48" s="87">
        <v>0.029435410499572753</v>
      </c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20">
        <v>37680</v>
      </c>
      <c r="C49" s="81">
        <v>-0.07257154185775126</v>
      </c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20">
        <v>37711</v>
      </c>
      <c r="C50" s="81">
        <v>-0.0710636868281307</v>
      </c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20">
        <v>37741</v>
      </c>
      <c r="C51" s="81">
        <v>-0.05495481420504843</v>
      </c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20">
        <v>37772</v>
      </c>
      <c r="C52" s="81">
        <v>-0.051866752709012774</v>
      </c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20">
        <v>37802</v>
      </c>
      <c r="C53" s="81">
        <v>-0.040726863641158295</v>
      </c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20">
        <v>37833</v>
      </c>
      <c r="C54" s="81">
        <v>-0.03208010983326247</v>
      </c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20">
        <v>37864</v>
      </c>
      <c r="C55" s="81">
        <v>-0.0235251792010372</v>
      </c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20">
        <v>37894</v>
      </c>
      <c r="C56" s="81">
        <v>-0.03324087805755514</v>
      </c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20">
        <v>37925</v>
      </c>
      <c r="C57" s="81">
        <v>-0.020371364102513268</v>
      </c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20">
        <v>37955</v>
      </c>
      <c r="C58" s="81">
        <v>-0.02082832776014481</v>
      </c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20">
        <v>37986</v>
      </c>
      <c r="C59" s="81">
        <v>-0.016658330381532478</v>
      </c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20">
        <v>38017</v>
      </c>
      <c r="C60" s="81">
        <v>-0.004765073458494412</v>
      </c>
      <c r="D60" s="87">
        <v>0.031078791618347163</v>
      </c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20">
        <v>38046</v>
      </c>
      <c r="C61" s="81">
        <v>0.0010376537058383413</v>
      </c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20">
        <v>38077</v>
      </c>
      <c r="C62" s="81">
        <v>0.0006923192316041872</v>
      </c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20">
        <v>38107</v>
      </c>
      <c r="C63" s="81">
        <v>-0.0005928219833736772</v>
      </c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20">
        <v>38138</v>
      </c>
      <c r="C64" s="81">
        <v>-0.00446335157401365</v>
      </c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20">
        <v>38168</v>
      </c>
      <c r="C65" s="81">
        <v>0.0006494845643696661</v>
      </c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20">
        <v>38199</v>
      </c>
      <c r="C66" s="81">
        <v>-0.004080777973360989</v>
      </c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20">
        <v>38230</v>
      </c>
      <c r="C67" s="81">
        <v>-0.005081345602871332</v>
      </c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20">
        <v>38260</v>
      </c>
      <c r="C68" s="81">
        <v>-0.0035102540217259244</v>
      </c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20">
        <v>38291</v>
      </c>
      <c r="C69" s="81">
        <v>-0.0034181846243503907</v>
      </c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20">
        <v>38321</v>
      </c>
      <c r="C70" s="81">
        <v>0.0003449380874951547</v>
      </c>
      <c r="D70" s="81"/>
      <c r="E70" s="81"/>
      <c r="F70" s="81"/>
      <c r="G70" s="81"/>
      <c r="H70" s="81"/>
      <c r="I70" s="81"/>
      <c r="J70" s="17"/>
      <c r="K70" s="18"/>
      <c r="L70" s="17"/>
      <c r="M70" s="17"/>
      <c r="N70" s="19"/>
    </row>
    <row r="71" spans="2:14" ht="12.75">
      <c r="B71" s="20">
        <v>38352</v>
      </c>
      <c r="C71" s="81">
        <v>0.0032353919745398267</v>
      </c>
      <c r="D71" s="81"/>
      <c r="E71" s="81"/>
      <c r="F71" s="81"/>
      <c r="G71" s="81"/>
      <c r="H71" s="81"/>
      <c r="I71" s="81"/>
      <c r="J71" s="17"/>
      <c r="K71" s="18"/>
      <c r="L71" s="17"/>
      <c r="M71" s="17"/>
      <c r="N71" s="19"/>
    </row>
    <row r="72" spans="2:14" ht="12.75">
      <c r="B72" s="20">
        <v>38383</v>
      </c>
      <c r="C72" s="81">
        <v>0.010241518593147002</v>
      </c>
      <c r="D72" s="87">
        <v>0.029857726097106928</v>
      </c>
      <c r="E72" s="81"/>
      <c r="F72" s="81"/>
      <c r="G72" s="81"/>
      <c r="H72" s="81"/>
      <c r="I72" s="81"/>
      <c r="J72" s="17"/>
      <c r="K72" s="18"/>
      <c r="L72" s="17"/>
      <c r="M72" s="17"/>
      <c r="N72" s="19"/>
    </row>
    <row r="73" spans="2:14" ht="12.75">
      <c r="B73" s="20">
        <v>38411</v>
      </c>
      <c r="C73" s="81">
        <v>0.01482239235496002</v>
      </c>
      <c r="D73" s="81"/>
      <c r="E73" s="81"/>
      <c r="F73" s="81"/>
      <c r="G73" s="81"/>
      <c r="H73" s="81"/>
      <c r="I73" s="81"/>
      <c r="J73" s="17"/>
      <c r="K73" s="18"/>
      <c r="L73" s="17"/>
      <c r="M73" s="17"/>
      <c r="N73" s="19"/>
    </row>
    <row r="74" spans="2:14" ht="12.75">
      <c r="B74" s="20">
        <v>38442</v>
      </c>
      <c r="C74" s="81">
        <v>0.014477044854297232</v>
      </c>
      <c r="D74" s="81"/>
      <c r="E74" s="81"/>
      <c r="F74" s="81"/>
      <c r="G74" s="81"/>
      <c r="H74" s="81"/>
      <c r="I74" s="81"/>
      <c r="J74" s="17"/>
      <c r="K74" s="18"/>
      <c r="L74" s="17"/>
      <c r="M74" s="17"/>
      <c r="N74" s="19"/>
    </row>
    <row r="75" spans="2:14" ht="12.75">
      <c r="B75" s="20">
        <v>38472</v>
      </c>
      <c r="C75" s="81">
        <v>0.012525283838135183</v>
      </c>
      <c r="D75" s="81"/>
      <c r="E75" s="81"/>
      <c r="F75" s="81"/>
      <c r="G75" s="81"/>
      <c r="H75" s="81"/>
      <c r="I75" s="81"/>
      <c r="J75" s="17"/>
      <c r="K75" s="18"/>
      <c r="L75" s="17"/>
      <c r="M75" s="17"/>
      <c r="N75" s="19"/>
    </row>
    <row r="76" spans="2:14" ht="12.75">
      <c r="B76" s="20">
        <v>38503</v>
      </c>
      <c r="C76" s="81">
        <v>0.022922137451328074</v>
      </c>
      <c r="D76" s="81"/>
      <c r="E76" s="81"/>
      <c r="F76" s="81"/>
      <c r="G76" s="81"/>
      <c r="H76" s="81"/>
      <c r="I76" s="81"/>
      <c r="J76" s="17"/>
      <c r="K76" s="18"/>
      <c r="L76" s="17"/>
      <c r="M76" s="17"/>
      <c r="N76" s="19"/>
    </row>
    <row r="77" spans="2:14" ht="12.75">
      <c r="B77" s="20">
        <v>38533</v>
      </c>
      <c r="C77" s="81">
        <v>0.03160821103328058</v>
      </c>
      <c r="D77" s="81"/>
      <c r="E77" s="81"/>
      <c r="F77" s="81"/>
      <c r="G77" s="81"/>
      <c r="H77" s="81"/>
      <c r="I77" s="81"/>
      <c r="J77" s="17"/>
      <c r="K77" s="18"/>
      <c r="L77" s="17"/>
      <c r="M77" s="17"/>
      <c r="N77" s="19"/>
    </row>
    <row r="78" spans="2:14" ht="12.75">
      <c r="B78" s="20">
        <v>38564</v>
      </c>
      <c r="C78" s="81">
        <v>0.03737351527906605</v>
      </c>
      <c r="D78" s="81"/>
      <c r="E78" s="81"/>
      <c r="F78" s="81"/>
      <c r="G78" s="81"/>
      <c r="H78" s="81"/>
      <c r="I78" s="81"/>
      <c r="J78" s="17"/>
      <c r="K78" s="18"/>
      <c r="L78" s="17"/>
      <c r="M78" s="17"/>
      <c r="N78" s="19"/>
    </row>
    <row r="79" spans="2:14" ht="12.75">
      <c r="B79" s="20">
        <v>38595</v>
      </c>
      <c r="C79" s="81">
        <v>0.034547599092232276</v>
      </c>
      <c r="E79" s="81"/>
      <c r="F79" s="81"/>
      <c r="G79" s="81"/>
      <c r="H79" s="81"/>
      <c r="I79" s="81"/>
      <c r="J79" s="17"/>
      <c r="K79" s="18"/>
      <c r="L79" s="17"/>
      <c r="M79" s="17"/>
      <c r="N79" s="19"/>
    </row>
    <row r="80" spans="2:14" ht="12.75">
      <c r="B80" s="20">
        <v>38625</v>
      </c>
      <c r="C80" s="81">
        <v>0.04261007973679526</v>
      </c>
      <c r="D80" s="81"/>
      <c r="E80" s="81"/>
      <c r="F80" s="81"/>
      <c r="G80" s="81"/>
      <c r="H80" s="81"/>
      <c r="I80" s="81"/>
      <c r="J80" s="17"/>
      <c r="K80" s="17"/>
      <c r="L80" s="17"/>
      <c r="M80" s="17"/>
      <c r="N80" s="17"/>
    </row>
    <row r="81" spans="2:14" ht="12.75">
      <c r="B81" s="20">
        <v>38656</v>
      </c>
      <c r="C81" s="81">
        <v>0.039599620455029606</v>
      </c>
      <c r="D81" s="81"/>
      <c r="E81" s="81"/>
      <c r="F81" s="81"/>
      <c r="G81" s="81"/>
      <c r="H81" s="81"/>
      <c r="I81" s="81"/>
      <c r="J81" s="17"/>
      <c r="K81" s="17"/>
      <c r="L81" s="17"/>
      <c r="M81" s="17"/>
      <c r="N81" s="17"/>
    </row>
    <row r="82" spans="2:14" ht="12.75">
      <c r="B82" s="20">
        <v>38686</v>
      </c>
      <c r="C82" s="81">
        <v>0.04724047468675054</v>
      </c>
      <c r="D82" s="81"/>
      <c r="E82" s="81"/>
      <c r="F82" s="81"/>
      <c r="G82" s="81"/>
      <c r="H82" s="81"/>
      <c r="I82" s="81"/>
      <c r="J82" s="17"/>
      <c r="K82" s="17"/>
      <c r="L82" s="17"/>
      <c r="M82" s="17"/>
      <c r="N82" s="17"/>
    </row>
    <row r="83" spans="2:14" ht="12.75">
      <c r="B83" s="20">
        <v>38717</v>
      </c>
      <c r="C83" s="81">
        <v>0.051023952329731635</v>
      </c>
      <c r="D83" s="81"/>
      <c r="E83" s="81"/>
      <c r="F83" s="81"/>
      <c r="G83" s="81"/>
      <c r="H83" s="81"/>
      <c r="I83" s="81"/>
      <c r="J83" s="17"/>
      <c r="K83" s="17"/>
      <c r="L83" s="17"/>
      <c r="M83" s="17"/>
      <c r="N83" s="17"/>
    </row>
    <row r="84" spans="2:14" ht="12.75">
      <c r="B84" s="20">
        <v>38748</v>
      </c>
      <c r="C84" s="81">
        <v>0.0501365712651582</v>
      </c>
      <c r="D84" s="81"/>
      <c r="E84" s="81"/>
      <c r="F84" s="81"/>
      <c r="G84" s="81"/>
      <c r="H84" s="81"/>
      <c r="I84" s="81"/>
      <c r="J84" s="17"/>
      <c r="K84" s="17"/>
      <c r="L84" s="17"/>
      <c r="M84" s="17"/>
      <c r="N84" s="17"/>
    </row>
    <row r="85" spans="2:14" ht="12.75">
      <c r="B85" s="20">
        <v>38564</v>
      </c>
      <c r="C85" s="81">
        <v>0.03737351527906605</v>
      </c>
      <c r="D85" s="81"/>
      <c r="E85" s="81"/>
      <c r="F85" s="81"/>
      <c r="G85" s="81"/>
      <c r="H85" s="81"/>
      <c r="I85" s="81"/>
      <c r="J85" s="17"/>
      <c r="K85" s="17"/>
      <c r="L85" s="17"/>
      <c r="M85" s="17"/>
      <c r="N85" s="17"/>
    </row>
    <row r="86" spans="2:14" ht="12.75">
      <c r="B86" s="20">
        <v>38595</v>
      </c>
      <c r="C86" s="81">
        <v>0.034547599092232276</v>
      </c>
      <c r="D86" s="81"/>
      <c r="E86" s="81"/>
      <c r="F86" s="81"/>
      <c r="G86" s="81"/>
      <c r="H86" s="81"/>
      <c r="I86" s="81"/>
      <c r="J86" s="17"/>
      <c r="K86" s="17"/>
      <c r="L86" s="17"/>
      <c r="M86" s="17"/>
      <c r="N86" s="17"/>
    </row>
    <row r="87" spans="2:14" ht="12.75">
      <c r="B87" s="20">
        <v>38625</v>
      </c>
      <c r="C87" s="81">
        <v>0.04261007973679526</v>
      </c>
      <c r="D87" s="81"/>
      <c r="E87" s="81"/>
      <c r="F87" s="81"/>
      <c r="G87" s="81"/>
      <c r="H87" s="81"/>
      <c r="I87" s="81"/>
      <c r="J87" s="17"/>
      <c r="K87" s="17"/>
      <c r="L87" s="17"/>
      <c r="M87" s="17"/>
      <c r="N87" s="17"/>
    </row>
    <row r="88" spans="2:14" ht="12.75">
      <c r="B88" s="20">
        <v>38656</v>
      </c>
      <c r="C88" s="81">
        <v>0.039599620455029606</v>
      </c>
      <c r="D88" s="81"/>
      <c r="E88" s="81"/>
      <c r="F88" s="81"/>
      <c r="G88" s="81"/>
      <c r="H88" s="81"/>
      <c r="I88" s="81"/>
      <c r="J88" s="17"/>
      <c r="K88" s="17"/>
      <c r="L88" s="17"/>
      <c r="M88" s="17"/>
      <c r="N88" s="17"/>
    </row>
    <row r="89" spans="2:14" ht="12.75">
      <c r="B89" s="20">
        <v>38686</v>
      </c>
      <c r="C89" s="81">
        <v>0.04724047468675054</v>
      </c>
      <c r="D89" s="81"/>
      <c r="E89" s="81"/>
      <c r="F89" s="81"/>
      <c r="G89" s="81"/>
      <c r="H89" s="81"/>
      <c r="I89" s="81"/>
      <c r="J89" s="17"/>
      <c r="K89" s="17"/>
      <c r="L89" s="17"/>
      <c r="M89" s="17"/>
      <c r="N89" s="17"/>
    </row>
    <row r="90" spans="2:9" ht="12.75">
      <c r="B90" s="20">
        <v>38717</v>
      </c>
      <c r="C90" s="81">
        <v>0.051023952329731635</v>
      </c>
      <c r="D90" s="81"/>
      <c r="E90" s="81"/>
      <c r="F90" s="81"/>
      <c r="G90" s="81"/>
      <c r="H90" s="81"/>
      <c r="I90" s="81"/>
    </row>
    <row r="91" spans="2:9" ht="12.75">
      <c r="B91" s="20">
        <v>38748</v>
      </c>
      <c r="C91" s="81">
        <v>0.0501365712651582</v>
      </c>
      <c r="E91" s="81"/>
      <c r="F91" s="81"/>
      <c r="G91" s="81"/>
      <c r="H91" s="81"/>
      <c r="I91" s="81"/>
    </row>
    <row r="92" spans="2:9" ht="12.75">
      <c r="B92" s="20">
        <v>38776</v>
      </c>
      <c r="C92" s="81">
        <v>0.0567442597392114</v>
      </c>
      <c r="D92" s="87">
        <v>0.0289111852645874</v>
      </c>
      <c r="E92" s="81"/>
      <c r="F92" s="81"/>
      <c r="G92" s="81"/>
      <c r="H92" s="81"/>
      <c r="I92" s="81"/>
    </row>
    <row r="93" spans="2:9" ht="12.75">
      <c r="B93" s="81"/>
      <c r="C93" s="81"/>
      <c r="D93" s="81"/>
      <c r="E93" s="81"/>
      <c r="F93" s="81"/>
      <c r="G93" s="81"/>
      <c r="H93" s="81"/>
      <c r="I93" s="81"/>
    </row>
    <row r="94" spans="2:9" ht="12.75">
      <c r="B94" s="81"/>
      <c r="C94" s="81"/>
      <c r="D94" s="81"/>
      <c r="E94" s="81"/>
      <c r="F94" s="81"/>
      <c r="G94" s="81"/>
      <c r="H94" s="81"/>
      <c r="I94" s="81"/>
    </row>
    <row r="95" spans="2:9" ht="12.75">
      <c r="B95" s="81"/>
      <c r="C95" s="81"/>
      <c r="D95" s="81"/>
      <c r="E95" s="81"/>
      <c r="F95" s="81"/>
      <c r="G95" s="81"/>
      <c r="H95" s="81"/>
      <c r="I95" s="81"/>
    </row>
    <row r="96" spans="2:9" ht="12.75">
      <c r="B96" s="81"/>
      <c r="C96" s="81"/>
      <c r="D96" s="81"/>
      <c r="E96" s="81"/>
      <c r="F96" s="81"/>
      <c r="G96" s="81"/>
      <c r="H96" s="81"/>
      <c r="I96" s="81"/>
    </row>
    <row r="97" spans="2:9" ht="12.75">
      <c r="B97" s="81"/>
      <c r="C97" s="81"/>
      <c r="D97" s="81"/>
      <c r="E97" s="81"/>
      <c r="F97" s="81"/>
      <c r="G97" s="81"/>
      <c r="H97" s="81"/>
      <c r="I97" s="81"/>
    </row>
    <row r="98" spans="2:9" ht="12.75">
      <c r="B98" s="81"/>
      <c r="C98" s="81"/>
      <c r="D98" s="81"/>
      <c r="E98" s="81"/>
      <c r="F98" s="81"/>
      <c r="G98" s="81"/>
      <c r="H98" s="81"/>
      <c r="I98" s="81"/>
    </row>
    <row r="99" spans="2:9" ht="12.75">
      <c r="B99" s="81"/>
      <c r="C99" s="81"/>
      <c r="D99" s="81"/>
      <c r="E99" s="81"/>
      <c r="F99" s="81"/>
      <c r="G99" s="81"/>
      <c r="H99" s="81"/>
      <c r="I99" s="81"/>
    </row>
    <row r="100" spans="2:9" ht="12.75">
      <c r="B100" s="81"/>
      <c r="C100" s="81"/>
      <c r="D100" s="81"/>
      <c r="E100" s="81"/>
      <c r="F100" s="81"/>
      <c r="G100" s="81"/>
      <c r="H100" s="81"/>
      <c r="I100" s="81"/>
    </row>
    <row r="101" spans="2:9" ht="12.75">
      <c r="B101" s="81"/>
      <c r="C101" s="81"/>
      <c r="D101" s="81"/>
      <c r="E101" s="81"/>
      <c r="F101" s="81"/>
      <c r="G101" s="81"/>
      <c r="H101" s="81"/>
      <c r="I101" s="81"/>
    </row>
    <row r="102" spans="2:9" ht="12.75">
      <c r="B102" s="81"/>
      <c r="C102" s="81"/>
      <c r="D102" s="81"/>
      <c r="E102" s="81"/>
      <c r="F102" s="81"/>
      <c r="G102" s="81"/>
      <c r="H102" s="81"/>
      <c r="I102" s="81"/>
    </row>
    <row r="103" spans="2:9" ht="12.75">
      <c r="B103" s="81"/>
      <c r="C103" s="81"/>
      <c r="D103" s="81"/>
      <c r="E103" s="81"/>
      <c r="F103" s="81"/>
      <c r="G103" s="81"/>
      <c r="H103" s="81"/>
      <c r="I103" s="81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82" sqref="B82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43" customFormat="1" ht="12.75"/>
    <row r="2" s="43" customFormat="1" ht="18">
      <c r="B2" s="61" t="s">
        <v>447</v>
      </c>
    </row>
    <row r="3" s="43" customFormat="1" ht="12.75">
      <c r="B3" s="62"/>
    </row>
    <row r="4" s="43" customFormat="1" ht="12.75">
      <c r="B4" s="62" t="s">
        <v>884</v>
      </c>
    </row>
    <row r="5" s="43" customFormat="1" ht="12.75">
      <c r="B5" s="62" t="s">
        <v>577</v>
      </c>
    </row>
    <row r="6" s="43" customFormat="1" ht="12.75">
      <c r="B6" s="62" t="s">
        <v>882</v>
      </c>
    </row>
    <row r="7" s="43" customFormat="1" ht="12.75">
      <c r="B7" s="62" t="s">
        <v>588</v>
      </c>
    </row>
    <row r="8" s="43" customFormat="1" ht="12.75">
      <c r="B8" s="62"/>
    </row>
    <row r="9" s="43" customFormat="1" ht="12.75">
      <c r="B9" s="62" t="s">
        <v>589</v>
      </c>
    </row>
    <row r="10" s="43" customFormat="1" ht="12.75">
      <c r="B10" s="63" t="s">
        <v>880</v>
      </c>
    </row>
    <row r="11" s="43" customFormat="1" ht="12.75">
      <c r="B11" s="63" t="s">
        <v>883</v>
      </c>
    </row>
    <row r="12" s="43" customFormat="1" ht="12.75">
      <c r="B12" s="62"/>
    </row>
    <row r="13" spans="2:22" s="43" customFormat="1" ht="12.75">
      <c r="B13" s="62" t="s">
        <v>587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2:22" s="43" customFormat="1" ht="12.75">
      <c r="B14" s="62" t="s">
        <v>586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9"/>
    </row>
    <row r="15" spans="2:22" s="43" customFormat="1" ht="12.75">
      <c r="B15" s="6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9"/>
    </row>
    <row r="16" spans="2:22" s="43" customFormat="1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9"/>
    </row>
    <row r="17" spans="2:21" s="55" customFormat="1" ht="12.75" customHeight="1">
      <c r="B17" s="65"/>
      <c r="C17" s="98" t="s">
        <v>262</v>
      </c>
      <c r="D17" s="98" t="s">
        <v>532</v>
      </c>
      <c r="E17" s="98" t="s">
        <v>260</v>
      </c>
      <c r="F17" s="101" t="s">
        <v>533</v>
      </c>
      <c r="G17" s="98" t="s">
        <v>263</v>
      </c>
      <c r="H17" s="98" t="s">
        <v>534</v>
      </c>
      <c r="I17" s="98" t="s">
        <v>261</v>
      </c>
      <c r="J17" s="98" t="s">
        <v>535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15" s="55" customFormat="1" ht="12.75">
      <c r="B18" s="36"/>
      <c r="C18" s="98"/>
      <c r="D18" s="98"/>
      <c r="E18" s="98"/>
      <c r="F18" s="101"/>
      <c r="G18" s="98"/>
      <c r="H18" s="98"/>
      <c r="I18" s="98"/>
      <c r="J18" s="98"/>
      <c r="K18" s="66"/>
      <c r="L18" s="67"/>
      <c r="M18" s="66"/>
      <c r="N18" s="66"/>
      <c r="O18" s="68"/>
    </row>
    <row r="19" spans="2:15" ht="12.75">
      <c r="B19" s="20">
        <v>36873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15"/>
      <c r="L19" s="13"/>
      <c r="M19" s="15"/>
      <c r="N19" s="15"/>
      <c r="O19" s="14"/>
    </row>
    <row r="20" spans="2:15" ht="12.75">
      <c r="B20" s="20">
        <v>36891</v>
      </c>
      <c r="C20" s="81">
        <v>-0.05138550686706611</v>
      </c>
      <c r="D20" s="81">
        <v>-0.05062418216207942</v>
      </c>
      <c r="E20" s="81">
        <v>-0.05138550686706611</v>
      </c>
      <c r="F20" s="81">
        <v>-0.05062418216207942</v>
      </c>
      <c r="G20" s="81">
        <v>-0.045809609402202356</v>
      </c>
      <c r="H20" s="81">
        <v>-0.04504828469721567</v>
      </c>
      <c r="I20" s="81">
        <v>-0.045809609402202356</v>
      </c>
      <c r="J20" s="81">
        <v>-0.04504828469721567</v>
      </c>
      <c r="K20" s="15"/>
      <c r="L20" s="13"/>
      <c r="M20" s="15"/>
      <c r="N20" s="15"/>
      <c r="O20" s="14"/>
    </row>
    <row r="21" spans="2:15" ht="12.75">
      <c r="B21" s="20">
        <v>36922</v>
      </c>
      <c r="C21" s="81">
        <v>-0.02338580561597614</v>
      </c>
      <c r="D21" s="81">
        <v>-0.0195791820910427</v>
      </c>
      <c r="E21" s="81">
        <v>-0.02338580561597614</v>
      </c>
      <c r="F21" s="81">
        <v>-0.0195791820910427</v>
      </c>
      <c r="G21" s="81">
        <v>-0.02338191775343379</v>
      </c>
      <c r="H21" s="81">
        <v>-0.01957529422850035</v>
      </c>
      <c r="I21" s="81">
        <v>-0.02338191775343379</v>
      </c>
      <c r="J21" s="81">
        <v>-0.01957529422850035</v>
      </c>
      <c r="K21" s="15"/>
      <c r="L21" s="13"/>
      <c r="M21" s="15"/>
      <c r="N21" s="15"/>
      <c r="O21" s="14"/>
    </row>
    <row r="22" spans="2:15" ht="12.75">
      <c r="B22" s="20">
        <v>36950</v>
      </c>
      <c r="C22" s="81">
        <v>-0.09359992689967278</v>
      </c>
      <c r="D22" s="81">
        <v>-0.09321926454717955</v>
      </c>
      <c r="E22" s="81">
        <v>-0.09359992689967278</v>
      </c>
      <c r="F22" s="81">
        <v>-0.09321926454717955</v>
      </c>
      <c r="G22" s="81">
        <v>-0.09360475766684617</v>
      </c>
      <c r="H22" s="81">
        <v>-0.09322409531435294</v>
      </c>
      <c r="I22" s="81">
        <v>-0.09360475766684617</v>
      </c>
      <c r="J22" s="81">
        <v>-0.09322409531435294</v>
      </c>
      <c r="K22" s="15"/>
      <c r="L22" s="13"/>
      <c r="M22" s="15"/>
      <c r="N22" s="15"/>
      <c r="O22" s="14"/>
    </row>
    <row r="23" spans="2:15" ht="12.75">
      <c r="B23" s="20">
        <v>36981</v>
      </c>
      <c r="C23" s="81">
        <v>-0.15617430477675398</v>
      </c>
      <c r="D23" s="81">
        <v>-0.16340688947412751</v>
      </c>
      <c r="E23" s="81">
        <v>-0.15617430477675398</v>
      </c>
      <c r="F23" s="81">
        <v>-0.16340688947412751</v>
      </c>
      <c r="G23" s="81">
        <v>-0.1548680827662947</v>
      </c>
      <c r="H23" s="81">
        <v>-0.16210066746366825</v>
      </c>
      <c r="I23" s="81">
        <v>-0.1548680827662947</v>
      </c>
      <c r="J23" s="81">
        <v>-0.16210066746366825</v>
      </c>
      <c r="K23" s="15"/>
      <c r="L23" s="13"/>
      <c r="M23" s="15"/>
      <c r="N23" s="15"/>
      <c r="O23" s="14"/>
    </row>
    <row r="24" spans="2:15" ht="12.75">
      <c r="B24" s="20">
        <v>37011</v>
      </c>
      <c r="C24" s="81">
        <v>-0.07774992191326824</v>
      </c>
      <c r="D24" s="81">
        <v>-0.09373774071798846</v>
      </c>
      <c r="E24" s="81">
        <v>-0.07774992191326824</v>
      </c>
      <c r="F24" s="81">
        <v>-0.09373774071798846</v>
      </c>
      <c r="G24" s="81">
        <v>-0.10333930561063809</v>
      </c>
      <c r="H24" s="81">
        <v>-0.11932712441535831</v>
      </c>
      <c r="I24" s="81">
        <v>-0.10333930561063809</v>
      </c>
      <c r="J24" s="81">
        <v>-0.11932712441535831</v>
      </c>
      <c r="K24" s="15"/>
      <c r="L24" s="13"/>
      <c r="M24" s="15"/>
      <c r="N24" s="15"/>
      <c r="O24" s="14"/>
    </row>
    <row r="25" spans="2:15" ht="12.75">
      <c r="B25" s="20">
        <v>37042</v>
      </c>
      <c r="C25" s="81">
        <v>-0.03150379879240195</v>
      </c>
      <c r="D25" s="81">
        <v>-0.05434353994200236</v>
      </c>
      <c r="E25" s="81">
        <v>-0.03150379879240195</v>
      </c>
      <c r="F25" s="81">
        <v>-0.05434353994200236</v>
      </c>
      <c r="G25" s="81">
        <v>-0.07096561172533877</v>
      </c>
      <c r="H25" s="81">
        <v>-0.09380535287493919</v>
      </c>
      <c r="I25" s="81">
        <v>-0.07096561172533877</v>
      </c>
      <c r="J25" s="81">
        <v>-0.09380535287493919</v>
      </c>
      <c r="K25" s="15"/>
      <c r="L25" s="13"/>
      <c r="M25" s="15"/>
      <c r="N25" s="15"/>
      <c r="O25" s="14"/>
    </row>
    <row r="26" spans="2:15" ht="12.75">
      <c r="B26" s="20">
        <v>37072</v>
      </c>
      <c r="C26" s="81">
        <v>-0.06176280770690645</v>
      </c>
      <c r="D26" s="81">
        <v>-0.08307989944653349</v>
      </c>
      <c r="E26" s="81">
        <v>-0.06176280770690645</v>
      </c>
      <c r="F26" s="81">
        <v>-0.08307989944653349</v>
      </c>
      <c r="G26" s="81">
        <v>-0.09597856383633885</v>
      </c>
      <c r="H26" s="81">
        <v>-0.11729565557596588</v>
      </c>
      <c r="I26" s="81">
        <v>-0.09597856383633885</v>
      </c>
      <c r="J26" s="81">
        <v>-0.11729565557596588</v>
      </c>
      <c r="K26" s="15"/>
      <c r="L26" s="13"/>
      <c r="M26" s="15"/>
      <c r="N26" s="15"/>
      <c r="O26" s="14"/>
    </row>
    <row r="27" spans="2:15" ht="12.75">
      <c r="B27" s="20">
        <v>37103</v>
      </c>
      <c r="C27" s="81">
        <v>-0.10613627109463175</v>
      </c>
      <c r="D27" s="81">
        <v>-0.12212408989935197</v>
      </c>
      <c r="E27" s="81">
        <v>-0.10613627109463175</v>
      </c>
      <c r="F27" s="81">
        <v>-0.12212408989935197</v>
      </c>
      <c r="G27" s="81">
        <v>-0.13456700124041787</v>
      </c>
      <c r="H27" s="81">
        <v>-0.1505548200451381</v>
      </c>
      <c r="I27" s="81">
        <v>-0.13456700124041787</v>
      </c>
      <c r="J27" s="81">
        <v>-0.1505548200451381</v>
      </c>
      <c r="K27" s="15"/>
      <c r="L27" s="13"/>
      <c r="M27" s="15"/>
      <c r="N27" s="15"/>
      <c r="O27" s="14"/>
    </row>
    <row r="28" spans="2:15" ht="12.75">
      <c r="B28" s="20">
        <v>37134</v>
      </c>
      <c r="C28" s="81">
        <v>-0.16433588616159056</v>
      </c>
      <c r="D28" s="81">
        <v>-0.1829883414337642</v>
      </c>
      <c r="E28" s="81">
        <v>-0.16433588616159056</v>
      </c>
      <c r="F28" s="81">
        <v>-0.1829883414337642</v>
      </c>
      <c r="G28" s="81">
        <v>-0.1858487403857585</v>
      </c>
      <c r="H28" s="81">
        <v>-0.20450119565793212</v>
      </c>
      <c r="I28" s="81">
        <v>-0.1858487403857585</v>
      </c>
      <c r="J28" s="81">
        <v>-0.20450119565793212</v>
      </c>
      <c r="K28" s="15"/>
      <c r="L28" s="13"/>
      <c r="M28" s="15"/>
      <c r="N28" s="15"/>
      <c r="O28" s="14"/>
    </row>
    <row r="29" spans="2:15" ht="12.75">
      <c r="B29" s="20">
        <v>37164</v>
      </c>
      <c r="C29" s="81">
        <v>-0.24574185094900447</v>
      </c>
      <c r="D29" s="81">
        <v>-0.2731495403285248</v>
      </c>
      <c r="E29" s="81">
        <v>-0.24574185094900447</v>
      </c>
      <c r="F29" s="81">
        <v>-0.2731495403285248</v>
      </c>
      <c r="G29" s="81">
        <v>-0.2571025028034355</v>
      </c>
      <c r="H29" s="81">
        <v>-0.2845101921829558</v>
      </c>
      <c r="I29" s="81">
        <v>-0.2571025028034355</v>
      </c>
      <c r="J29" s="81">
        <v>-0.2845101921829558</v>
      </c>
      <c r="K29" s="15"/>
      <c r="L29" s="13"/>
      <c r="M29" s="15"/>
      <c r="N29" s="15"/>
      <c r="O29" s="14"/>
    </row>
    <row r="30" spans="2:15" ht="12.75">
      <c r="B30" s="20">
        <v>37195</v>
      </c>
      <c r="C30" s="81">
        <v>-0.19897224058625496</v>
      </c>
      <c r="D30" s="81">
        <v>-0.22333463114582874</v>
      </c>
      <c r="E30" s="81">
        <v>-0.19897224058625496</v>
      </c>
      <c r="F30" s="81">
        <v>-0.22333463114582874</v>
      </c>
      <c r="G30" s="81">
        <v>-0.24054045024807003</v>
      </c>
      <c r="H30" s="81">
        <v>-0.2649028408076438</v>
      </c>
      <c r="I30" s="81">
        <v>-0.22292561475935968</v>
      </c>
      <c r="J30" s="81">
        <v>-0.24728800531893347</v>
      </c>
      <c r="K30" s="15"/>
      <c r="L30" s="13"/>
      <c r="M30" s="15"/>
      <c r="N30" s="15"/>
      <c r="O30" s="14"/>
    </row>
    <row r="31" spans="2:15" ht="12.75">
      <c r="B31" s="20">
        <v>37225</v>
      </c>
      <c r="C31" s="81">
        <v>-0.13182629262290435</v>
      </c>
      <c r="D31" s="81">
        <v>-0.15656934553497126</v>
      </c>
      <c r="E31" s="81">
        <v>-0.13182629262290435</v>
      </c>
      <c r="F31" s="81">
        <v>-0.15656934553497126</v>
      </c>
      <c r="G31" s="81">
        <v>-0.16497891389134056</v>
      </c>
      <c r="H31" s="81">
        <v>-0.18972196680340747</v>
      </c>
      <c r="I31" s="81">
        <v>-0.16497891389134056</v>
      </c>
      <c r="J31" s="81">
        <v>-0.18972196680340747</v>
      </c>
      <c r="K31" s="15"/>
      <c r="L31" s="13"/>
      <c r="M31" s="15"/>
      <c r="N31" s="15"/>
      <c r="O31" s="14"/>
    </row>
    <row r="32" spans="2:15" ht="12.75">
      <c r="B32" s="20">
        <v>37256</v>
      </c>
      <c r="C32" s="81">
        <v>-0.1214834156585507</v>
      </c>
      <c r="D32" s="81">
        <v>-0.14736845562809786</v>
      </c>
      <c r="E32" s="81">
        <v>-0.1214834156585507</v>
      </c>
      <c r="F32" s="81">
        <v>-0.14736845562809786</v>
      </c>
      <c r="G32" s="81">
        <v>-0.14467802841443256</v>
      </c>
      <c r="H32" s="81">
        <v>-0.17056306838397972</v>
      </c>
      <c r="I32" s="81">
        <v>-0.15574476149109184</v>
      </c>
      <c r="J32" s="81">
        <v>-0.181629801460639</v>
      </c>
      <c r="K32" s="15"/>
      <c r="L32" s="13"/>
      <c r="M32" s="15"/>
      <c r="N32" s="15"/>
      <c r="O32" s="14"/>
    </row>
    <row r="33" spans="2:15" ht="12.75">
      <c r="B33" s="20">
        <v>37287</v>
      </c>
      <c r="C33" s="81">
        <v>-0.1414398723798629</v>
      </c>
      <c r="D33" s="81">
        <v>-0.16285510592661726</v>
      </c>
      <c r="E33" s="81">
        <v>-0.1588379690501568</v>
      </c>
      <c r="F33" s="81">
        <v>-0.18205837255225055</v>
      </c>
      <c r="G33" s="81">
        <v>-0.16575237665017373</v>
      </c>
      <c r="H33" s="81">
        <v>-0.18716761019692807</v>
      </c>
      <c r="I33" s="81">
        <v>-0.1905733962260021</v>
      </c>
      <c r="J33" s="81">
        <v>-0.21379379972809587</v>
      </c>
      <c r="K33" s="15"/>
      <c r="L33" s="13"/>
      <c r="M33" s="15"/>
      <c r="N33" s="15"/>
      <c r="O33" s="14"/>
    </row>
    <row r="34" spans="2:15" ht="12.75">
      <c r="B34" s="20">
        <v>37315</v>
      </c>
      <c r="C34" s="81">
        <v>-0.1410867053167288</v>
      </c>
      <c r="D34" s="81">
        <v>-0.16290815725587787</v>
      </c>
      <c r="E34" s="81">
        <v>-0.16820683568439287</v>
      </c>
      <c r="F34" s="81">
        <v>-0.19371121330144647</v>
      </c>
      <c r="G34" s="81">
        <v>-0.16322270969173802</v>
      </c>
      <c r="H34" s="81">
        <v>-0.1850441616308871</v>
      </c>
      <c r="I34" s="81">
        <v>-0.19968242070262532</v>
      </c>
      <c r="J34" s="81">
        <v>-0.22518679831967892</v>
      </c>
      <c r="K34" s="15"/>
      <c r="L34" s="13"/>
      <c r="M34" s="15"/>
      <c r="N34" s="15"/>
      <c r="O34" s="14"/>
    </row>
    <row r="35" spans="2:15" ht="12.75">
      <c r="B35" s="20">
        <v>37346</v>
      </c>
      <c r="C35" s="81">
        <v>-0.1106654393048867</v>
      </c>
      <c r="D35" s="81">
        <v>-0.13828296801559947</v>
      </c>
      <c r="E35" s="81">
        <v>-0.1409982628966645</v>
      </c>
      <c r="F35" s="81">
        <v>-0.17563853697355836</v>
      </c>
      <c r="G35" s="81">
        <v>-0.13983389412504943</v>
      </c>
      <c r="H35" s="81">
        <v>-0.1674514228357622</v>
      </c>
      <c r="I35" s="81">
        <v>-0.18195643241522186</v>
      </c>
      <c r="J35" s="81">
        <v>-0.2165967064921157</v>
      </c>
      <c r="K35" s="15"/>
      <c r="L35" s="13"/>
      <c r="M35" s="15"/>
      <c r="N35" s="15"/>
      <c r="O35" s="14"/>
    </row>
    <row r="36" spans="2:15" ht="12.75">
      <c r="B36" s="20">
        <v>37376</v>
      </c>
      <c r="C36" s="81">
        <v>-0.15235851831276123</v>
      </c>
      <c r="D36" s="81">
        <v>-0.181340090543996</v>
      </c>
      <c r="E36" s="81">
        <v>-0.20371137119576466</v>
      </c>
      <c r="F36" s="81">
        <v>-0.24253893115008507</v>
      </c>
      <c r="G36" s="81">
        <v>-0.16875670779071406</v>
      </c>
      <c r="H36" s="81">
        <v>-0.19773828002194882</v>
      </c>
      <c r="I36" s="81">
        <v>-0.23037077427478325</v>
      </c>
      <c r="J36" s="81">
        <v>-0.26919833422910366</v>
      </c>
      <c r="K36" s="15"/>
      <c r="L36" s="16"/>
      <c r="M36" s="15"/>
      <c r="N36" s="15"/>
      <c r="O36" s="14"/>
    </row>
    <row r="37" spans="2:15" ht="12.75">
      <c r="B37" s="20">
        <v>37407</v>
      </c>
      <c r="C37" s="81">
        <v>-0.17179105044640028</v>
      </c>
      <c r="D37" s="81">
        <v>-0.20090407125068718</v>
      </c>
      <c r="E37" s="81">
        <v>-0.24100733239389383</v>
      </c>
      <c r="F37" s="81">
        <v>-0.28249952881566787</v>
      </c>
      <c r="G37" s="81">
        <v>-0.1803661862081588</v>
      </c>
      <c r="H37" s="81">
        <v>-0.2094792070124457</v>
      </c>
      <c r="I37" s="81">
        <v>-0.2579557567105898</v>
      </c>
      <c r="J37" s="81">
        <v>-0.29944795313236383</v>
      </c>
      <c r="K37" s="15"/>
      <c r="L37" s="16"/>
      <c r="M37" s="15"/>
      <c r="N37" s="15"/>
      <c r="O37" s="14"/>
    </row>
    <row r="38" spans="2:15" ht="12.75">
      <c r="B38" s="20">
        <v>37437</v>
      </c>
      <c r="C38" s="81">
        <v>-0.22804727040761066</v>
      </c>
      <c r="D38" s="81">
        <v>-0.25451920955902296</v>
      </c>
      <c r="E38" s="81">
        <v>-0.32964547572353553</v>
      </c>
      <c r="F38" s="81">
        <v>-0.369615022735336</v>
      </c>
      <c r="G38" s="81">
        <v>-0.22150866910166644</v>
      </c>
      <c r="H38" s="81">
        <v>-0.24798060825307877</v>
      </c>
      <c r="I38" s="81">
        <v>-0.3273045562674025</v>
      </c>
      <c r="J38" s="81">
        <v>-0.36727410327920296</v>
      </c>
      <c r="K38" s="15"/>
      <c r="L38" s="16"/>
      <c r="M38" s="15"/>
      <c r="N38" s="15"/>
      <c r="O38" s="14"/>
    </row>
    <row r="39" spans="2:15" ht="12.75">
      <c r="B39" s="20">
        <v>37468</v>
      </c>
      <c r="C39" s="81">
        <v>-0.2573349357174805</v>
      </c>
      <c r="D39" s="81">
        <v>-0.2802622613336145</v>
      </c>
      <c r="E39" s="81">
        <v>-0.38429187899627104</v>
      </c>
      <c r="F39" s="81">
        <v>-0.4208354648356316</v>
      </c>
      <c r="G39" s="81">
        <v>-0.245086434898945</v>
      </c>
      <c r="H39" s="81">
        <v>-0.26801376051507897</v>
      </c>
      <c r="I39" s="81">
        <v>-0.3741137911016168</v>
      </c>
      <c r="J39" s="81">
        <v>-0.41065737694097737</v>
      </c>
      <c r="K39" s="15"/>
      <c r="L39" s="16"/>
      <c r="M39" s="15"/>
      <c r="N39" s="15"/>
      <c r="O39" s="14"/>
    </row>
    <row r="40" spans="2:15" ht="12.75">
      <c r="B40" s="20">
        <v>37499</v>
      </c>
      <c r="C40" s="81">
        <v>-0.2484869033728053</v>
      </c>
      <c r="D40" s="81">
        <v>-0.2704806025259473</v>
      </c>
      <c r="E40" s="81">
        <v>-0.3873355349944476</v>
      </c>
      <c r="F40" s="81">
        <v>-0.4242597831863013</v>
      </c>
      <c r="G40" s="81">
        <v>-0.24027881250135075</v>
      </c>
      <c r="H40" s="81">
        <v>-0.2622725116544927</v>
      </c>
      <c r="I40" s="81">
        <v>-0.38177734314522804</v>
      </c>
      <c r="J40" s="81">
        <v>-0.41870159133708174</v>
      </c>
      <c r="K40" s="15"/>
      <c r="L40" s="16"/>
      <c r="M40" s="15"/>
      <c r="N40" s="15"/>
      <c r="O40" s="14"/>
    </row>
    <row r="41" spans="2:15" ht="12.75">
      <c r="B41" s="20">
        <v>37529</v>
      </c>
      <c r="C41" s="81">
        <v>-0.2936131950316349</v>
      </c>
      <c r="D41" s="81">
        <v>-0.3190388002426671</v>
      </c>
      <c r="E41" s="81">
        <v>-0.4645853838314279</v>
      </c>
      <c r="F41" s="81">
        <v>-0.5095035414256418</v>
      </c>
      <c r="G41" s="81">
        <v>-0.27640723337183815</v>
      </c>
      <c r="H41" s="81">
        <v>-0.30183283858287036</v>
      </c>
      <c r="I41" s="81">
        <v>-0.4474061284575941</v>
      </c>
      <c r="J41" s="81">
        <v>-0.492324286051808</v>
      </c>
      <c r="K41" s="15"/>
      <c r="L41" s="16"/>
      <c r="M41" s="15"/>
      <c r="N41" s="15"/>
      <c r="O41" s="14"/>
    </row>
    <row r="42" spans="2:15" ht="12.75">
      <c r="B42" s="20">
        <v>37560</v>
      </c>
      <c r="C42" s="81">
        <v>-0.2412429840462519</v>
      </c>
      <c r="D42" s="81">
        <v>-0.26732936973655497</v>
      </c>
      <c r="E42" s="81">
        <v>-0.4052556502636797</v>
      </c>
      <c r="F42" s="81">
        <v>-0.4535997690303337</v>
      </c>
      <c r="G42" s="81">
        <v>-0.23568714356925136</v>
      </c>
      <c r="H42" s="81">
        <v>-0.26177352925955444</v>
      </c>
      <c r="I42" s="81">
        <v>-0.4025937901187723</v>
      </c>
      <c r="J42" s="81">
        <v>-0.4509379088854263</v>
      </c>
      <c r="K42" s="15"/>
      <c r="L42" s="16"/>
      <c r="M42" s="15"/>
      <c r="N42" s="15"/>
      <c r="O42" s="14"/>
    </row>
    <row r="43" spans="2:15" ht="12.75">
      <c r="B43" s="20">
        <v>37590</v>
      </c>
      <c r="C43" s="81">
        <v>-0.20058764629951667</v>
      </c>
      <c r="D43" s="81">
        <v>-0.22416578488187924</v>
      </c>
      <c r="E43" s="81">
        <v>-0.35582381282710795</v>
      </c>
      <c r="F43" s="81">
        <v>-0.40150329512630856</v>
      </c>
      <c r="G43" s="81">
        <v>-0.20295528196350965</v>
      </c>
      <c r="H43" s="81">
        <v>-0.22653342054587222</v>
      </c>
      <c r="I43" s="81">
        <v>-0.36471971745013165</v>
      </c>
      <c r="J43" s="81">
        <v>-0.41039919974933226</v>
      </c>
      <c r="K43" s="15"/>
      <c r="L43" s="16"/>
      <c r="M43" s="15"/>
      <c r="N43" s="15"/>
      <c r="O43" s="14"/>
    </row>
    <row r="44" spans="2:15" ht="12.75">
      <c r="B44" s="20">
        <v>37621</v>
      </c>
      <c r="C44" s="81">
        <v>-0.23348400450383885</v>
      </c>
      <c r="D44" s="81">
        <v>-0.2568129504978307</v>
      </c>
      <c r="E44" s="81">
        <v>-0.42010735526810605</v>
      </c>
      <c r="F44" s="81">
        <v>-0.46730948697728025</v>
      </c>
      <c r="G44" s="81">
        <v>-0.2287129748459079</v>
      </c>
      <c r="H44" s="81">
        <v>-0.25204192083989974</v>
      </c>
      <c r="I44" s="81">
        <v>-0.41785203101165225</v>
      </c>
      <c r="J44" s="81">
        <v>-0.46505416272082645</v>
      </c>
      <c r="K44" s="17"/>
      <c r="L44" s="18"/>
      <c r="M44" s="17"/>
      <c r="N44" s="17"/>
      <c r="O44" s="19"/>
    </row>
    <row r="45" spans="2:15" ht="12.75">
      <c r="B45" s="20">
        <v>37652</v>
      </c>
      <c r="C45" s="81">
        <v>-0.24843674808050092</v>
      </c>
      <c r="D45" s="81">
        <v>-0.27242629771718535</v>
      </c>
      <c r="E45" s="81">
        <v>-0.45639946950591725</v>
      </c>
      <c r="F45" s="81">
        <v>-0.5070275623875313</v>
      </c>
      <c r="G45" s="81">
        <v>-0.2355013271304498</v>
      </c>
      <c r="H45" s="81">
        <v>-0.2594908767671342</v>
      </c>
      <c r="I45" s="81">
        <v>-0.441122969204245</v>
      </c>
      <c r="J45" s="81">
        <v>-0.49175106208585906</v>
      </c>
      <c r="K45" s="17"/>
      <c r="L45" s="18"/>
      <c r="M45" s="17"/>
      <c r="N45" s="17"/>
      <c r="O45" s="19"/>
    </row>
    <row r="46" spans="2:15" ht="12.75">
      <c r="B46" s="20">
        <v>37680</v>
      </c>
      <c r="C46" s="81">
        <v>-0.24509254089687402</v>
      </c>
      <c r="D46" s="81">
        <v>-0.2722452030186784</v>
      </c>
      <c r="E46" s="81">
        <v>-0.46293354735994985</v>
      </c>
      <c r="F46" s="81">
        <v>-0.522697536701404</v>
      </c>
      <c r="G46" s="81">
        <v>-0.23326068127112054</v>
      </c>
      <c r="H46" s="81">
        <v>-0.2604133433929249</v>
      </c>
      <c r="I46" s="81">
        <v>-0.4498800397500058</v>
      </c>
      <c r="J46" s="81">
        <v>-0.5096440290914599</v>
      </c>
      <c r="K46" s="17"/>
      <c r="L46" s="18"/>
      <c r="M46" s="17"/>
      <c r="N46" s="17"/>
      <c r="O46" s="19"/>
    </row>
    <row r="47" spans="2:15" ht="12.75">
      <c r="B47" s="20">
        <v>37711</v>
      </c>
      <c r="C47" s="81">
        <v>-0.23263312176453313</v>
      </c>
      <c r="D47" s="81">
        <v>-0.2610573116708256</v>
      </c>
      <c r="E47" s="81">
        <v>-0.45552291719517446</v>
      </c>
      <c r="F47" s="81">
        <v>-0.5206161794715354</v>
      </c>
      <c r="G47" s="81">
        <v>-0.22595031737109061</v>
      </c>
      <c r="H47" s="81">
        <v>-0.2543745072773831</v>
      </c>
      <c r="I47" s="81">
        <v>-0.44987596537928964</v>
      </c>
      <c r="J47" s="81">
        <v>-0.5149692276556506</v>
      </c>
      <c r="K47" s="17"/>
      <c r="L47" s="18"/>
      <c r="M47" s="17"/>
      <c r="N47" s="17"/>
      <c r="O47" s="19"/>
    </row>
    <row r="48" spans="2:15" ht="12.75">
      <c r="B48" s="20">
        <v>37741</v>
      </c>
      <c r="C48" s="81">
        <v>-0.18938637397593858</v>
      </c>
      <c r="D48" s="81">
        <v>-0.21520635891954973</v>
      </c>
      <c r="E48" s="81">
        <v>-0.39305133732384356</v>
      </c>
      <c r="F48" s="81">
        <v>-0.45433797607527104</v>
      </c>
      <c r="G48" s="81">
        <v>-0.19802417084163682</v>
      </c>
      <c r="H48" s="81">
        <v>-0.22384415578524797</v>
      </c>
      <c r="I48" s="81">
        <v>-0.41333556892490786</v>
      </c>
      <c r="J48" s="81">
        <v>-0.47462220767633534</v>
      </c>
      <c r="K48" s="17"/>
      <c r="L48" s="18"/>
      <c r="M48" s="17"/>
      <c r="N48" s="17"/>
      <c r="O48" s="19"/>
    </row>
    <row r="49" spans="2:15" ht="12.75">
      <c r="B49" s="20">
        <v>37772</v>
      </c>
      <c r="C49" s="81">
        <v>-0.17656299465985953</v>
      </c>
      <c r="D49" s="81">
        <v>-0.20102513760794066</v>
      </c>
      <c r="E49" s="81">
        <v>-0.3802786318077016</v>
      </c>
      <c r="F49" s="81">
        <v>-0.44042328350164905</v>
      </c>
      <c r="G49" s="81">
        <v>-0.19012364490500533</v>
      </c>
      <c r="H49" s="81">
        <v>-0.21458578785308646</v>
      </c>
      <c r="I49" s="81">
        <v>-0.4097353170414231</v>
      </c>
      <c r="J49" s="81">
        <v>-0.4698799687353705</v>
      </c>
      <c r="K49" s="17"/>
      <c r="L49" s="18"/>
      <c r="M49" s="17"/>
      <c r="N49" s="17"/>
      <c r="O49" s="19"/>
    </row>
    <row r="50" spans="2:15" ht="12.75">
      <c r="B50" s="20">
        <v>37802</v>
      </c>
      <c r="C50" s="81">
        <v>-0.14717907985030418</v>
      </c>
      <c r="D50" s="81">
        <v>-0.16963907032433542</v>
      </c>
      <c r="E50" s="81">
        <v>-0.3331640441772953</v>
      </c>
      <c r="F50" s="81">
        <v>-0.390263397051296</v>
      </c>
      <c r="G50" s="81">
        <v>-0.16990526791354577</v>
      </c>
      <c r="H50" s="81">
        <v>-0.192365258387577</v>
      </c>
      <c r="I50" s="81">
        <v>-0.3818700560214079</v>
      </c>
      <c r="J50" s="81">
        <v>-0.4389694088954086</v>
      </c>
      <c r="K50" s="17"/>
      <c r="L50" s="18"/>
      <c r="M50" s="17"/>
      <c r="N50" s="17"/>
      <c r="O50" s="19"/>
    </row>
    <row r="51" spans="2:15" ht="12.75">
      <c r="B51" s="20">
        <v>37833</v>
      </c>
      <c r="C51" s="81">
        <v>-0.12435288332618566</v>
      </c>
      <c r="D51" s="81">
        <v>-0.1447974658648684</v>
      </c>
      <c r="E51" s="81">
        <v>-0.29479125257406025</v>
      </c>
      <c r="F51" s="81">
        <v>-0.34846464427562107</v>
      </c>
      <c r="G51" s="81">
        <v>-0.15355286176694616</v>
      </c>
      <c r="H51" s="81">
        <v>-0.1739974443056289</v>
      </c>
      <c r="I51" s="81">
        <v>-0.3588894710233377</v>
      </c>
      <c r="J51" s="81">
        <v>-0.4125628627248985</v>
      </c>
      <c r="K51" s="17"/>
      <c r="L51" s="18"/>
      <c r="M51" s="17"/>
      <c r="N51" s="17"/>
      <c r="O51" s="19"/>
    </row>
    <row r="52" spans="2:15" ht="12.75">
      <c r="B52" s="20">
        <v>37864</v>
      </c>
      <c r="C52" s="81">
        <v>-0.1028940004202735</v>
      </c>
      <c r="D52" s="81">
        <v>-0.12255523206127292</v>
      </c>
      <c r="E52" s="81">
        <v>-0.25532361544793947</v>
      </c>
      <c r="F52" s="81">
        <v>-0.30861634479700695</v>
      </c>
      <c r="G52" s="81">
        <v>-0.1375322662373194</v>
      </c>
      <c r="H52" s="81">
        <v>-0.15719349787831882</v>
      </c>
      <c r="I52" s="81">
        <v>-0.33427808287649186</v>
      </c>
      <c r="J52" s="81">
        <v>-0.38757081222555934</v>
      </c>
      <c r="K52" s="17"/>
      <c r="L52" s="18"/>
      <c r="M52" s="17"/>
      <c r="N52" s="17"/>
      <c r="O52" s="19"/>
    </row>
    <row r="53" spans="2:15" ht="12.75">
      <c r="B53" s="20">
        <v>37894</v>
      </c>
      <c r="C53" s="81">
        <v>-0.11962129236064274</v>
      </c>
      <c r="D53" s="81">
        <v>-0.1413534279705279</v>
      </c>
      <c r="E53" s="81">
        <v>-0.2997932783919356</v>
      </c>
      <c r="F53" s="81">
        <v>-0.3606992547908697</v>
      </c>
      <c r="G53" s="81">
        <v>-0.148533917849913</v>
      </c>
      <c r="H53" s="81">
        <v>-0.17026605345979817</v>
      </c>
      <c r="I53" s="81">
        <v>-0.36592470477193817</v>
      </c>
      <c r="J53" s="81">
        <v>-0.4268306811708723</v>
      </c>
      <c r="K53" s="17"/>
      <c r="L53" s="18"/>
      <c r="M53" s="17"/>
      <c r="N53" s="17"/>
      <c r="O53" s="19"/>
    </row>
    <row r="54" spans="2:15" ht="12.75">
      <c r="B54" s="20">
        <v>37925</v>
      </c>
      <c r="C54" s="81">
        <v>-0.09044449092744647</v>
      </c>
      <c r="D54" s="81">
        <v>-0.11178931210715229</v>
      </c>
      <c r="E54" s="81">
        <v>-0.23908195462270876</v>
      </c>
      <c r="F54" s="81">
        <v>-0.3007492557266296</v>
      </c>
      <c r="G54" s="81">
        <v>-0.126835207203443</v>
      </c>
      <c r="H54" s="81">
        <v>-0.1481800283831488</v>
      </c>
      <c r="I54" s="81">
        <v>-0.32671754592230695</v>
      </c>
      <c r="J54" s="81">
        <v>-0.3883848470262278</v>
      </c>
      <c r="K54" s="17"/>
      <c r="L54" s="18"/>
      <c r="M54" s="17"/>
      <c r="N54" s="17"/>
      <c r="O54" s="19"/>
    </row>
    <row r="55" spans="2:15" ht="12.75">
      <c r="B55" s="20">
        <v>37955</v>
      </c>
      <c r="C55" s="81">
        <v>-0.08906276611181672</v>
      </c>
      <c r="D55" s="81">
        <v>-0.1090380447214686</v>
      </c>
      <c r="E55" s="81">
        <v>-0.24158268653331694</v>
      </c>
      <c r="F55" s="81">
        <v>-0.3009660135222779</v>
      </c>
      <c r="G55" s="81">
        <v>-0.1240615899465336</v>
      </c>
      <c r="H55" s="81">
        <v>-0.14403686855618547</v>
      </c>
      <c r="I55" s="81">
        <v>-0.32792040197181815</v>
      </c>
      <c r="J55" s="81">
        <v>-0.38730372896077914</v>
      </c>
      <c r="K55" s="17"/>
      <c r="L55" s="18"/>
      <c r="M55" s="17"/>
      <c r="N55" s="17"/>
      <c r="O55" s="19"/>
    </row>
    <row r="56" spans="2:15" ht="12.75">
      <c r="B56" s="20">
        <v>37986</v>
      </c>
      <c r="C56" s="81">
        <v>-0.07833220256322182</v>
      </c>
      <c r="D56" s="81">
        <v>-0.09811343016835705</v>
      </c>
      <c r="E56" s="81">
        <v>-0.22021257745622658</v>
      </c>
      <c r="F56" s="81">
        <v>-0.2807378915026676</v>
      </c>
      <c r="G56" s="81">
        <v>-0.11544640549875995</v>
      </c>
      <c r="H56" s="81">
        <v>-0.13522763310389518</v>
      </c>
      <c r="I56" s="81">
        <v>-0.3149333895153066</v>
      </c>
      <c r="J56" s="81">
        <v>-0.3754587035617476</v>
      </c>
      <c r="K56" s="17"/>
      <c r="L56" s="18"/>
      <c r="M56" s="17"/>
      <c r="N56" s="17"/>
      <c r="O56" s="19"/>
    </row>
    <row r="57" spans="2:15" ht="12.75">
      <c r="B57" s="20">
        <v>38017</v>
      </c>
      <c r="C57" s="81">
        <v>-0.05902391558546863</v>
      </c>
      <c r="D57" s="81">
        <v>-0.07755297371290018</v>
      </c>
      <c r="E57" s="81">
        <v>-0.17360292263323485</v>
      </c>
      <c r="F57" s="81">
        <v>-0.23184426256471558</v>
      </c>
      <c r="G57" s="81">
        <v>-0.10093048945221639</v>
      </c>
      <c r="H57" s="81">
        <v>-0.11945954757964794</v>
      </c>
      <c r="I57" s="81">
        <v>-0.2860320966047649</v>
      </c>
      <c r="J57" s="81">
        <v>-0.34427343653624565</v>
      </c>
      <c r="K57" s="17"/>
      <c r="L57" s="18"/>
      <c r="M57" s="17"/>
      <c r="N57" s="17"/>
      <c r="O57" s="19"/>
    </row>
    <row r="58" spans="2:15" ht="12.75">
      <c r="B58" s="20">
        <v>38046</v>
      </c>
      <c r="C58" s="81">
        <v>-0.04505306111938416</v>
      </c>
      <c r="D58" s="81">
        <v>-0.062279947614213</v>
      </c>
      <c r="E58" s="81">
        <v>-0.1376981577463794</v>
      </c>
      <c r="F58" s="81">
        <v>-0.19327486121040693</v>
      </c>
      <c r="G58" s="81">
        <v>-0.09014024878633076</v>
      </c>
      <c r="H58" s="81">
        <v>-0.1073671352811596</v>
      </c>
      <c r="I58" s="81">
        <v>-0.2643572229942991</v>
      </c>
      <c r="J58" s="81">
        <v>-0.31993392645832663</v>
      </c>
      <c r="K58" s="17"/>
      <c r="L58" s="18"/>
      <c r="M58" s="17"/>
      <c r="N58" s="17"/>
      <c r="O58" s="19"/>
    </row>
    <row r="59" spans="2:15" ht="12.75">
      <c r="B59" s="20">
        <v>38077</v>
      </c>
      <c r="C59" s="81">
        <v>-0.043899870787605016</v>
      </c>
      <c r="D59" s="81">
        <v>-0.06304443758852415</v>
      </c>
      <c r="E59" s="81">
        <v>-0.13764149404531878</v>
      </c>
      <c r="F59" s="81">
        <v>-0.20121210691170632</v>
      </c>
      <c r="G59" s="81">
        <v>-0.08840393903423038</v>
      </c>
      <c r="H59" s="81">
        <v>-0.10754850583514952</v>
      </c>
      <c r="I59" s="81">
        <v>-0.2654723764563367</v>
      </c>
      <c r="J59" s="81">
        <v>-0.32904298932272424</v>
      </c>
      <c r="K59" s="17"/>
      <c r="L59" s="18"/>
      <c r="M59" s="17"/>
      <c r="N59" s="17"/>
      <c r="O59" s="19"/>
    </row>
    <row r="60" spans="2:15" ht="12.75">
      <c r="B60" s="20">
        <v>38107</v>
      </c>
      <c r="C60" s="81">
        <v>-0.04488899483910653</v>
      </c>
      <c r="D60" s="81">
        <v>-0.06355050951357472</v>
      </c>
      <c r="E60" s="81">
        <v>-0.14381894029814257</v>
      </c>
      <c r="F60" s="81">
        <v>-0.20738955316453012</v>
      </c>
      <c r="G60" s="81">
        <v>-0.08795509849345817</v>
      </c>
      <c r="H60" s="81">
        <v>-0.10661661316792637</v>
      </c>
      <c r="I60" s="81">
        <v>-0.26988923590054337</v>
      </c>
      <c r="J60" s="81">
        <v>-0.3334598487669309</v>
      </c>
      <c r="K60" s="17"/>
      <c r="L60" s="18"/>
      <c r="M60" s="17"/>
      <c r="N60" s="17"/>
      <c r="O60" s="19"/>
    </row>
    <row r="61" spans="2:15" ht="12.75">
      <c r="B61" s="20">
        <v>38138</v>
      </c>
      <c r="C61" s="81">
        <v>-0.050888919202201635</v>
      </c>
      <c r="D61" s="81">
        <v>-0.06983712308422198</v>
      </c>
      <c r="E61" s="81">
        <v>-0.1655766150737782</v>
      </c>
      <c r="F61" s="81">
        <v>-0.23181186440761914</v>
      </c>
      <c r="G61" s="81">
        <v>-0.09116469413344064</v>
      </c>
      <c r="H61" s="81">
        <v>-0.11011289801546098</v>
      </c>
      <c r="I61" s="81">
        <v>-0.284354137694244</v>
      </c>
      <c r="J61" s="81">
        <v>-0.35058938702808495</v>
      </c>
      <c r="K61" s="17"/>
      <c r="L61" s="18"/>
      <c r="M61" s="17"/>
      <c r="N61" s="17"/>
      <c r="O61" s="19"/>
    </row>
    <row r="62" spans="2:15" ht="12.75">
      <c r="B62" s="20">
        <v>38168</v>
      </c>
      <c r="C62" s="81">
        <v>-0.039532922942085144</v>
      </c>
      <c r="D62" s="81">
        <v>-0.056777232256056284</v>
      </c>
      <c r="E62" s="81">
        <v>-0.1333398884230368</v>
      </c>
      <c r="F62" s="81">
        <v>-0.19500718952695761</v>
      </c>
      <c r="G62" s="81">
        <v>-0.082829284209888</v>
      </c>
      <c r="H62" s="81">
        <v>-0.10007359352385914</v>
      </c>
      <c r="I62" s="81">
        <v>-0.26642169750429034</v>
      </c>
      <c r="J62" s="81">
        <v>-0.32808899860821117</v>
      </c>
      <c r="K62" s="17"/>
      <c r="L62" s="18"/>
      <c r="M62" s="17"/>
      <c r="N62" s="17"/>
      <c r="O62" s="19"/>
    </row>
    <row r="63" spans="2:15" ht="12.75">
      <c r="B63" s="20">
        <v>38199</v>
      </c>
      <c r="C63" s="81">
        <v>-0.047202925866918106</v>
      </c>
      <c r="D63" s="81">
        <v>-0.06363565296488394</v>
      </c>
      <c r="E63" s="81">
        <v>-0.1610982582453927</v>
      </c>
      <c r="F63" s="81">
        <v>-0.22124290993934015</v>
      </c>
      <c r="G63" s="81">
        <v>-0.08691538285046008</v>
      </c>
      <c r="H63" s="81">
        <v>-0.10334810994842591</v>
      </c>
      <c r="I63" s="81">
        <v>-0.28351501066771423</v>
      </c>
      <c r="J63" s="81">
        <v>-0.3436596623616617</v>
      </c>
      <c r="K63" s="17"/>
      <c r="L63" s="18"/>
      <c r="M63" s="17"/>
      <c r="N63" s="17"/>
      <c r="O63" s="19"/>
    </row>
    <row r="64" spans="2:15" ht="12.75">
      <c r="B64" s="20">
        <v>38230</v>
      </c>
      <c r="C64" s="81">
        <v>-0.047643478987718306</v>
      </c>
      <c r="D64" s="81">
        <v>-0.06340113718530166</v>
      </c>
      <c r="E64" s="81">
        <v>-0.1659716190513032</v>
      </c>
      <c r="F64" s="81">
        <v>-0.22497428368777062</v>
      </c>
      <c r="G64" s="81">
        <v>-0.08639554824745277</v>
      </c>
      <c r="H64" s="81">
        <v>-0.10215320644503612</v>
      </c>
      <c r="I64" s="81">
        <v>-0.2874041699018396</v>
      </c>
      <c r="J64" s="81">
        <v>-0.346406834538307</v>
      </c>
      <c r="K64" s="17"/>
      <c r="L64" s="18"/>
      <c r="M64" s="17"/>
      <c r="N64" s="17"/>
      <c r="O64" s="19"/>
    </row>
    <row r="65" spans="2:15" ht="12.75">
      <c r="B65" s="20">
        <v>38260</v>
      </c>
      <c r="C65" s="81">
        <v>-0.04349490486048026</v>
      </c>
      <c r="D65" s="81">
        <v>-0.06084121792626297</v>
      </c>
      <c r="E65" s="81">
        <v>-0.15547658814821463</v>
      </c>
      <c r="F65" s="81">
        <v>-0.22209249983454893</v>
      </c>
      <c r="G65" s="81">
        <v>-0.08275850691884967</v>
      </c>
      <c r="H65" s="81">
        <v>-0.10010481998463239</v>
      </c>
      <c r="I65" s="81">
        <v>-0.28189576446059006</v>
      </c>
      <c r="J65" s="81">
        <v>-0.34851167614692435</v>
      </c>
      <c r="K65" s="17"/>
      <c r="L65" s="18"/>
      <c r="M65" s="17"/>
      <c r="N65" s="17"/>
      <c r="O65" s="19"/>
    </row>
    <row r="66" spans="2:15" ht="12.75">
      <c r="B66" s="20">
        <v>38291</v>
      </c>
      <c r="C66" s="81">
        <v>-0.04220773282993761</v>
      </c>
      <c r="D66" s="81">
        <v>-0.0599304195578959</v>
      </c>
      <c r="E66" s="81">
        <v>-0.15425315597668254</v>
      </c>
      <c r="F66" s="81">
        <v>-0.2239143664829636</v>
      </c>
      <c r="G66" s="81">
        <v>-0.08102329074500247</v>
      </c>
      <c r="H66" s="81">
        <v>-0.09874597747296077</v>
      </c>
      <c r="I66" s="81">
        <v>-0.2817494344418213</v>
      </c>
      <c r="J66" s="81">
        <v>-0.35141064494810237</v>
      </c>
      <c r="K66" s="17"/>
      <c r="L66" s="18"/>
      <c r="M66" s="17"/>
      <c r="N66" s="17"/>
      <c r="O66" s="19"/>
    </row>
    <row r="67" spans="2:15" ht="12.75">
      <c r="B67" s="20">
        <v>38321</v>
      </c>
      <c r="C67" s="81">
        <v>-0.034321780542228564</v>
      </c>
      <c r="D67" s="81">
        <v>-0.050182005661836615</v>
      </c>
      <c r="E67" s="81">
        <v>-0.12938047183165913</v>
      </c>
      <c r="F67" s="81">
        <v>-0.19295108469804667</v>
      </c>
      <c r="G67" s="81">
        <v>-0.07483931241193131</v>
      </c>
      <c r="H67" s="81">
        <v>-0.09069953753153936</v>
      </c>
      <c r="I67" s="81">
        <v>-0.2673970200287483</v>
      </c>
      <c r="J67" s="81">
        <v>-0.33096763289513587</v>
      </c>
      <c r="K67" s="17"/>
      <c r="L67" s="18"/>
      <c r="M67" s="17"/>
      <c r="N67" s="17"/>
      <c r="O67" s="19"/>
    </row>
    <row r="68" spans="2:15" ht="12.75">
      <c r="B68" s="20">
        <v>38352</v>
      </c>
      <c r="C68" s="81">
        <v>-0.028232450807302245</v>
      </c>
      <c r="D68" s="81">
        <v>-0.04375970261766332</v>
      </c>
      <c r="E68" s="81">
        <v>-0.109565184852495</v>
      </c>
      <c r="F68" s="81">
        <v>-0.17313579771888254</v>
      </c>
      <c r="G68" s="81">
        <v>-0.06979869646349035</v>
      </c>
      <c r="H68" s="81">
        <v>-0.08532594827385143</v>
      </c>
      <c r="I68" s="81">
        <v>-0.25580082013515193</v>
      </c>
      <c r="J68" s="81">
        <v>-0.3193714330015395</v>
      </c>
      <c r="K68" s="17"/>
      <c r="L68" s="18"/>
      <c r="M68" s="17"/>
      <c r="N68" s="17"/>
      <c r="O68" s="19"/>
    </row>
    <row r="69" spans="2:15" ht="12.75">
      <c r="B69" s="20">
        <v>38383</v>
      </c>
      <c r="C69" s="81">
        <v>-0.021569233347646093</v>
      </c>
      <c r="D69" s="81">
        <v>-0.03543972541436307</v>
      </c>
      <c r="E69" s="81">
        <v>-0.08625890847408257</v>
      </c>
      <c r="F69" s="81">
        <v>-0.14411958605306996</v>
      </c>
      <c r="G69" s="81">
        <v>-0.06449478783888318</v>
      </c>
      <c r="H69" s="81">
        <v>-0.07836527990560016</v>
      </c>
      <c r="I69" s="81">
        <v>-0.24254085268946457</v>
      </c>
      <c r="J69" s="81">
        <v>-0.30040153026845196</v>
      </c>
      <c r="K69" s="17"/>
      <c r="L69" s="18"/>
      <c r="M69" s="17"/>
      <c r="N69" s="17"/>
      <c r="O69" s="19"/>
    </row>
    <row r="70" spans="2:15" ht="12.75">
      <c r="B70" s="20">
        <v>38411</v>
      </c>
      <c r="C70" s="81">
        <v>-0.012246860615187411</v>
      </c>
      <c r="D70" s="81">
        <v>-0.026974013847516173</v>
      </c>
      <c r="E70" s="81">
        <v>-0.05059820363285683</v>
      </c>
      <c r="F70" s="81">
        <v>-0.11340749179425769</v>
      </c>
      <c r="G70" s="81">
        <v>-0.05798771962859617</v>
      </c>
      <c r="H70" s="81">
        <v>-0.07271487286092493</v>
      </c>
      <c r="I70" s="81">
        <v>-0.22421674936968317</v>
      </c>
      <c r="J70" s="81">
        <v>-0.287026037531084</v>
      </c>
      <c r="K70" s="17"/>
      <c r="L70" s="18"/>
      <c r="M70" s="17"/>
      <c r="N70" s="17"/>
      <c r="O70" s="19"/>
    </row>
    <row r="71" spans="2:15" ht="12.75">
      <c r="B71" s="20">
        <v>38442</v>
      </c>
      <c r="C71" s="81">
        <v>-0.01206216936453724</v>
      </c>
      <c r="D71" s="81">
        <v>-0.027011005684232474</v>
      </c>
      <c r="E71" s="81">
        <v>-0.05082876467766817</v>
      </c>
      <c r="F71" s="81">
        <v>-0.11592202695402909</v>
      </c>
      <c r="G71" s="81">
        <v>-0.0570189539358098</v>
      </c>
      <c r="H71" s="81">
        <v>-0.07196779025550504</v>
      </c>
      <c r="I71" s="81">
        <v>-0.22462312955329589</v>
      </c>
      <c r="J71" s="81">
        <v>-0.2897163918296568</v>
      </c>
      <c r="K71" s="17"/>
      <c r="L71" s="18"/>
      <c r="M71" s="17"/>
      <c r="N71" s="17"/>
      <c r="O71" s="19"/>
    </row>
    <row r="72" spans="2:15" ht="12.75">
      <c r="B72" s="20">
        <v>38472</v>
      </c>
      <c r="C72" s="81">
        <v>-0.014834944305227669</v>
      </c>
      <c r="D72" s="81">
        <v>-0.029828764474326117</v>
      </c>
      <c r="E72" s="81">
        <v>-0.06337859289335868</v>
      </c>
      <c r="F72" s="81">
        <v>-0.12999450457969297</v>
      </c>
      <c r="G72" s="81">
        <v>-0.05790339705233427</v>
      </c>
      <c r="H72" s="81">
        <v>-0.07289721722143272</v>
      </c>
      <c r="I72" s="81">
        <v>-0.23159853603228986</v>
      </c>
      <c r="J72" s="81">
        <v>-0.29821444771862415</v>
      </c>
      <c r="K72" s="17"/>
      <c r="L72" s="18"/>
      <c r="M72" s="17"/>
      <c r="N72" s="17"/>
      <c r="O72" s="19"/>
    </row>
    <row r="73" spans="2:15" ht="12.75">
      <c r="B73" s="20">
        <v>38503</v>
      </c>
      <c r="C73" s="81">
        <v>0.004385155054659011</v>
      </c>
      <c r="D73" s="81">
        <v>-0.010405674533516557</v>
      </c>
      <c r="E73" s="81">
        <v>0.0197323684794668</v>
      </c>
      <c r="F73" s="81">
        <v>-0.04726420555936084</v>
      </c>
      <c r="G73" s="81">
        <v>-0.0452154418028331</v>
      </c>
      <c r="H73" s="81">
        <v>-0.06000627139100867</v>
      </c>
      <c r="I73" s="81">
        <v>-0.187965951931107</v>
      </c>
      <c r="J73" s="81">
        <v>-0.25496252596993463</v>
      </c>
      <c r="K73" s="17"/>
      <c r="L73" s="18"/>
      <c r="M73" s="17"/>
      <c r="N73" s="17"/>
      <c r="O73" s="19"/>
    </row>
    <row r="74" spans="2:15" ht="12.75">
      <c r="B74" s="20">
        <v>38533</v>
      </c>
      <c r="C74" s="81">
        <v>0.020163448214598065</v>
      </c>
      <c r="D74" s="81">
        <v>0.00556808136547152</v>
      </c>
      <c r="E74" s="81">
        <v>0.09503900479073701</v>
      </c>
      <c r="F74" s="81">
        <v>0.027661768399416253</v>
      </c>
      <c r="G74" s="81">
        <v>-0.03422799500111351</v>
      </c>
      <c r="H74" s="81">
        <v>-0.048823361850240055</v>
      </c>
      <c r="I74" s="81">
        <v>-0.1475374550729608</v>
      </c>
      <c r="J74" s="81">
        <v>-0.21491469146428155</v>
      </c>
      <c r="K74" s="17"/>
      <c r="L74" s="18"/>
      <c r="M74" s="17"/>
      <c r="N74" s="17"/>
      <c r="O74" s="19"/>
    </row>
    <row r="75" spans="2:15" ht="12.75">
      <c r="B75" s="20">
        <v>38564</v>
      </c>
      <c r="C75" s="81">
        <v>0.030526629458805358</v>
      </c>
      <c r="D75" s="81">
        <v>0.016988885619255715</v>
      </c>
      <c r="E75" s="81">
        <v>0.14948087583854042</v>
      </c>
      <c r="F75" s="81">
        <v>0.08591026297215287</v>
      </c>
      <c r="G75" s="81">
        <v>-0.02656698706113292</v>
      </c>
      <c r="H75" s="81">
        <v>-0.04010473090068256</v>
      </c>
      <c r="I75" s="81">
        <v>-0.11808174883963563</v>
      </c>
      <c r="J75" s="81">
        <v>-0.18165236170602317</v>
      </c>
      <c r="K75" s="17"/>
      <c r="L75" s="18"/>
      <c r="M75" s="17"/>
      <c r="N75" s="17"/>
      <c r="O75" s="19"/>
    </row>
    <row r="76" spans="2:15" ht="12.75">
      <c r="B76" s="20">
        <v>38595</v>
      </c>
      <c r="C76" s="81">
        <v>0.025826340319144128</v>
      </c>
      <c r="D76" s="81">
        <v>0.012143641727752976</v>
      </c>
      <c r="E76" s="81">
        <v>0.12783166381673738</v>
      </c>
      <c r="F76" s="81">
        <v>0.06235773918788312</v>
      </c>
      <c r="G76" s="81">
        <v>-0.028702205378452916</v>
      </c>
      <c r="H76" s="81">
        <v>-0.04238490396984407</v>
      </c>
      <c r="I76" s="81">
        <v>-0.12918898752860675</v>
      </c>
      <c r="J76" s="81">
        <v>-0.194662912157461</v>
      </c>
      <c r="K76" s="17"/>
      <c r="L76" s="18"/>
      <c r="M76" s="17"/>
      <c r="N76" s="17"/>
      <c r="O76" s="19"/>
    </row>
    <row r="77" spans="2:15" ht="12.75">
      <c r="B77" s="20">
        <v>38625</v>
      </c>
      <c r="C77" s="81">
        <v>0.039859619357987944</v>
      </c>
      <c r="D77" s="81">
        <v>0.02489833989003805</v>
      </c>
      <c r="E77" s="81">
        <v>0.20636471389136202</v>
      </c>
      <c r="F77" s="81">
        <v>0.1332775422126411</v>
      </c>
      <c r="G77" s="81">
        <v>-0.01853358547318762</v>
      </c>
      <c r="H77" s="81">
        <v>-0.033494864941137514</v>
      </c>
      <c r="I77" s="81">
        <v>-0.08645213555627695</v>
      </c>
      <c r="J77" s="81">
        <v>-0.15953930723499787</v>
      </c>
      <c r="K77" s="17"/>
      <c r="L77" s="17"/>
      <c r="M77" s="17"/>
      <c r="N77" s="17"/>
      <c r="O77" s="17"/>
    </row>
    <row r="78" spans="2:15" ht="12.75">
      <c r="B78" s="20">
        <v>38656</v>
      </c>
      <c r="C78" s="81">
        <v>0.03480964832227859</v>
      </c>
      <c r="D78" s="81">
        <v>0.019736107464603386</v>
      </c>
      <c r="E78" s="81">
        <v>0.18193168367874724</v>
      </c>
      <c r="F78" s="81">
        <v>0.1069412002375596</v>
      </c>
      <c r="G78" s="81">
        <v>-0.020949410963239323</v>
      </c>
      <c r="H78" s="81">
        <v>-0.03602295182091453</v>
      </c>
      <c r="I78" s="81">
        <v>-0.09886075436496045</v>
      </c>
      <c r="J78" s="81">
        <v>-0.17385123780614808</v>
      </c>
      <c r="K78" s="17"/>
      <c r="L78" s="17"/>
      <c r="M78" s="17"/>
      <c r="N78" s="17"/>
      <c r="O78" s="17"/>
    </row>
    <row r="79" spans="2:15" ht="12.75">
      <c r="B79" s="20">
        <v>38686</v>
      </c>
      <c r="C79" s="81">
        <v>0.04780273024723772</v>
      </c>
      <c r="D79" s="81">
        <v>0.03349868518152846</v>
      </c>
      <c r="E79" s="81">
        <v>0.26104592946091265</v>
      </c>
      <c r="F79" s="81">
        <v>0.18872008248717842</v>
      </c>
      <c r="G79" s="81">
        <v>-0.011251343391366131</v>
      </c>
      <c r="H79" s="81">
        <v>-0.02555538845707539</v>
      </c>
      <c r="I79" s="81">
        <v>-0.05500495310999154</v>
      </c>
      <c r="J79" s="81">
        <v>-0.12733080008372577</v>
      </c>
      <c r="K79" s="17"/>
      <c r="L79" s="17"/>
      <c r="M79" s="17"/>
      <c r="N79" s="17"/>
      <c r="O79" s="17"/>
    </row>
    <row r="80" spans="2:15" ht="12.75">
      <c r="B80" s="20">
        <v>38717</v>
      </c>
      <c r="C80" s="81">
        <v>0.054135007763116326</v>
      </c>
      <c r="D80" s="81">
        <v>0.039999046207746546</v>
      </c>
      <c r="E80" s="81">
        <v>0.30518790689367425</v>
      </c>
      <c r="F80" s="81">
        <v>0.23248139756744646</v>
      </c>
      <c r="G80" s="81">
        <v>-0.005983977875144153</v>
      </c>
      <c r="H80" s="81">
        <v>-0.020119939430513933</v>
      </c>
      <c r="I80" s="81">
        <v>-0.03004920045473325</v>
      </c>
      <c r="J80" s="81">
        <v>-0.10275570978096105</v>
      </c>
      <c r="K80" s="17"/>
      <c r="L80" s="17"/>
      <c r="M80" s="17"/>
      <c r="N80" s="17"/>
      <c r="O80" s="17"/>
    </row>
    <row r="81" spans="2:15" ht="12.75">
      <c r="B81" s="20">
        <v>38748</v>
      </c>
      <c r="C81" s="81">
        <v>0.05640609667161202</v>
      </c>
      <c r="D81" s="81">
        <v>0.04407264997904782</v>
      </c>
      <c r="E81" s="81">
        <v>0.3256198580910883</v>
      </c>
      <c r="F81" s="81">
        <v>0.26132598675496355</v>
      </c>
      <c r="G81" s="81">
        <v>-0.0036174820643873895</v>
      </c>
      <c r="H81" s="81">
        <v>-0.015950928756951588</v>
      </c>
      <c r="I81" s="81">
        <v>-0.018550002656891107</v>
      </c>
      <c r="J81" s="81">
        <v>-0.08284387399301585</v>
      </c>
      <c r="K81" s="17"/>
      <c r="L81" s="17"/>
      <c r="M81" s="17"/>
      <c r="N81" s="17"/>
      <c r="O81" s="17"/>
    </row>
    <row r="82" spans="2:15" ht="12.75">
      <c r="B82" s="20">
        <v>38776</v>
      </c>
      <c r="C82" s="81">
        <v>0.06738548998686823</v>
      </c>
      <c r="D82" s="81">
        <v>0.05433603996105753</v>
      </c>
      <c r="E82" s="81">
        <v>0.4049429697839855</v>
      </c>
      <c r="F82" s="81">
        <v>0.335662421630198</v>
      </c>
      <c r="G82" s="81">
        <v>0.004085492570680582</v>
      </c>
      <c r="H82" s="81">
        <v>-0.008963957455130123</v>
      </c>
      <c r="I82" s="81">
        <v>0.021635873808707462</v>
      </c>
      <c r="J82" s="81">
        <v>-0.04764467434508002</v>
      </c>
      <c r="K82" s="17"/>
      <c r="L82" s="17"/>
      <c r="M82" s="17"/>
      <c r="N82" s="17"/>
      <c r="O82" s="17"/>
    </row>
    <row r="83" spans="2:15" ht="12.75">
      <c r="B83" s="20"/>
      <c r="C83" s="81"/>
      <c r="D83" s="81"/>
      <c r="E83" s="81"/>
      <c r="F83" s="81"/>
      <c r="G83" s="81"/>
      <c r="H83" s="81"/>
      <c r="I83" s="81"/>
      <c r="J83" s="81"/>
      <c r="K83" s="17"/>
      <c r="L83" s="17"/>
      <c r="M83" s="17"/>
      <c r="N83" s="17"/>
      <c r="O83" s="17"/>
    </row>
    <row r="84" spans="2:15" ht="12.75">
      <c r="B84" s="20"/>
      <c r="C84" s="81"/>
      <c r="D84" s="81"/>
      <c r="E84" s="81"/>
      <c r="F84" s="81"/>
      <c r="G84" s="81"/>
      <c r="H84" s="81"/>
      <c r="I84" s="81"/>
      <c r="J84" s="81"/>
      <c r="K84" s="17"/>
      <c r="L84" s="17"/>
      <c r="M84" s="17"/>
      <c r="N84" s="17"/>
      <c r="O84" s="17"/>
    </row>
    <row r="85" spans="2:15" ht="12.75">
      <c r="B85" s="20"/>
      <c r="C85" s="81"/>
      <c r="D85" s="81"/>
      <c r="E85" s="81"/>
      <c r="F85" s="81"/>
      <c r="G85" s="81"/>
      <c r="H85" s="81"/>
      <c r="I85" s="81"/>
      <c r="J85" s="81"/>
      <c r="K85" s="17"/>
      <c r="L85" s="17"/>
      <c r="M85" s="17"/>
      <c r="N85" s="17"/>
      <c r="O85" s="17"/>
    </row>
    <row r="86" spans="2:15" ht="12.75">
      <c r="B86" s="20"/>
      <c r="C86" s="81"/>
      <c r="D86" s="81"/>
      <c r="E86" s="81"/>
      <c r="F86" s="81"/>
      <c r="G86" s="81"/>
      <c r="H86" s="81"/>
      <c r="I86" s="81"/>
      <c r="J86" s="81"/>
      <c r="K86" s="17"/>
      <c r="L86" s="17"/>
      <c r="M86" s="17"/>
      <c r="N86" s="17"/>
      <c r="O86" s="17"/>
    </row>
    <row r="87" spans="2:10" ht="12.75">
      <c r="B87" s="20"/>
      <c r="C87" s="81"/>
      <c r="D87" s="81"/>
      <c r="E87" s="81"/>
      <c r="F87" s="81"/>
      <c r="G87" s="81"/>
      <c r="H87" s="81"/>
      <c r="I87" s="81"/>
      <c r="J87" s="81"/>
    </row>
    <row r="88" spans="2:10" ht="12.75">
      <c r="B88" s="20"/>
      <c r="C88" s="81"/>
      <c r="D88" s="81"/>
      <c r="E88" s="81"/>
      <c r="F88" s="81"/>
      <c r="G88" s="81"/>
      <c r="H88" s="81"/>
      <c r="I88" s="81"/>
      <c r="J88" s="81"/>
    </row>
    <row r="89" spans="2:10" ht="12.75">
      <c r="B89" s="20"/>
      <c r="C89" s="81"/>
      <c r="D89" s="81"/>
      <c r="E89" s="81"/>
      <c r="F89" s="81"/>
      <c r="G89" s="81"/>
      <c r="H89" s="81"/>
      <c r="I89" s="81"/>
      <c r="J89" s="81"/>
    </row>
    <row r="90" spans="2:10" ht="12.75">
      <c r="B90" s="20"/>
      <c r="C90" s="81"/>
      <c r="D90" s="81"/>
      <c r="E90" s="81"/>
      <c r="F90" s="81"/>
      <c r="G90" s="81"/>
      <c r="H90" s="81"/>
      <c r="I90" s="81"/>
      <c r="J90" s="81"/>
    </row>
    <row r="91" spans="2:10" ht="12.75">
      <c r="B91" s="20"/>
      <c r="C91" s="81"/>
      <c r="D91" s="81"/>
      <c r="E91" s="81"/>
      <c r="F91" s="81"/>
      <c r="G91" s="81"/>
      <c r="H91" s="81"/>
      <c r="I91" s="81"/>
      <c r="J91" s="81"/>
    </row>
    <row r="92" spans="2:10" ht="12.75">
      <c r="B92" s="20"/>
      <c r="C92" s="81"/>
      <c r="D92" s="81"/>
      <c r="E92" s="81"/>
      <c r="F92" s="81"/>
      <c r="G92" s="81"/>
      <c r="H92" s="81"/>
      <c r="I92" s="81"/>
      <c r="J92" s="81"/>
    </row>
    <row r="93" spans="2:10" ht="12.75">
      <c r="B93" s="20"/>
      <c r="C93" s="81"/>
      <c r="D93" s="81"/>
      <c r="E93" s="81"/>
      <c r="F93" s="81"/>
      <c r="G93" s="81"/>
      <c r="H93" s="81"/>
      <c r="I93" s="81"/>
      <c r="J93" s="81"/>
    </row>
    <row r="94" spans="2:10" ht="12.75">
      <c r="B94" s="20"/>
      <c r="C94" s="81"/>
      <c r="D94" s="81"/>
      <c r="E94" s="81"/>
      <c r="F94" s="81"/>
      <c r="G94" s="81"/>
      <c r="H94" s="81"/>
      <c r="I94" s="81"/>
      <c r="J94" s="81"/>
    </row>
    <row r="95" spans="2:10" ht="12.75">
      <c r="B95" s="20"/>
      <c r="C95" s="81"/>
      <c r="D95" s="81"/>
      <c r="E95" s="81"/>
      <c r="F95" s="81"/>
      <c r="G95" s="81"/>
      <c r="H95" s="81"/>
      <c r="I95" s="81"/>
      <c r="J95" s="81"/>
    </row>
    <row r="96" spans="2:10" ht="12.75">
      <c r="B96" s="20"/>
      <c r="C96" s="81"/>
      <c r="D96" s="81"/>
      <c r="E96" s="81"/>
      <c r="F96" s="81"/>
      <c r="G96" s="81"/>
      <c r="H96" s="81"/>
      <c r="I96" s="81"/>
      <c r="J96" s="81"/>
    </row>
    <row r="97" spans="2:10" ht="12.75">
      <c r="B97" s="20"/>
      <c r="C97" s="81"/>
      <c r="D97" s="81"/>
      <c r="E97" s="81"/>
      <c r="F97" s="81"/>
      <c r="G97" s="81"/>
      <c r="H97" s="81"/>
      <c r="I97" s="81"/>
      <c r="J97" s="81"/>
    </row>
    <row r="98" spans="2:10" ht="12.75">
      <c r="B98" s="20"/>
      <c r="C98" s="81"/>
      <c r="D98" s="81"/>
      <c r="E98" s="81"/>
      <c r="F98" s="81"/>
      <c r="G98" s="81"/>
      <c r="H98" s="81"/>
      <c r="I98" s="81"/>
      <c r="J98" s="81"/>
    </row>
    <row r="99" spans="2:10" ht="12.75">
      <c r="B99" s="20"/>
      <c r="C99" s="81"/>
      <c r="D99" s="81"/>
      <c r="E99" s="81"/>
      <c r="F99" s="81"/>
      <c r="G99" s="81"/>
      <c r="H99" s="81"/>
      <c r="I99" s="81"/>
      <c r="J99" s="81"/>
    </row>
    <row r="100" spans="2:10" ht="12.75">
      <c r="B100" s="20"/>
      <c r="C100" s="81"/>
      <c r="D100" s="81"/>
      <c r="E100" s="81"/>
      <c r="F100" s="81"/>
      <c r="G100" s="81"/>
      <c r="H100" s="81"/>
      <c r="I100" s="81"/>
      <c r="J100" s="81"/>
    </row>
    <row r="101" spans="2:10" ht="12.75">
      <c r="B101" s="20"/>
      <c r="C101" s="81"/>
      <c r="D101" s="81"/>
      <c r="E101" s="81"/>
      <c r="F101" s="81"/>
      <c r="G101" s="81"/>
      <c r="H101" s="81"/>
      <c r="I101" s="81"/>
      <c r="J101" s="81"/>
    </row>
    <row r="102" spans="2:10" ht="12.75">
      <c r="B102" s="20"/>
      <c r="C102" s="81"/>
      <c r="D102" s="81"/>
      <c r="E102" s="81"/>
      <c r="F102" s="81"/>
      <c r="G102" s="81"/>
      <c r="H102" s="81"/>
      <c r="I102" s="81"/>
      <c r="J102" s="81"/>
    </row>
    <row r="103" spans="2:10" ht="12.75">
      <c r="B103" s="20"/>
      <c r="C103" s="81"/>
      <c r="D103" s="81"/>
      <c r="E103" s="81"/>
      <c r="F103" s="81"/>
      <c r="G103" s="81"/>
      <c r="H103" s="81"/>
      <c r="I103" s="81"/>
      <c r="J103" s="81"/>
    </row>
    <row r="104" spans="2:10" ht="12.75">
      <c r="B104" s="20"/>
      <c r="C104" s="81"/>
      <c r="D104" s="81"/>
      <c r="E104" s="81"/>
      <c r="F104" s="81"/>
      <c r="G104" s="81"/>
      <c r="H104" s="81"/>
      <c r="I104" s="81"/>
      <c r="J104" s="81"/>
    </row>
    <row r="105" spans="2:10" ht="12.75">
      <c r="B105" s="20"/>
      <c r="C105" s="81"/>
      <c r="D105" s="81"/>
      <c r="E105" s="81"/>
      <c r="F105" s="81"/>
      <c r="G105" s="81"/>
      <c r="H105" s="81"/>
      <c r="I105" s="81"/>
      <c r="J105" s="81"/>
    </row>
    <row r="106" spans="2:10" ht="12.75">
      <c r="B106" s="20"/>
      <c r="C106" s="81"/>
      <c r="D106" s="81"/>
      <c r="E106" s="81"/>
      <c r="F106" s="81"/>
      <c r="G106" s="81"/>
      <c r="H106" s="81"/>
      <c r="I106" s="81"/>
      <c r="J106" s="81"/>
    </row>
    <row r="107" spans="2:10" ht="12.75">
      <c r="B107" s="20"/>
      <c r="C107" s="81"/>
      <c r="D107" s="81"/>
      <c r="E107" s="81"/>
      <c r="F107" s="81"/>
      <c r="G107" s="81"/>
      <c r="H107" s="81"/>
      <c r="I107" s="81"/>
      <c r="J107" s="81"/>
    </row>
    <row r="108" spans="2:10" ht="12.75">
      <c r="B108" s="20"/>
      <c r="C108" s="81"/>
      <c r="D108" s="81"/>
      <c r="E108" s="81"/>
      <c r="F108" s="81"/>
      <c r="G108" s="81"/>
      <c r="H108" s="81"/>
      <c r="I108" s="81"/>
      <c r="J108" s="81"/>
    </row>
    <row r="109" spans="2:10" ht="12.75">
      <c r="B109" s="20"/>
      <c r="C109" s="81"/>
      <c r="D109" s="81"/>
      <c r="E109" s="81"/>
      <c r="F109" s="81"/>
      <c r="G109" s="81"/>
      <c r="H109" s="81"/>
      <c r="I109" s="81"/>
      <c r="J109" s="81"/>
    </row>
    <row r="110" spans="2:10" ht="12.75">
      <c r="B110" s="20"/>
      <c r="C110" s="81"/>
      <c r="D110" s="81"/>
      <c r="E110" s="81"/>
      <c r="F110" s="81"/>
      <c r="G110" s="81"/>
      <c r="H110" s="81"/>
      <c r="I110" s="81"/>
      <c r="J110" s="81"/>
    </row>
    <row r="111" spans="2:10" ht="12.75">
      <c r="B111" s="20"/>
      <c r="C111" s="81"/>
      <c r="D111" s="81"/>
      <c r="E111" s="81"/>
      <c r="F111" s="81"/>
      <c r="G111" s="81"/>
      <c r="H111" s="81"/>
      <c r="I111" s="81"/>
      <c r="J111" s="81"/>
    </row>
    <row r="112" spans="2:10" ht="12.75">
      <c r="B112" s="20"/>
      <c r="C112" s="81"/>
      <c r="D112" s="81"/>
      <c r="E112" s="81"/>
      <c r="F112" s="81"/>
      <c r="G112" s="81"/>
      <c r="H112" s="81"/>
      <c r="I112" s="81"/>
      <c r="J112" s="81"/>
    </row>
    <row r="113" spans="2:10" ht="12.75">
      <c r="B113" s="20"/>
      <c r="C113" s="81"/>
      <c r="D113" s="81"/>
      <c r="E113" s="81"/>
      <c r="F113" s="81"/>
      <c r="G113" s="81"/>
      <c r="H113" s="81"/>
      <c r="I113" s="81"/>
      <c r="J113" s="81"/>
    </row>
    <row r="114" spans="2:10" ht="12.75">
      <c r="B114" s="20"/>
      <c r="C114" s="81"/>
      <c r="D114" s="81"/>
      <c r="E114" s="81"/>
      <c r="F114" s="81"/>
      <c r="G114" s="81"/>
      <c r="H114" s="81"/>
      <c r="I114" s="81"/>
      <c r="J114" s="81"/>
    </row>
  </sheetData>
  <mergeCells count="8">
    <mergeCell ref="G17:G18"/>
    <mergeCell ref="H17:H18"/>
    <mergeCell ref="I17:I18"/>
    <mergeCell ref="J17:J18"/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73" sqref="B7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9" customWidth="1"/>
    <col min="10" max="21" width="10.7109375" style="0" customWidth="1"/>
    <col min="22" max="42" width="10.140625" style="0" customWidth="1"/>
  </cols>
  <sheetData>
    <row r="1" spans="3:9" s="43" customFormat="1" ht="12.75">
      <c r="C1" s="44"/>
      <c r="D1" s="44"/>
      <c r="E1" s="44"/>
      <c r="F1" s="44"/>
      <c r="G1" s="44"/>
      <c r="H1" s="44"/>
      <c r="I1" s="44"/>
    </row>
    <row r="2" spans="2:9" s="43" customFormat="1" ht="18">
      <c r="B2" s="61" t="s">
        <v>885</v>
      </c>
      <c r="C2" s="44"/>
      <c r="D2" s="44"/>
      <c r="E2" s="44"/>
      <c r="F2" s="44"/>
      <c r="G2" s="44"/>
      <c r="H2" s="44"/>
      <c r="I2" s="44"/>
    </row>
    <row r="3" spans="3:9" s="43" customFormat="1" ht="12.75">
      <c r="C3" s="44"/>
      <c r="D3" s="44"/>
      <c r="E3" s="44"/>
      <c r="F3" s="44"/>
      <c r="G3" s="44"/>
      <c r="H3" s="44"/>
      <c r="I3" s="44"/>
    </row>
    <row r="4" spans="2:9" s="43" customFormat="1" ht="12.75">
      <c r="B4" s="62" t="s">
        <v>618</v>
      </c>
      <c r="C4" s="44"/>
      <c r="D4" s="44"/>
      <c r="E4" s="44"/>
      <c r="F4" s="44"/>
      <c r="G4" s="44"/>
      <c r="H4" s="44"/>
      <c r="I4" s="44"/>
    </row>
    <row r="5" spans="2:9" s="43" customFormat="1" ht="12.75">
      <c r="B5" s="62" t="s">
        <v>577</v>
      </c>
      <c r="C5" s="44"/>
      <c r="D5" s="44"/>
      <c r="E5" s="44"/>
      <c r="F5" s="44"/>
      <c r="G5" s="44"/>
      <c r="H5" s="44"/>
      <c r="I5" s="44"/>
    </row>
    <row r="6" spans="2:9" s="43" customFormat="1" ht="12.75">
      <c r="B6" s="62" t="s">
        <v>882</v>
      </c>
      <c r="C6" s="44"/>
      <c r="D6" s="44"/>
      <c r="E6" s="44"/>
      <c r="F6" s="44"/>
      <c r="G6" s="44"/>
      <c r="H6" s="44"/>
      <c r="I6" s="44"/>
    </row>
    <row r="7" spans="2:9" s="43" customFormat="1" ht="12.75">
      <c r="B7" s="62" t="s">
        <v>588</v>
      </c>
      <c r="C7" s="44"/>
      <c r="D7" s="44"/>
      <c r="E7" s="44"/>
      <c r="F7" s="44"/>
      <c r="G7" s="44"/>
      <c r="H7" s="44"/>
      <c r="I7" s="44"/>
    </row>
    <row r="8" spans="3:9" s="43" customFormat="1" ht="12.75">
      <c r="C8" s="44"/>
      <c r="D8" s="44"/>
      <c r="E8" s="44"/>
      <c r="F8" s="44"/>
      <c r="G8" s="44"/>
      <c r="H8" s="44"/>
      <c r="I8" s="44"/>
    </row>
    <row r="9" spans="3:9" s="43" customFormat="1" ht="12.75">
      <c r="C9" s="44"/>
      <c r="D9" s="44"/>
      <c r="E9" s="44"/>
      <c r="F9" s="44"/>
      <c r="G9" s="44"/>
      <c r="H9" s="44"/>
      <c r="I9" s="44"/>
    </row>
    <row r="10" spans="3:20" s="55" customFormat="1" ht="12.75" customHeight="1">
      <c r="C10" s="54"/>
      <c r="D10" s="54"/>
      <c r="E10" s="54"/>
      <c r="F10" s="54"/>
      <c r="G10" s="54"/>
      <c r="H10" s="5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3:14" s="55" customFormat="1" ht="12.75">
      <c r="C11" s="37">
        <v>2001</v>
      </c>
      <c r="D11" s="37">
        <v>2002</v>
      </c>
      <c r="E11" s="37">
        <v>2003</v>
      </c>
      <c r="F11" s="37">
        <v>2004</v>
      </c>
      <c r="G11" s="37">
        <v>2005</v>
      </c>
      <c r="H11" s="36">
        <v>38776</v>
      </c>
      <c r="J11" s="66"/>
      <c r="K11" s="67"/>
      <c r="L11" s="66"/>
      <c r="M11" s="66"/>
      <c r="N11" s="68"/>
    </row>
    <row r="12" spans="2:14" s="12" customFormat="1" ht="12.75">
      <c r="B12" s="12" t="s">
        <v>292</v>
      </c>
      <c r="C12" s="87">
        <v>-0.11521301531868855</v>
      </c>
      <c r="D12" s="87">
        <v>-0.31045974909611973</v>
      </c>
      <c r="E12" s="87">
        <v>0.17679120598015108</v>
      </c>
      <c r="F12" s="87">
        <v>0.08631652524754863</v>
      </c>
      <c r="G12" s="87">
        <v>0.3033483854704284</v>
      </c>
      <c r="H12" s="87">
        <v>0.05328628450811279</v>
      </c>
      <c r="I12" s="21"/>
      <c r="J12" s="15"/>
      <c r="K12" s="13"/>
      <c r="L12" s="15"/>
      <c r="M12" s="15"/>
      <c r="N12" s="14"/>
    </row>
    <row r="13" spans="3:14" s="12" customFormat="1" ht="12.75">
      <c r="C13" s="87"/>
      <c r="D13" s="87"/>
      <c r="E13" s="87"/>
      <c r="F13" s="87"/>
      <c r="G13" s="87"/>
      <c r="H13" s="87"/>
      <c r="I13" s="21"/>
      <c r="J13" s="15"/>
      <c r="K13" s="13"/>
      <c r="L13" s="15"/>
      <c r="M13" s="15"/>
      <c r="N13" s="14"/>
    </row>
    <row r="14" spans="3:14" ht="12.75">
      <c r="C14" s="86"/>
      <c r="D14" s="86"/>
      <c r="E14" s="86"/>
      <c r="F14" s="86"/>
      <c r="G14" s="86"/>
      <c r="H14" s="86"/>
      <c r="I14" s="86"/>
      <c r="J14" s="15"/>
      <c r="K14" s="13"/>
      <c r="L14" s="15"/>
      <c r="M14" s="15"/>
      <c r="N14" s="14"/>
    </row>
    <row r="15" spans="2:14" ht="12.75">
      <c r="B15" s="81"/>
      <c r="C15" s="81"/>
      <c r="D15" s="81"/>
      <c r="E15" s="81"/>
      <c r="F15" s="81"/>
      <c r="G15" s="81"/>
      <c r="H15" s="81"/>
      <c r="I15" s="81"/>
      <c r="J15" s="15"/>
      <c r="K15" s="13"/>
      <c r="L15" s="15"/>
      <c r="M15" s="15"/>
      <c r="N15" s="14"/>
    </row>
    <row r="16" spans="2:14" ht="12.75">
      <c r="B16" s="81"/>
      <c r="C16" s="81"/>
      <c r="D16" s="81"/>
      <c r="E16" s="81"/>
      <c r="F16" s="81"/>
      <c r="G16" s="81"/>
      <c r="H16" s="81"/>
      <c r="I16" s="81"/>
      <c r="J16" s="15"/>
      <c r="K16" s="13"/>
      <c r="L16" s="15"/>
      <c r="M16" s="15"/>
      <c r="N16" s="14"/>
    </row>
    <row r="17" spans="2:14" ht="12.75">
      <c r="B17" s="81"/>
      <c r="C17" s="81"/>
      <c r="D17" s="81"/>
      <c r="E17" s="81"/>
      <c r="F17" s="81"/>
      <c r="G17" s="81"/>
      <c r="H17" s="81"/>
      <c r="I17" s="81"/>
      <c r="J17" s="15"/>
      <c r="K17" s="13"/>
      <c r="L17" s="15"/>
      <c r="M17" s="15"/>
      <c r="N17" s="14"/>
    </row>
    <row r="18" spans="2:14" ht="12.75">
      <c r="B18" s="81"/>
      <c r="C18" s="81"/>
      <c r="D18" s="81"/>
      <c r="E18" s="81"/>
      <c r="F18" s="81"/>
      <c r="G18" s="81"/>
      <c r="H18" s="81"/>
      <c r="I18" s="81"/>
      <c r="J18" s="15"/>
      <c r="K18" s="13"/>
      <c r="L18" s="15"/>
      <c r="M18" s="15"/>
      <c r="N18" s="14"/>
    </row>
    <row r="19" spans="2:14" ht="12.75">
      <c r="B19" s="81"/>
      <c r="C19" s="81"/>
      <c r="D19" s="81"/>
      <c r="E19" s="81"/>
      <c r="F19" s="81"/>
      <c r="G19" s="81"/>
      <c r="H19" s="81"/>
      <c r="I19" s="81"/>
      <c r="J19" s="15"/>
      <c r="K19" s="13"/>
      <c r="L19" s="15"/>
      <c r="M19" s="15"/>
      <c r="N19" s="14"/>
    </row>
    <row r="20" spans="2:14" ht="12.75">
      <c r="B20" s="81"/>
      <c r="C20" s="81"/>
      <c r="D20" s="81"/>
      <c r="E20" s="81"/>
      <c r="F20" s="81"/>
      <c r="G20" s="81"/>
      <c r="H20" s="81"/>
      <c r="I20" s="81"/>
      <c r="J20" s="15"/>
      <c r="K20" s="13"/>
      <c r="L20" s="15"/>
      <c r="M20" s="15"/>
      <c r="N20" s="14"/>
    </row>
    <row r="21" spans="2:14" ht="12.75">
      <c r="B21" s="81"/>
      <c r="C21" s="81"/>
      <c r="D21" s="81"/>
      <c r="E21" s="81"/>
      <c r="F21" s="81"/>
      <c r="G21" s="81"/>
      <c r="H21" s="81"/>
      <c r="I21" s="81"/>
      <c r="J21" s="15"/>
      <c r="K21" s="13"/>
      <c r="L21" s="15"/>
      <c r="M21" s="15"/>
      <c r="N21" s="14"/>
    </row>
    <row r="22" spans="2:14" ht="12.75">
      <c r="B22" s="81"/>
      <c r="C22" s="81"/>
      <c r="D22" s="81"/>
      <c r="E22" s="81"/>
      <c r="F22" s="81"/>
      <c r="G22" s="81"/>
      <c r="H22" s="81"/>
      <c r="I22" s="81"/>
      <c r="J22" s="15"/>
      <c r="K22" s="13"/>
      <c r="L22" s="15"/>
      <c r="M22" s="15"/>
      <c r="N22" s="14"/>
    </row>
    <row r="23" spans="2:14" ht="12.75">
      <c r="B23" s="81"/>
      <c r="C23" s="81"/>
      <c r="D23" s="81"/>
      <c r="E23" s="81"/>
      <c r="F23" s="81"/>
      <c r="G23" s="81"/>
      <c r="H23" s="81"/>
      <c r="I23" s="81"/>
      <c r="J23" s="15"/>
      <c r="K23" s="13"/>
      <c r="L23" s="15"/>
      <c r="M23" s="15"/>
      <c r="N23" s="14"/>
    </row>
    <row r="24" spans="2:14" ht="12.75">
      <c r="B24" s="81"/>
      <c r="C24" s="81"/>
      <c r="D24" s="81"/>
      <c r="E24" s="81"/>
      <c r="F24" s="81"/>
      <c r="G24" s="81"/>
      <c r="H24" s="81"/>
      <c r="I24" s="81"/>
      <c r="J24" s="15"/>
      <c r="K24" s="13"/>
      <c r="L24" s="15"/>
      <c r="M24" s="15"/>
      <c r="N24" s="14"/>
    </row>
    <row r="25" spans="2:14" ht="12.75">
      <c r="B25" s="81"/>
      <c r="C25" s="81"/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81"/>
      <c r="C26" s="81"/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81"/>
      <c r="C27" s="81"/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81"/>
      <c r="C28" s="81"/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81"/>
      <c r="C29" s="81"/>
      <c r="D29" s="81"/>
      <c r="E29" s="81"/>
      <c r="F29" s="81"/>
      <c r="G29" s="81"/>
      <c r="H29" s="81"/>
      <c r="I29" s="81"/>
      <c r="J29" s="15"/>
      <c r="K29" s="16"/>
      <c r="L29" s="15"/>
      <c r="M29" s="15"/>
      <c r="N29" s="14"/>
    </row>
    <row r="30" spans="2:14" ht="12.75">
      <c r="B30" s="81"/>
      <c r="C30" s="81"/>
      <c r="D30" s="81"/>
      <c r="E30" s="81"/>
      <c r="F30" s="81"/>
      <c r="G30" s="81"/>
      <c r="H30" s="81"/>
      <c r="I30" s="81"/>
      <c r="J30" s="15"/>
      <c r="K30" s="16"/>
      <c r="L30" s="15"/>
      <c r="M30" s="15"/>
      <c r="N30" s="14"/>
    </row>
    <row r="31" spans="2:14" ht="12.75">
      <c r="B31" s="81"/>
      <c r="C31" s="81"/>
      <c r="D31" s="81"/>
      <c r="E31" s="81"/>
      <c r="F31" s="81"/>
      <c r="G31" s="81"/>
      <c r="H31" s="81"/>
      <c r="I31" s="81"/>
      <c r="J31" s="15"/>
      <c r="K31" s="16"/>
      <c r="L31" s="15"/>
      <c r="M31" s="15"/>
      <c r="N31" s="14"/>
    </row>
    <row r="32" spans="2:14" ht="12.75">
      <c r="B32" s="81"/>
      <c r="C32" s="81"/>
      <c r="D32" s="81"/>
      <c r="E32" s="81"/>
      <c r="F32" s="81"/>
      <c r="G32" s="81"/>
      <c r="H32" s="81"/>
      <c r="I32" s="81"/>
      <c r="J32" s="15"/>
      <c r="K32" s="16"/>
      <c r="L32" s="15"/>
      <c r="M32" s="15"/>
      <c r="N32" s="14"/>
    </row>
    <row r="33" spans="2:14" ht="12.75">
      <c r="B33" s="81"/>
      <c r="C33" s="81"/>
      <c r="D33" s="81"/>
      <c r="E33" s="81"/>
      <c r="F33" s="81"/>
      <c r="G33" s="81"/>
      <c r="H33" s="81"/>
      <c r="I33" s="81"/>
      <c r="J33" s="15"/>
      <c r="K33" s="16"/>
      <c r="L33" s="15"/>
      <c r="M33" s="15"/>
      <c r="N33" s="14"/>
    </row>
    <row r="34" spans="2:14" ht="12.75">
      <c r="B34" s="81"/>
      <c r="C34" s="81"/>
      <c r="D34" s="81"/>
      <c r="E34" s="81"/>
      <c r="F34" s="81"/>
      <c r="G34" s="81"/>
      <c r="H34" s="81"/>
      <c r="I34" s="81"/>
      <c r="J34" s="15"/>
      <c r="K34" s="16"/>
      <c r="L34" s="15"/>
      <c r="M34" s="15"/>
      <c r="N34" s="14"/>
    </row>
    <row r="35" spans="2:14" ht="12.75">
      <c r="B35" s="81"/>
      <c r="C35" s="81"/>
      <c r="D35" s="81"/>
      <c r="E35" s="81"/>
      <c r="F35" s="81"/>
      <c r="G35" s="81"/>
      <c r="H35" s="81"/>
      <c r="I35" s="81"/>
      <c r="J35" s="15"/>
      <c r="K35" s="16"/>
      <c r="L35" s="15"/>
      <c r="M35" s="15"/>
      <c r="N35" s="14"/>
    </row>
    <row r="36" spans="2:14" ht="12.75">
      <c r="B36" s="81"/>
      <c r="C36" s="81"/>
      <c r="D36" s="81"/>
      <c r="E36" s="81"/>
      <c r="F36" s="81"/>
      <c r="G36" s="81"/>
      <c r="H36" s="81"/>
      <c r="I36" s="81"/>
      <c r="J36" s="15"/>
      <c r="K36" s="16"/>
      <c r="L36" s="15"/>
      <c r="M36" s="15"/>
      <c r="N36" s="14"/>
    </row>
    <row r="37" spans="2:14" ht="12.75">
      <c r="B37" s="81"/>
      <c r="C37" s="81"/>
      <c r="D37" s="81"/>
      <c r="E37" s="81"/>
      <c r="F37" s="81"/>
      <c r="G37" s="81"/>
      <c r="H37" s="81"/>
      <c r="I37" s="81"/>
      <c r="J37" s="17"/>
      <c r="K37" s="18"/>
      <c r="L37" s="17"/>
      <c r="M37" s="17"/>
      <c r="N37" s="19"/>
    </row>
    <row r="38" spans="2:14" ht="12.75">
      <c r="B38" s="81"/>
      <c r="C38" s="81"/>
      <c r="D38" s="81"/>
      <c r="E38" s="81"/>
      <c r="F38" s="81"/>
      <c r="G38" s="81"/>
      <c r="H38" s="81"/>
      <c r="I38" s="81"/>
      <c r="J38" s="17"/>
      <c r="K38" s="18"/>
      <c r="L38" s="17"/>
      <c r="M38" s="17"/>
      <c r="N38" s="19"/>
    </row>
    <row r="39" spans="2:14" ht="12.75">
      <c r="B39" s="81"/>
      <c r="C39" s="81"/>
      <c r="D39" s="81"/>
      <c r="E39" s="81"/>
      <c r="F39" s="81"/>
      <c r="G39" s="81"/>
      <c r="H39" s="81"/>
      <c r="I39" s="81"/>
      <c r="J39" s="17"/>
      <c r="K39" s="18"/>
      <c r="L39" s="17"/>
      <c r="M39" s="17"/>
      <c r="N39" s="19"/>
    </row>
    <row r="40" spans="2:14" ht="12.75">
      <c r="B40" s="81"/>
      <c r="C40" s="81"/>
      <c r="D40" s="81"/>
      <c r="E40" s="81"/>
      <c r="F40" s="81"/>
      <c r="G40" s="81"/>
      <c r="H40" s="81"/>
      <c r="I40" s="81"/>
      <c r="J40" s="17"/>
      <c r="K40" s="18"/>
      <c r="L40" s="17"/>
      <c r="M40" s="17"/>
      <c r="N40" s="19"/>
    </row>
    <row r="41" spans="2:14" ht="12.75">
      <c r="B41" s="81"/>
      <c r="C41" s="81"/>
      <c r="D41" s="81"/>
      <c r="E41" s="81"/>
      <c r="F41" s="81"/>
      <c r="G41" s="81"/>
      <c r="H41" s="81"/>
      <c r="I41" s="81"/>
      <c r="J41" s="17"/>
      <c r="K41" s="18"/>
      <c r="L41" s="17"/>
      <c r="M41" s="17"/>
      <c r="N41" s="19"/>
    </row>
    <row r="42" spans="2:14" ht="12.75">
      <c r="B42" s="81"/>
      <c r="C42" s="81"/>
      <c r="D42" s="81"/>
      <c r="E42" s="81"/>
      <c r="F42" s="81"/>
      <c r="G42" s="81"/>
      <c r="H42" s="81"/>
      <c r="I42" s="81"/>
      <c r="J42" s="17"/>
      <c r="K42" s="18"/>
      <c r="L42" s="17"/>
      <c r="M42" s="17"/>
      <c r="N42" s="19"/>
    </row>
    <row r="43" spans="2:14" ht="12.75">
      <c r="B43" s="81"/>
      <c r="C43" s="81"/>
      <c r="D43" s="81"/>
      <c r="E43" s="81"/>
      <c r="F43" s="81"/>
      <c r="G43" s="81"/>
      <c r="H43" s="81"/>
      <c r="I43" s="81"/>
      <c r="J43" s="17"/>
      <c r="K43" s="18"/>
      <c r="L43" s="17"/>
      <c r="M43" s="17"/>
      <c r="N43" s="19"/>
    </row>
    <row r="44" spans="2:14" ht="12.75">
      <c r="B44" s="81"/>
      <c r="C44" s="81"/>
      <c r="D44" s="81"/>
      <c r="E44" s="81"/>
      <c r="F44" s="81"/>
      <c r="G44" s="81"/>
      <c r="H44" s="81"/>
      <c r="I44" s="81"/>
      <c r="J44" s="17"/>
      <c r="K44" s="18"/>
      <c r="L44" s="17"/>
      <c r="M44" s="17"/>
      <c r="N44" s="19"/>
    </row>
    <row r="45" spans="2:14" ht="12.75">
      <c r="B45" s="81"/>
      <c r="C45" s="81"/>
      <c r="D45" s="81"/>
      <c r="E45" s="81"/>
      <c r="F45" s="81"/>
      <c r="G45" s="81"/>
      <c r="H45" s="81"/>
      <c r="I45" s="81"/>
      <c r="J45" s="17"/>
      <c r="K45" s="18"/>
      <c r="L45" s="17"/>
      <c r="M45" s="17"/>
      <c r="N45" s="19"/>
    </row>
    <row r="46" spans="2:14" ht="12.75">
      <c r="B46" s="81"/>
      <c r="C46" s="81"/>
      <c r="D46" s="81"/>
      <c r="E46" s="81"/>
      <c r="F46" s="81"/>
      <c r="G46" s="81"/>
      <c r="H46" s="81"/>
      <c r="I46" s="81"/>
      <c r="J46" s="17"/>
      <c r="K46" s="18"/>
      <c r="L46" s="17"/>
      <c r="M46" s="17"/>
      <c r="N46" s="19"/>
    </row>
    <row r="47" spans="2:14" ht="12.75">
      <c r="B47" s="81"/>
      <c r="C47" s="81"/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81"/>
      <c r="C48" s="81"/>
      <c r="D48" s="81"/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81"/>
      <c r="C49" s="81"/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81"/>
      <c r="C50" s="81"/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81"/>
      <c r="C51" s="81"/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81"/>
      <c r="C52" s="81"/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81"/>
      <c r="C53" s="81"/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81"/>
      <c r="C54" s="81"/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81"/>
      <c r="C55" s="81"/>
      <c r="D55" s="81"/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81"/>
      <c r="C56" s="81"/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81"/>
      <c r="C57" s="81"/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81"/>
      <c r="C58" s="81"/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81"/>
      <c r="C59" s="81"/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81"/>
      <c r="C60" s="81"/>
      <c r="D60" s="81"/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81"/>
      <c r="C61" s="81"/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81"/>
      <c r="C62" s="81"/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81"/>
      <c r="C63" s="81"/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81"/>
      <c r="C64" s="81"/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81"/>
      <c r="C65" s="81"/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81"/>
      <c r="C66" s="81"/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81"/>
      <c r="C67" s="81"/>
      <c r="D67" s="81"/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81"/>
      <c r="C68" s="81"/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81"/>
      <c r="C69" s="81"/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81"/>
      <c r="C70" s="81"/>
      <c r="D70" s="81"/>
      <c r="E70" s="81"/>
      <c r="F70" s="81"/>
      <c r="G70" s="81"/>
      <c r="H70" s="81"/>
      <c r="I70" s="81"/>
      <c r="J70" s="17"/>
      <c r="K70" s="17"/>
      <c r="L70" s="17"/>
      <c r="M70" s="17"/>
      <c r="N70" s="17"/>
    </row>
    <row r="71" spans="2:14" ht="12.75">
      <c r="B71" s="81"/>
      <c r="C71" s="81"/>
      <c r="D71" s="81"/>
      <c r="E71" s="81"/>
      <c r="F71" s="81"/>
      <c r="G71" s="81"/>
      <c r="H71" s="81"/>
      <c r="I71" s="81"/>
      <c r="J71" s="17"/>
      <c r="K71" s="17"/>
      <c r="L71" s="17"/>
      <c r="M71" s="17"/>
      <c r="N71" s="17"/>
    </row>
    <row r="72" spans="2:14" ht="12.75">
      <c r="B72" s="81"/>
      <c r="C72" s="81"/>
      <c r="D72" s="81"/>
      <c r="E72" s="81"/>
      <c r="F72" s="81"/>
      <c r="G72" s="81"/>
      <c r="H72" s="81"/>
      <c r="I72" s="81"/>
      <c r="J72" s="17"/>
      <c r="K72" s="17"/>
      <c r="L72" s="17"/>
      <c r="M72" s="17"/>
      <c r="N72" s="17"/>
    </row>
    <row r="73" spans="2:14" ht="12.75">
      <c r="B73" s="81"/>
      <c r="C73" s="81"/>
      <c r="D73" s="81"/>
      <c r="E73" s="81"/>
      <c r="F73" s="81"/>
      <c r="G73" s="81"/>
      <c r="H73" s="81"/>
      <c r="I73" s="81"/>
      <c r="J73" s="17"/>
      <c r="K73" s="17"/>
      <c r="L73" s="17"/>
      <c r="M73" s="17"/>
      <c r="N73" s="17"/>
    </row>
    <row r="74" spans="2:14" ht="12.75">
      <c r="B74" s="81"/>
      <c r="C74" s="81"/>
      <c r="D74" s="81"/>
      <c r="E74" s="81"/>
      <c r="F74" s="81"/>
      <c r="G74" s="81"/>
      <c r="H74" s="81"/>
      <c r="I74" s="81"/>
      <c r="J74" s="17"/>
      <c r="K74" s="17"/>
      <c r="L74" s="17"/>
      <c r="M74" s="17"/>
      <c r="N74" s="17"/>
    </row>
    <row r="75" spans="2:14" ht="12.75">
      <c r="B75" s="81"/>
      <c r="C75" s="81"/>
      <c r="D75" s="81"/>
      <c r="E75" s="81"/>
      <c r="F75" s="81"/>
      <c r="G75" s="81"/>
      <c r="H75" s="81"/>
      <c r="I75" s="81"/>
      <c r="J75" s="17"/>
      <c r="K75" s="17"/>
      <c r="L75" s="17"/>
      <c r="M75" s="17"/>
      <c r="N75" s="17"/>
    </row>
    <row r="76" spans="2:14" ht="12.75">
      <c r="B76" s="81"/>
      <c r="C76" s="81"/>
      <c r="D76" s="81"/>
      <c r="E76" s="81"/>
      <c r="F76" s="81"/>
      <c r="G76" s="81"/>
      <c r="H76" s="81"/>
      <c r="I76" s="81"/>
      <c r="J76" s="17"/>
      <c r="K76" s="17"/>
      <c r="L76" s="17"/>
      <c r="M76" s="17"/>
      <c r="N76" s="17"/>
    </row>
    <row r="77" spans="2:14" ht="12.75">
      <c r="B77" s="81"/>
      <c r="C77" s="81"/>
      <c r="D77" s="81"/>
      <c r="E77" s="81"/>
      <c r="F77" s="81"/>
      <c r="G77" s="81"/>
      <c r="H77" s="81"/>
      <c r="I77" s="81"/>
      <c r="J77" s="17"/>
      <c r="K77" s="17"/>
      <c r="L77" s="17"/>
      <c r="M77" s="17"/>
      <c r="N77" s="17"/>
    </row>
    <row r="78" spans="2:14" ht="12.75">
      <c r="B78" s="81"/>
      <c r="C78" s="81"/>
      <c r="D78" s="81"/>
      <c r="E78" s="81"/>
      <c r="F78" s="81"/>
      <c r="G78" s="81"/>
      <c r="H78" s="81"/>
      <c r="I78" s="81"/>
      <c r="J78" s="17"/>
      <c r="K78" s="17"/>
      <c r="L78" s="17"/>
      <c r="M78" s="17"/>
      <c r="N78" s="17"/>
    </row>
    <row r="79" spans="2:14" ht="12.75">
      <c r="B79" s="81"/>
      <c r="C79" s="81"/>
      <c r="D79" s="81"/>
      <c r="E79" s="81"/>
      <c r="F79" s="81"/>
      <c r="G79" s="81"/>
      <c r="H79" s="81"/>
      <c r="I79" s="81"/>
      <c r="J79" s="17"/>
      <c r="K79" s="17"/>
      <c r="L79" s="17"/>
      <c r="M79" s="17"/>
      <c r="N79" s="17"/>
    </row>
    <row r="80" spans="2:9" ht="12.75">
      <c r="B80" s="81"/>
      <c r="C80" s="81"/>
      <c r="D80" s="81"/>
      <c r="E80" s="81"/>
      <c r="F80" s="81"/>
      <c r="G80" s="81"/>
      <c r="H80" s="81"/>
      <c r="I80" s="81"/>
    </row>
    <row r="81" spans="2:9" ht="12.75">
      <c r="B81" s="81"/>
      <c r="C81" s="81"/>
      <c r="D81" s="81"/>
      <c r="E81" s="81"/>
      <c r="F81" s="81"/>
      <c r="G81" s="81"/>
      <c r="H81" s="81"/>
      <c r="I81" s="81"/>
    </row>
    <row r="82" spans="2:9" ht="12.75">
      <c r="B82" s="81"/>
      <c r="C82" s="81"/>
      <c r="D82" s="81"/>
      <c r="E82" s="81"/>
      <c r="F82" s="81"/>
      <c r="G82" s="81"/>
      <c r="H82" s="81"/>
      <c r="I82" s="81"/>
    </row>
    <row r="83" spans="2:9" ht="12.75">
      <c r="B83" s="81"/>
      <c r="C83" s="81"/>
      <c r="D83" s="81"/>
      <c r="E83" s="81"/>
      <c r="F83" s="81"/>
      <c r="G83" s="81"/>
      <c r="H83" s="81"/>
      <c r="I83" s="81"/>
    </row>
    <row r="84" spans="2:9" ht="12.75">
      <c r="B84" s="81"/>
      <c r="C84" s="81"/>
      <c r="D84" s="81"/>
      <c r="E84" s="81"/>
      <c r="F84" s="81"/>
      <c r="G84" s="81"/>
      <c r="H84" s="81"/>
      <c r="I84" s="81"/>
    </row>
    <row r="85" spans="2:9" ht="12.75">
      <c r="B85" s="81"/>
      <c r="C85" s="81"/>
      <c r="D85" s="81"/>
      <c r="E85" s="81"/>
      <c r="F85" s="81"/>
      <c r="G85" s="81"/>
      <c r="H85" s="81"/>
      <c r="I85" s="81"/>
    </row>
    <row r="86" spans="2:9" ht="12.75">
      <c r="B86" s="81"/>
      <c r="C86" s="81"/>
      <c r="D86" s="81"/>
      <c r="E86" s="81"/>
      <c r="F86" s="81"/>
      <c r="G86" s="81"/>
      <c r="H86" s="81"/>
      <c r="I86" s="81"/>
    </row>
    <row r="87" spans="2:9" ht="12.75">
      <c r="B87" s="81"/>
      <c r="C87" s="81"/>
      <c r="D87" s="81"/>
      <c r="E87" s="81"/>
      <c r="F87" s="81"/>
      <c r="G87" s="81"/>
      <c r="H87" s="81"/>
      <c r="I87" s="81"/>
    </row>
    <row r="88" spans="2:9" ht="12.75">
      <c r="B88" s="81"/>
      <c r="C88" s="81"/>
      <c r="D88" s="81"/>
      <c r="E88" s="81"/>
      <c r="F88" s="81"/>
      <c r="G88" s="81"/>
      <c r="H88" s="81"/>
      <c r="I88" s="81"/>
    </row>
    <row r="89" spans="2:9" ht="12.75">
      <c r="B89" s="81"/>
      <c r="C89" s="81"/>
      <c r="D89" s="81"/>
      <c r="E89" s="81"/>
      <c r="F89" s="81"/>
      <c r="G89" s="81"/>
      <c r="H89" s="81"/>
      <c r="I89" s="81"/>
    </row>
    <row r="90" spans="2:9" ht="12.75">
      <c r="B90" s="81"/>
      <c r="C90" s="81"/>
      <c r="D90" s="81"/>
      <c r="E90" s="81"/>
      <c r="F90" s="81"/>
      <c r="G90" s="81"/>
      <c r="H90" s="81"/>
      <c r="I90" s="81"/>
    </row>
    <row r="91" spans="2:9" ht="12.75">
      <c r="B91" s="81"/>
      <c r="C91" s="81"/>
      <c r="D91" s="81"/>
      <c r="E91" s="81"/>
      <c r="F91" s="81"/>
      <c r="G91" s="81"/>
      <c r="H91" s="81"/>
      <c r="I91" s="81"/>
    </row>
    <row r="92" spans="2:9" ht="12.75">
      <c r="B92" s="81"/>
      <c r="C92" s="81"/>
      <c r="D92" s="81"/>
      <c r="E92" s="81"/>
      <c r="F92" s="81"/>
      <c r="G92" s="81"/>
      <c r="H92" s="81"/>
      <c r="I92" s="81"/>
    </row>
    <row r="93" spans="2:9" ht="12.75">
      <c r="B93" s="81"/>
      <c r="C93" s="81"/>
      <c r="D93" s="81"/>
      <c r="E93" s="81"/>
      <c r="F93" s="81"/>
      <c r="G93" s="81"/>
      <c r="H93" s="81"/>
      <c r="I93" s="8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99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43" customFormat="1" ht="12.75"/>
    <row r="2" s="43" customFormat="1" ht="18">
      <c r="B2" s="61" t="s">
        <v>264</v>
      </c>
    </row>
    <row r="3" s="43" customFormat="1" ht="12.75">
      <c r="B3" s="62"/>
    </row>
    <row r="4" s="43" customFormat="1" ht="12.75">
      <c r="B4" s="62" t="s">
        <v>584</v>
      </c>
    </row>
    <row r="5" s="43" customFormat="1" ht="12.75">
      <c r="B5" s="62" t="s">
        <v>530</v>
      </c>
    </row>
    <row r="6" s="43" customFormat="1" ht="12.75">
      <c r="B6" s="62" t="s">
        <v>531</v>
      </c>
    </row>
    <row r="7" s="43" customFormat="1" ht="12.75">
      <c r="B7" s="62"/>
    </row>
    <row r="8" s="43" customFormat="1" ht="12.75">
      <c r="B8" s="62" t="s">
        <v>585</v>
      </c>
    </row>
    <row r="9" s="43" customFormat="1" ht="12.75">
      <c r="B9" s="63" t="s">
        <v>880</v>
      </c>
    </row>
    <row r="10" s="43" customFormat="1" ht="12.75">
      <c r="B10" s="62" t="s">
        <v>883</v>
      </c>
    </row>
    <row r="11" s="43" customFormat="1" ht="12.75">
      <c r="B11" s="63"/>
    </row>
    <row r="12" s="43" customFormat="1" ht="12.75">
      <c r="B12" s="62" t="s">
        <v>587</v>
      </c>
    </row>
    <row r="13" spans="2:22" s="43" customFormat="1" ht="12.75">
      <c r="B13" s="62" t="s">
        <v>586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3:22" s="43" customFormat="1" ht="12.75"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9"/>
    </row>
    <row r="15" spans="2:22" s="43" customFormat="1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9"/>
    </row>
    <row r="16" spans="2:21" s="55" customFormat="1" ht="12.75" customHeight="1">
      <c r="B16" s="65"/>
      <c r="C16" s="98" t="s">
        <v>262</v>
      </c>
      <c r="D16" s="98" t="s">
        <v>532</v>
      </c>
      <c r="E16" s="98" t="s">
        <v>260</v>
      </c>
      <c r="F16" s="101" t="s">
        <v>533</v>
      </c>
      <c r="G16" s="98" t="s">
        <v>263</v>
      </c>
      <c r="H16" s="98" t="s">
        <v>534</v>
      </c>
      <c r="I16" s="98" t="s">
        <v>261</v>
      </c>
      <c r="J16" s="98" t="s">
        <v>535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15" s="55" customFormat="1" ht="12.75">
      <c r="B17" s="36"/>
      <c r="C17" s="98"/>
      <c r="D17" s="98"/>
      <c r="E17" s="98"/>
      <c r="F17" s="101"/>
      <c r="G17" s="98"/>
      <c r="H17" s="98"/>
      <c r="I17" s="98"/>
      <c r="J17" s="98"/>
      <c r="K17" s="66"/>
      <c r="L17" s="67"/>
      <c r="M17" s="66"/>
      <c r="N17" s="66"/>
      <c r="O17" s="68"/>
    </row>
    <row r="18" spans="2:15" ht="12.75">
      <c r="B18" s="20">
        <v>36873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15"/>
      <c r="L18" s="13"/>
      <c r="M18" s="15"/>
      <c r="N18" s="15"/>
      <c r="O18" s="14"/>
    </row>
    <row r="19" spans="2:15" ht="12.75">
      <c r="B19" s="20">
        <v>36891</v>
      </c>
      <c r="C19" s="81">
        <v>-0.04306563589860424</v>
      </c>
      <c r="D19" s="81">
        <v>-0.04230431119361755</v>
      </c>
      <c r="E19" s="81">
        <v>-0.04306563589860424</v>
      </c>
      <c r="F19" s="81">
        <v>-0.04230431119361755</v>
      </c>
      <c r="G19" s="81">
        <v>-0.037865390616872996</v>
      </c>
      <c r="H19" s="81">
        <v>-0.03710406591188631</v>
      </c>
      <c r="I19" s="81">
        <v>-0.037865390616872996</v>
      </c>
      <c r="J19" s="81">
        <v>-0.03710406591188631</v>
      </c>
      <c r="K19" s="15"/>
      <c r="L19" s="13"/>
      <c r="M19" s="15"/>
      <c r="N19" s="15"/>
      <c r="O19" s="14"/>
    </row>
    <row r="20" spans="2:15" ht="12.75">
      <c r="B20" s="20">
        <v>36922</v>
      </c>
      <c r="C20" s="81">
        <v>-0.01831506654998616</v>
      </c>
      <c r="D20" s="81">
        <v>-0.01450844302505272</v>
      </c>
      <c r="E20" s="81">
        <v>-0.01831506654998616</v>
      </c>
      <c r="F20" s="81">
        <v>-0.01450844302505272</v>
      </c>
      <c r="G20" s="81">
        <v>-0.017164256735670347</v>
      </c>
      <c r="H20" s="81">
        <v>-0.013357633210736908</v>
      </c>
      <c r="I20" s="81">
        <v>-0.017164256735670347</v>
      </c>
      <c r="J20" s="81">
        <v>-0.013357633210736908</v>
      </c>
      <c r="K20" s="15"/>
      <c r="L20" s="13"/>
      <c r="M20" s="15"/>
      <c r="N20" s="15"/>
      <c r="O20" s="14"/>
    </row>
    <row r="21" spans="2:15" ht="12.75">
      <c r="B21" s="20">
        <v>36950</v>
      </c>
      <c r="C21" s="81">
        <v>-0.0780984768601819</v>
      </c>
      <c r="D21" s="81">
        <v>-0.07771781450768867</v>
      </c>
      <c r="E21" s="81">
        <v>-0.0780984768601819</v>
      </c>
      <c r="F21" s="81">
        <v>-0.07771781450768867</v>
      </c>
      <c r="G21" s="81">
        <v>-0.07729116820971593</v>
      </c>
      <c r="H21" s="81">
        <v>-0.0769105058572227</v>
      </c>
      <c r="I21" s="81">
        <v>-0.07729116820971593</v>
      </c>
      <c r="J21" s="81">
        <v>-0.0769105058572227</v>
      </c>
      <c r="K21" s="15"/>
      <c r="L21" s="13"/>
      <c r="M21" s="15"/>
      <c r="N21" s="15"/>
      <c r="O21" s="14"/>
    </row>
    <row r="22" spans="2:15" ht="12.75">
      <c r="B22" s="20">
        <v>36981</v>
      </c>
      <c r="C22" s="81">
        <v>-0.13609086567542872</v>
      </c>
      <c r="D22" s="81">
        <v>-0.14332345037280225</v>
      </c>
      <c r="E22" s="81">
        <v>-0.13609086567542872</v>
      </c>
      <c r="F22" s="81">
        <v>-0.14332345037280225</v>
      </c>
      <c r="G22" s="81">
        <v>-0.13429730573182141</v>
      </c>
      <c r="H22" s="81">
        <v>-0.14152989042919495</v>
      </c>
      <c r="I22" s="81">
        <v>-0.13429730573182141</v>
      </c>
      <c r="J22" s="81">
        <v>-0.14152989042919495</v>
      </c>
      <c r="K22" s="15"/>
      <c r="L22" s="13"/>
      <c r="M22" s="15"/>
      <c r="N22" s="15"/>
      <c r="O22" s="14"/>
    </row>
    <row r="23" spans="2:15" ht="12.75">
      <c r="B23" s="20">
        <v>37011</v>
      </c>
      <c r="C23" s="81">
        <v>-0.057726908337698335</v>
      </c>
      <c r="D23" s="81">
        <v>-0.07371472714241856</v>
      </c>
      <c r="E23" s="81">
        <v>-0.057726908337698335</v>
      </c>
      <c r="F23" s="81">
        <v>-0.07371472714241856</v>
      </c>
      <c r="G23" s="81">
        <v>-0.07791532300010395</v>
      </c>
      <c r="H23" s="81">
        <v>-0.09390314180482418</v>
      </c>
      <c r="I23" s="81">
        <v>-0.07791532300010395</v>
      </c>
      <c r="J23" s="81">
        <v>-0.09390314180482418</v>
      </c>
      <c r="K23" s="15"/>
      <c r="L23" s="13"/>
      <c r="M23" s="15"/>
      <c r="N23" s="15"/>
      <c r="O23" s="14"/>
    </row>
    <row r="24" spans="2:15" ht="12.75">
      <c r="B24" s="20">
        <v>37042</v>
      </c>
      <c r="C24" s="81">
        <v>-0.026298908224897888</v>
      </c>
      <c r="D24" s="81">
        <v>-0.0491386493744983</v>
      </c>
      <c r="E24" s="81">
        <v>-0.026298908224897888</v>
      </c>
      <c r="F24" s="81">
        <v>-0.0491386493744983</v>
      </c>
      <c r="G24" s="81">
        <v>-0.05575782794132944</v>
      </c>
      <c r="H24" s="81">
        <v>-0.07859756909092985</v>
      </c>
      <c r="I24" s="81">
        <v>-0.05575782794132944</v>
      </c>
      <c r="J24" s="81">
        <v>-0.07859756909092985</v>
      </c>
      <c r="K24" s="15"/>
      <c r="L24" s="13"/>
      <c r="M24" s="15"/>
      <c r="N24" s="15"/>
      <c r="O24" s="14"/>
    </row>
    <row r="25" spans="2:15" ht="12.75">
      <c r="B25" s="20">
        <v>37072</v>
      </c>
      <c r="C25" s="81">
        <v>-0.05581893819644834</v>
      </c>
      <c r="D25" s="81">
        <v>-0.07713602993607538</v>
      </c>
      <c r="E25" s="81">
        <v>-0.05581893819644834</v>
      </c>
      <c r="F25" s="81">
        <v>-0.07713602993607538</v>
      </c>
      <c r="G25" s="81">
        <v>-0.08009986476646191</v>
      </c>
      <c r="H25" s="81">
        <v>-0.10141695650608895</v>
      </c>
      <c r="I25" s="81">
        <v>-0.08009986476646191</v>
      </c>
      <c r="J25" s="81">
        <v>-0.10141695650608895</v>
      </c>
      <c r="K25" s="15"/>
      <c r="L25" s="13"/>
      <c r="M25" s="15"/>
      <c r="N25" s="15"/>
      <c r="O25" s="14"/>
    </row>
    <row r="26" spans="2:15" ht="12.75">
      <c r="B26" s="20">
        <v>37103</v>
      </c>
      <c r="C26" s="81">
        <v>-0.09138081537393239</v>
      </c>
      <c r="D26" s="81">
        <v>-0.10736863417865261</v>
      </c>
      <c r="E26" s="81">
        <v>-0.09138081537393239</v>
      </c>
      <c r="F26" s="81">
        <v>-0.10736863417865261</v>
      </c>
      <c r="G26" s="81">
        <v>-0.11130760428586273</v>
      </c>
      <c r="H26" s="81">
        <v>-0.12729542309058295</v>
      </c>
      <c r="I26" s="81">
        <v>-0.11130760428586273</v>
      </c>
      <c r="J26" s="81">
        <v>-0.12729542309058295</v>
      </c>
      <c r="K26" s="15"/>
      <c r="L26" s="13"/>
      <c r="M26" s="15"/>
      <c r="N26" s="15"/>
      <c r="O26" s="14"/>
    </row>
    <row r="27" spans="2:15" ht="12.75">
      <c r="B27" s="20">
        <v>37134</v>
      </c>
      <c r="C27" s="81">
        <v>-0.14615245645781494</v>
      </c>
      <c r="D27" s="81">
        <v>-0.16480491172998857</v>
      </c>
      <c r="E27" s="81">
        <v>-0.14615245645781494</v>
      </c>
      <c r="F27" s="81">
        <v>-0.16480491172998857</v>
      </c>
      <c r="G27" s="81">
        <v>-0.1596796005409341</v>
      </c>
      <c r="H27" s="81">
        <v>-0.17833205581310774</v>
      </c>
      <c r="I27" s="81">
        <v>-0.1596796005409341</v>
      </c>
      <c r="J27" s="81">
        <v>-0.17833205581310774</v>
      </c>
      <c r="K27" s="15"/>
      <c r="L27" s="13"/>
      <c r="M27" s="15"/>
      <c r="N27" s="15"/>
      <c r="O27" s="14"/>
    </row>
    <row r="28" spans="2:15" ht="12.75">
      <c r="B28" s="20">
        <v>37164</v>
      </c>
      <c r="C28" s="81">
        <v>-0.22939825762279387</v>
      </c>
      <c r="D28" s="81">
        <v>-0.2568059470023142</v>
      </c>
      <c r="E28" s="81">
        <v>-0.22939825762279387</v>
      </c>
      <c r="F28" s="81">
        <v>-0.2568059470023142</v>
      </c>
      <c r="G28" s="81">
        <v>-0.23280973681473005</v>
      </c>
      <c r="H28" s="81">
        <v>-0.26021742619425037</v>
      </c>
      <c r="I28" s="81">
        <v>-0.23280973681473005</v>
      </c>
      <c r="J28" s="81">
        <v>-0.26021742619425037</v>
      </c>
      <c r="K28" s="15"/>
      <c r="L28" s="13"/>
      <c r="M28" s="15"/>
      <c r="N28" s="15"/>
      <c r="O28" s="14"/>
    </row>
    <row r="29" spans="2:15" ht="12.75">
      <c r="B29" s="20">
        <v>37195</v>
      </c>
      <c r="C29" s="81">
        <v>-0.18935106170229854</v>
      </c>
      <c r="D29" s="81">
        <v>-0.21371345226187233</v>
      </c>
      <c r="E29" s="81">
        <v>-0.18935106170229854</v>
      </c>
      <c r="F29" s="81">
        <v>-0.21371345226187233</v>
      </c>
      <c r="G29" s="81">
        <v>-0.21699918973800636</v>
      </c>
      <c r="H29" s="81">
        <v>-0.24136158029758015</v>
      </c>
      <c r="I29" s="81">
        <v>-0.20087381670654325</v>
      </c>
      <c r="J29" s="81">
        <v>-0.22523620726611704</v>
      </c>
      <c r="K29" s="15"/>
      <c r="L29" s="13"/>
      <c r="M29" s="15"/>
      <c r="N29" s="15"/>
      <c r="O29" s="14"/>
    </row>
    <row r="30" spans="2:15" ht="12.75">
      <c r="B30" s="20">
        <v>37225</v>
      </c>
      <c r="C30" s="81">
        <v>-0.12873300473377935</v>
      </c>
      <c r="D30" s="81">
        <v>-0.15347605764584626</v>
      </c>
      <c r="E30" s="81">
        <v>-0.12873300473377935</v>
      </c>
      <c r="F30" s="81">
        <v>-0.15347605764584626</v>
      </c>
      <c r="G30" s="81">
        <v>-0.14813273691875584</v>
      </c>
      <c r="H30" s="81">
        <v>-0.17287578983082275</v>
      </c>
      <c r="I30" s="81">
        <v>-0.14813273691875584</v>
      </c>
      <c r="J30" s="81">
        <v>-0.17287578983082275</v>
      </c>
      <c r="K30" s="15"/>
      <c r="L30" s="13"/>
      <c r="M30" s="15"/>
      <c r="N30" s="15"/>
      <c r="O30" s="14"/>
    </row>
    <row r="31" spans="2:15" ht="12.75">
      <c r="B31" s="20">
        <v>37256</v>
      </c>
      <c r="C31" s="81">
        <v>-0.11810712305489945</v>
      </c>
      <c r="D31" s="81">
        <v>-0.14399216302444662</v>
      </c>
      <c r="E31" s="81">
        <v>-0.11810712305489945</v>
      </c>
      <c r="F31" s="81">
        <v>-0.14399216302444662</v>
      </c>
      <c r="G31" s="81">
        <v>-0.1286219343031697</v>
      </c>
      <c r="H31" s="81">
        <v>-0.15450697427271687</v>
      </c>
      <c r="I31" s="81">
        <v>-0.1385623634661396</v>
      </c>
      <c r="J31" s="81">
        <v>-0.16444740343568676</v>
      </c>
      <c r="K31" s="15"/>
      <c r="L31" s="13"/>
      <c r="M31" s="15"/>
      <c r="N31" s="15"/>
      <c r="O31" s="14"/>
    </row>
    <row r="32" spans="2:15" ht="12.75">
      <c r="B32" s="20">
        <v>37287</v>
      </c>
      <c r="C32" s="81">
        <v>-0.13373143708468932</v>
      </c>
      <c r="D32" s="81">
        <v>-0.15514667063144366</v>
      </c>
      <c r="E32" s="81">
        <v>-0.150266729573026</v>
      </c>
      <c r="F32" s="81">
        <v>-0.17348713307511976</v>
      </c>
      <c r="G32" s="81">
        <v>-0.1468582262554975</v>
      </c>
      <c r="H32" s="81">
        <v>-0.16827345980225183</v>
      </c>
      <c r="I32" s="81">
        <v>-0.16914594819515227</v>
      </c>
      <c r="J32" s="81">
        <v>-0.19236635169724603</v>
      </c>
      <c r="K32" s="15"/>
      <c r="L32" s="13"/>
      <c r="M32" s="15"/>
      <c r="N32" s="15"/>
      <c r="O32" s="14"/>
    </row>
    <row r="33" spans="2:15" ht="12.75">
      <c r="B33" s="20">
        <v>37315</v>
      </c>
      <c r="C33" s="81">
        <v>-0.12191595654989788</v>
      </c>
      <c r="D33" s="81">
        <v>-0.14373740848904698</v>
      </c>
      <c r="E33" s="81">
        <v>-0.1456722373448628</v>
      </c>
      <c r="F33" s="81">
        <v>-0.17117661496191638</v>
      </c>
      <c r="G33" s="81">
        <v>-0.1372584854045974</v>
      </c>
      <c r="H33" s="81">
        <v>-0.15907993734374648</v>
      </c>
      <c r="I33" s="81">
        <v>-0.16852179340476425</v>
      </c>
      <c r="J33" s="81">
        <v>-0.19402617102181785</v>
      </c>
      <c r="K33" s="15"/>
      <c r="L33" s="13"/>
      <c r="M33" s="15"/>
      <c r="N33" s="15"/>
      <c r="O33" s="14"/>
    </row>
    <row r="34" spans="2:15" ht="12.75">
      <c r="B34" s="20">
        <v>37346</v>
      </c>
      <c r="C34" s="81">
        <v>-0.09219584111226087</v>
      </c>
      <c r="D34" s="81">
        <v>-0.11981336982297364</v>
      </c>
      <c r="E34" s="81">
        <v>-0.1178093442804854</v>
      </c>
      <c r="F34" s="81">
        <v>-0.15244961835737925</v>
      </c>
      <c r="G34" s="81">
        <v>-0.11492012609163293</v>
      </c>
      <c r="H34" s="81">
        <v>-0.1425376548023457</v>
      </c>
      <c r="I34" s="81">
        <v>-0.15021325288671594</v>
      </c>
      <c r="J34" s="81">
        <v>-0.1848535269636098</v>
      </c>
      <c r="K34" s="15"/>
      <c r="L34" s="13"/>
      <c r="M34" s="15"/>
      <c r="N34" s="15"/>
      <c r="O34" s="14"/>
    </row>
    <row r="35" spans="2:15" ht="12.75">
      <c r="B35" s="20">
        <v>37376</v>
      </c>
      <c r="C35" s="81">
        <v>-0.13113438806052521</v>
      </c>
      <c r="D35" s="81">
        <v>-0.16011596029175998</v>
      </c>
      <c r="E35" s="81">
        <v>-0.17610535974367347</v>
      </c>
      <c r="F35" s="81">
        <v>-0.21493291969799388</v>
      </c>
      <c r="G35" s="81">
        <v>-0.1420836736716402</v>
      </c>
      <c r="H35" s="81">
        <v>-0.17106524590287497</v>
      </c>
      <c r="I35" s="81">
        <v>-0.195152397794653</v>
      </c>
      <c r="J35" s="81">
        <v>-0.2339799577489734</v>
      </c>
      <c r="K35" s="15"/>
      <c r="L35" s="16"/>
      <c r="M35" s="15"/>
      <c r="N35" s="15"/>
      <c r="O35" s="14"/>
    </row>
    <row r="36" spans="2:15" ht="12.75">
      <c r="B36" s="20">
        <v>37407</v>
      </c>
      <c r="C36" s="81">
        <v>-0.14167392599154954</v>
      </c>
      <c r="D36" s="81">
        <v>-0.17078694679583645</v>
      </c>
      <c r="E36" s="81">
        <v>-0.2002902070914343</v>
      </c>
      <c r="F36" s="81">
        <v>-0.24178240351320834</v>
      </c>
      <c r="G36" s="81">
        <v>-0.14927320803596555</v>
      </c>
      <c r="H36" s="81">
        <v>-0.17838622884025246</v>
      </c>
      <c r="I36" s="81">
        <v>-0.21533340268386547</v>
      </c>
      <c r="J36" s="81">
        <v>-0.2568255991056395</v>
      </c>
      <c r="K36" s="15"/>
      <c r="L36" s="16"/>
      <c r="M36" s="15"/>
      <c r="N36" s="15"/>
      <c r="O36" s="14"/>
    </row>
    <row r="37" spans="2:15" ht="12.75">
      <c r="B37" s="20">
        <v>37437</v>
      </c>
      <c r="C37" s="81">
        <v>-0.1974119363580064</v>
      </c>
      <c r="D37" s="81">
        <v>-0.22388387550941874</v>
      </c>
      <c r="E37" s="81">
        <v>-0.28809574078514544</v>
      </c>
      <c r="F37" s="81">
        <v>-0.3280652877969459</v>
      </c>
      <c r="G37" s="81">
        <v>-0.1896948527833534</v>
      </c>
      <c r="H37" s="81">
        <v>-0.21616679193476573</v>
      </c>
      <c r="I37" s="81">
        <v>-0.2832622490377613</v>
      </c>
      <c r="J37" s="81">
        <v>-0.32323179604956176</v>
      </c>
      <c r="K37" s="15"/>
      <c r="L37" s="16"/>
      <c r="M37" s="15"/>
      <c r="N37" s="15"/>
      <c r="O37" s="14"/>
    </row>
    <row r="38" spans="2:15" ht="12.75">
      <c r="B38" s="20">
        <v>37468</v>
      </c>
      <c r="C38" s="81">
        <v>-0.2302197251381436</v>
      </c>
      <c r="D38" s="81">
        <v>-0.25314705075427757</v>
      </c>
      <c r="E38" s="81">
        <v>-0.34722685009570786</v>
      </c>
      <c r="F38" s="81">
        <v>-0.38377043593506843</v>
      </c>
      <c r="G38" s="81">
        <v>-0.21584944834162145</v>
      </c>
      <c r="H38" s="81">
        <v>-0.23877677395775543</v>
      </c>
      <c r="I38" s="81">
        <v>-0.33319463226880264</v>
      </c>
      <c r="J38" s="81">
        <v>-0.3697382181081632</v>
      </c>
      <c r="K38" s="15"/>
      <c r="L38" s="16"/>
      <c r="M38" s="15"/>
      <c r="N38" s="15"/>
      <c r="O38" s="14"/>
    </row>
    <row r="39" spans="2:15" ht="12.75">
      <c r="B39" s="20">
        <v>37499</v>
      </c>
      <c r="C39" s="81">
        <v>-0.22073220151854422</v>
      </c>
      <c r="D39" s="81">
        <v>-0.2427259006716862</v>
      </c>
      <c r="E39" s="81">
        <v>-0.3480184233608894</v>
      </c>
      <c r="F39" s="81">
        <v>-0.3849426715527431</v>
      </c>
      <c r="G39" s="81">
        <v>-0.2091243412886875</v>
      </c>
      <c r="H39" s="81">
        <v>-0.2311180404418295</v>
      </c>
      <c r="I39" s="81">
        <v>-0.3367315094143347</v>
      </c>
      <c r="J39" s="81">
        <v>-0.3736557576061884</v>
      </c>
      <c r="K39" s="15"/>
      <c r="L39" s="16"/>
      <c r="M39" s="15"/>
      <c r="N39" s="15"/>
      <c r="O39" s="14"/>
    </row>
    <row r="40" spans="2:15" ht="12.75">
      <c r="B40" s="20">
        <v>37529</v>
      </c>
      <c r="C40" s="81">
        <v>-0.26314784776211736</v>
      </c>
      <c r="D40" s="81">
        <v>-0.28857345297314957</v>
      </c>
      <c r="E40" s="81">
        <v>-0.4223723380359786</v>
      </c>
      <c r="F40" s="81">
        <v>-0.46729049563019254</v>
      </c>
      <c r="G40" s="81">
        <v>-0.2431674445788904</v>
      </c>
      <c r="H40" s="81">
        <v>-0.2685930497899226</v>
      </c>
      <c r="I40" s="81">
        <v>-0.3999791948403204</v>
      </c>
      <c r="J40" s="81">
        <v>-0.4448973524345343</v>
      </c>
      <c r="K40" s="15"/>
      <c r="L40" s="16"/>
      <c r="M40" s="15"/>
      <c r="N40" s="15"/>
      <c r="O40" s="14"/>
    </row>
    <row r="41" spans="2:15" ht="12.75">
      <c r="B41" s="20">
        <v>37560</v>
      </c>
      <c r="C41" s="81">
        <v>-0.21520274397838363</v>
      </c>
      <c r="D41" s="81">
        <v>-0.2412891296686867</v>
      </c>
      <c r="E41" s="81">
        <v>-0.36625669243130377</v>
      </c>
      <c r="F41" s="81">
        <v>-0.4146008111979578</v>
      </c>
      <c r="G41" s="81">
        <v>-0.20613443796402664</v>
      </c>
      <c r="H41" s="81">
        <v>-0.23222082365432972</v>
      </c>
      <c r="I41" s="81">
        <v>-0.35753666909393533</v>
      </c>
      <c r="J41" s="81">
        <v>-0.40588078786058934</v>
      </c>
      <c r="K41" s="15"/>
      <c r="L41" s="16"/>
      <c r="M41" s="15"/>
      <c r="N41" s="15"/>
      <c r="O41" s="14"/>
    </row>
    <row r="42" spans="2:15" ht="12.75">
      <c r="B42" s="20">
        <v>37590</v>
      </c>
      <c r="C42" s="81">
        <v>-0.17628259427840673</v>
      </c>
      <c r="D42" s="81">
        <v>-0.1998607328607693</v>
      </c>
      <c r="E42" s="81">
        <v>-0.31678693131101465</v>
      </c>
      <c r="F42" s="81">
        <v>-0.36246641361021525</v>
      </c>
      <c r="G42" s="81">
        <v>-0.17499042495366646</v>
      </c>
      <c r="H42" s="81">
        <v>-0.19856856353602903</v>
      </c>
      <c r="I42" s="81">
        <v>-0.3193592010818682</v>
      </c>
      <c r="J42" s="81">
        <v>-0.3650386833810688</v>
      </c>
      <c r="K42" s="15"/>
      <c r="L42" s="16"/>
      <c r="M42" s="15"/>
      <c r="N42" s="15"/>
      <c r="O42" s="14"/>
    </row>
    <row r="43" spans="2:15" ht="12.75">
      <c r="B43" s="20">
        <v>37621</v>
      </c>
      <c r="C43" s="81">
        <v>-0.205989657386348</v>
      </c>
      <c r="D43" s="81">
        <v>-0.22931860338033982</v>
      </c>
      <c r="E43" s="81">
        <v>-0.3766783104454824</v>
      </c>
      <c r="F43" s="81">
        <v>-0.4238804421546566</v>
      </c>
      <c r="G43" s="81">
        <v>-0.19942621800012783</v>
      </c>
      <c r="H43" s="81">
        <v>-0.22275516399411965</v>
      </c>
      <c r="I43" s="81">
        <v>-0.3708519712888796</v>
      </c>
      <c r="J43" s="81">
        <v>-0.4180541029980538</v>
      </c>
      <c r="K43" s="17"/>
      <c r="L43" s="18"/>
      <c r="M43" s="17"/>
      <c r="N43" s="17"/>
      <c r="O43" s="19"/>
    </row>
    <row r="44" spans="2:15" ht="12.75">
      <c r="B44" s="20">
        <v>37652</v>
      </c>
      <c r="C44" s="81">
        <v>-0.21877632644260095</v>
      </c>
      <c r="D44" s="81">
        <v>-0.24276587607928538</v>
      </c>
      <c r="E44" s="81">
        <v>-0.4095865333795238</v>
      </c>
      <c r="F44" s="81">
        <v>-0.46021462626113785</v>
      </c>
      <c r="G44" s="81">
        <v>-0.20448163162514654</v>
      </c>
      <c r="H44" s="81">
        <v>-0.22847118126183097</v>
      </c>
      <c r="I44" s="81">
        <v>-0.39082492458129614</v>
      </c>
      <c r="J44" s="81">
        <v>-0.4414530174629102</v>
      </c>
      <c r="K44" s="17"/>
      <c r="L44" s="18"/>
      <c r="M44" s="17"/>
      <c r="N44" s="17"/>
      <c r="O44" s="19"/>
    </row>
    <row r="45" spans="2:15" ht="12.75">
      <c r="B45" s="20">
        <v>37680</v>
      </c>
      <c r="C45" s="81">
        <v>-0.21659752718565237</v>
      </c>
      <c r="D45" s="81">
        <v>-0.2437501893074567</v>
      </c>
      <c r="E45" s="81">
        <v>-0.41708523649841067</v>
      </c>
      <c r="F45" s="81">
        <v>-0.4768492258398648</v>
      </c>
      <c r="G45" s="81">
        <v>-0.20309372121771552</v>
      </c>
      <c r="H45" s="81">
        <v>-0.23024638333951986</v>
      </c>
      <c r="I45" s="81">
        <v>-0.3999791948403204</v>
      </c>
      <c r="J45" s="81">
        <v>-0.4597431841817745</v>
      </c>
      <c r="K45" s="17"/>
      <c r="L45" s="18"/>
      <c r="M45" s="17"/>
      <c r="N45" s="17"/>
      <c r="O45" s="19"/>
    </row>
    <row r="46" spans="2:15" ht="12.75">
      <c r="B46" s="20">
        <v>37711</v>
      </c>
      <c r="C46" s="81">
        <v>-0.20531411361065913</v>
      </c>
      <c r="D46" s="81">
        <v>-0.2337383035169516</v>
      </c>
      <c r="E46" s="81">
        <v>-0.40998941171436654</v>
      </c>
      <c r="F46" s="81">
        <v>-0.47508267399072746</v>
      </c>
      <c r="G46" s="81">
        <v>-0.19660630642473398</v>
      </c>
      <c r="H46" s="81">
        <v>-0.22503049633102645</v>
      </c>
      <c r="I46" s="81">
        <v>-0.3999791948403204</v>
      </c>
      <c r="J46" s="81">
        <v>-0.4650724571166813</v>
      </c>
      <c r="K46" s="17"/>
      <c r="L46" s="18"/>
      <c r="M46" s="17"/>
      <c r="N46" s="17"/>
      <c r="O46" s="19"/>
    </row>
    <row r="47" spans="2:15" ht="12.75">
      <c r="B47" s="20">
        <v>37741</v>
      </c>
      <c r="C47" s="81">
        <v>-0.16383619937560848</v>
      </c>
      <c r="D47" s="81">
        <v>-0.18965618431921963</v>
      </c>
      <c r="E47" s="81">
        <v>-0.3465648810811327</v>
      </c>
      <c r="F47" s="81">
        <v>-0.4078515198325602</v>
      </c>
      <c r="G47" s="81">
        <v>-0.17003937015998016</v>
      </c>
      <c r="H47" s="81">
        <v>-0.19585935510359131</v>
      </c>
      <c r="I47" s="81">
        <v>-0.36263393321543735</v>
      </c>
      <c r="J47" s="81">
        <v>-0.42392057196686483</v>
      </c>
      <c r="K47" s="17"/>
      <c r="L47" s="18"/>
      <c r="M47" s="17"/>
      <c r="N47" s="17"/>
      <c r="O47" s="19"/>
    </row>
    <row r="48" spans="2:15" ht="12.75">
      <c r="B48" s="20">
        <v>37772</v>
      </c>
      <c r="C48" s="81">
        <v>-0.14621000327225137</v>
      </c>
      <c r="D48" s="81">
        <v>-0.1706721462203325</v>
      </c>
      <c r="E48" s="81">
        <v>-0.32248841505863834</v>
      </c>
      <c r="F48" s="81">
        <v>-0.3826330667525858</v>
      </c>
      <c r="G48" s="81">
        <v>-0.1579854932922904</v>
      </c>
      <c r="H48" s="81">
        <v>-0.18244763624037152</v>
      </c>
      <c r="I48" s="81">
        <v>-0.34942265681889106</v>
      </c>
      <c r="J48" s="81">
        <v>-0.4095673085128385</v>
      </c>
      <c r="K48" s="17"/>
      <c r="L48" s="18"/>
      <c r="M48" s="17"/>
      <c r="N48" s="17"/>
      <c r="O48" s="19"/>
    </row>
    <row r="49" spans="2:15" ht="12.75">
      <c r="B49" s="20">
        <v>37802</v>
      </c>
      <c r="C49" s="81">
        <v>-0.12059020082384585</v>
      </c>
      <c r="D49" s="81">
        <v>-0.1430501912978771</v>
      </c>
      <c r="E49" s="81">
        <v>-0.27896658378873196</v>
      </c>
      <c r="F49" s="81">
        <v>-0.33606593666273266</v>
      </c>
      <c r="G49" s="81">
        <v>-0.1405618814187184</v>
      </c>
      <c r="H49" s="81">
        <v>-0.16302187189274964</v>
      </c>
      <c r="I49" s="81">
        <v>-0.32383231041298244</v>
      </c>
      <c r="J49" s="81">
        <v>-0.38093166328698314</v>
      </c>
      <c r="K49" s="17"/>
      <c r="L49" s="18"/>
      <c r="M49" s="17"/>
      <c r="N49" s="17"/>
      <c r="O49" s="19"/>
    </row>
    <row r="50" spans="2:15" ht="12.75">
      <c r="B50" s="20">
        <v>37833</v>
      </c>
      <c r="C50" s="81">
        <v>-0.09948371041750129</v>
      </c>
      <c r="D50" s="81">
        <v>-0.11992829295618404</v>
      </c>
      <c r="E50" s="81">
        <v>-0.2408866945999264</v>
      </c>
      <c r="F50" s="81">
        <v>-0.2945600863014872</v>
      </c>
      <c r="G50" s="81">
        <v>-0.12554022423344902</v>
      </c>
      <c r="H50" s="81">
        <v>-0.14598480677213177</v>
      </c>
      <c r="I50" s="81">
        <v>-0.3007385831686258</v>
      </c>
      <c r="J50" s="81">
        <v>-0.3544119748701866</v>
      </c>
      <c r="K50" s="17"/>
      <c r="L50" s="18"/>
      <c r="M50" s="17"/>
      <c r="N50" s="17"/>
      <c r="O50" s="19"/>
    </row>
    <row r="51" spans="2:15" ht="12.75">
      <c r="B51" s="20">
        <v>37864</v>
      </c>
      <c r="C51" s="81">
        <v>-0.08207039435263334</v>
      </c>
      <c r="D51" s="81">
        <v>-0.10173162599363277</v>
      </c>
      <c r="E51" s="81">
        <v>-0.20745320900965591</v>
      </c>
      <c r="F51" s="81">
        <v>-0.2607459383587234</v>
      </c>
      <c r="G51" s="81">
        <v>-0.11252051356644321</v>
      </c>
      <c r="H51" s="81">
        <v>-0.13218174520744264</v>
      </c>
      <c r="I51" s="81">
        <v>-0.2798293976906272</v>
      </c>
      <c r="J51" s="81">
        <v>-0.3331221270396947</v>
      </c>
      <c r="K51" s="17"/>
      <c r="L51" s="18"/>
      <c r="M51" s="17"/>
      <c r="N51" s="17"/>
      <c r="O51" s="19"/>
    </row>
    <row r="52" spans="2:15" ht="12.75">
      <c r="B52" s="20">
        <v>37894</v>
      </c>
      <c r="C52" s="81">
        <v>-0.09742675448705702</v>
      </c>
      <c r="D52" s="81">
        <v>-0.11915889009694221</v>
      </c>
      <c r="E52" s="81">
        <v>-0.24928889172502244</v>
      </c>
      <c r="F52" s="81">
        <v>-0.3101948681239566</v>
      </c>
      <c r="G52" s="81">
        <v>-0.12260892498521003</v>
      </c>
      <c r="H52" s="81">
        <v>-0.14434106059509522</v>
      </c>
      <c r="I52" s="81">
        <v>-0.309684801830854</v>
      </c>
      <c r="J52" s="81">
        <v>-0.37059077822978814</v>
      </c>
      <c r="K52" s="17"/>
      <c r="L52" s="18"/>
      <c r="M52" s="17"/>
      <c r="N52" s="17"/>
      <c r="O52" s="19"/>
    </row>
    <row r="53" spans="2:15" ht="12.75">
      <c r="B53" s="20">
        <v>37925</v>
      </c>
      <c r="C53" s="81">
        <v>-0.06739598250789987</v>
      </c>
      <c r="D53" s="81">
        <v>-0.08874080368760569</v>
      </c>
      <c r="E53" s="81">
        <v>-0.18217241470429946</v>
      </c>
      <c r="F53" s="81">
        <v>-0.24383971580822028</v>
      </c>
      <c r="G53" s="81">
        <v>-0.10046626843467854</v>
      </c>
      <c r="H53" s="81">
        <v>-0.12181108961438436</v>
      </c>
      <c r="I53" s="81">
        <v>-0.2656818891084989</v>
      </c>
      <c r="J53" s="81">
        <v>-0.3273491902124197</v>
      </c>
      <c r="K53" s="17"/>
      <c r="L53" s="18"/>
      <c r="M53" s="17"/>
      <c r="N53" s="17"/>
      <c r="O53" s="19"/>
    </row>
    <row r="54" spans="2:15" ht="12.75">
      <c r="B54" s="20">
        <v>37955</v>
      </c>
      <c r="C54" s="81">
        <v>-0.06740872319996849</v>
      </c>
      <c r="D54" s="81">
        <v>-0.08738400180962036</v>
      </c>
      <c r="E54" s="81">
        <v>-0.18688207928053224</v>
      </c>
      <c r="F54" s="81">
        <v>-0.24626540626949323</v>
      </c>
      <c r="G54" s="81">
        <v>-0.09943856818104746</v>
      </c>
      <c r="H54" s="81">
        <v>-0.11941384679069933</v>
      </c>
      <c r="I54" s="81">
        <v>-0.26963486944762305</v>
      </c>
      <c r="J54" s="81">
        <v>-0.32901819643658403</v>
      </c>
      <c r="K54" s="17"/>
      <c r="L54" s="18"/>
      <c r="M54" s="17"/>
      <c r="N54" s="17"/>
      <c r="O54" s="19"/>
    </row>
    <row r="55" spans="2:15" ht="12.75">
      <c r="B55" s="20">
        <v>37986</v>
      </c>
      <c r="C55" s="81">
        <v>-0.055891907224842746</v>
      </c>
      <c r="D55" s="81">
        <v>-0.07567313482997798</v>
      </c>
      <c r="E55" s="81">
        <v>-0.16086206346445242</v>
      </c>
      <c r="F55" s="81">
        <v>-0.22138737751089343</v>
      </c>
      <c r="G55" s="81">
        <v>-0.0903026710370598</v>
      </c>
      <c r="H55" s="81">
        <v>-0.11008389864219503</v>
      </c>
      <c r="I55" s="81">
        <v>-0.2530947675023406</v>
      </c>
      <c r="J55" s="81">
        <v>-0.3136200815487816</v>
      </c>
      <c r="K55" s="17"/>
      <c r="L55" s="18"/>
      <c r="M55" s="17"/>
      <c r="N55" s="17"/>
      <c r="O55" s="19"/>
    </row>
    <row r="56" spans="2:15" ht="12.75">
      <c r="B56" s="20">
        <v>38017</v>
      </c>
      <c r="C56" s="81">
        <v>-0.039764312630095375</v>
      </c>
      <c r="D56" s="81">
        <v>-0.05829337075752693</v>
      </c>
      <c r="E56" s="81">
        <v>-0.11942203560228837</v>
      </c>
      <c r="F56" s="81">
        <v>-0.1776633755337691</v>
      </c>
      <c r="G56" s="81">
        <v>-0.07722360288889984</v>
      </c>
      <c r="H56" s="81">
        <v>-0.0957526610163314</v>
      </c>
      <c r="I56" s="81">
        <v>-0.22469572453968578</v>
      </c>
      <c r="J56" s="81">
        <v>-0.2829370644711665</v>
      </c>
      <c r="K56" s="17"/>
      <c r="L56" s="18"/>
      <c r="M56" s="17"/>
      <c r="N56" s="17"/>
      <c r="O56" s="19"/>
    </row>
    <row r="57" spans="2:15" ht="12.75">
      <c r="B57" s="20">
        <v>38046</v>
      </c>
      <c r="C57" s="81">
        <v>-0.026899567597489373</v>
      </c>
      <c r="D57" s="81">
        <v>-0.04412645409231822</v>
      </c>
      <c r="E57" s="81">
        <v>-0.08390121750115775</v>
      </c>
      <c r="F57" s="81">
        <v>-0.1394779209651853</v>
      </c>
      <c r="G57" s="81">
        <v>-0.06835509150324715</v>
      </c>
      <c r="H57" s="81">
        <v>-0.08558197799807599</v>
      </c>
      <c r="I57" s="81">
        <v>-0.2055549776344533</v>
      </c>
      <c r="J57" s="81">
        <v>-0.26113168109848084</v>
      </c>
      <c r="K57" s="17"/>
      <c r="L57" s="18"/>
      <c r="M57" s="17"/>
      <c r="N57" s="17"/>
      <c r="O57" s="19"/>
    </row>
    <row r="58" spans="2:15" ht="12.75">
      <c r="B58" s="20">
        <v>38077</v>
      </c>
      <c r="C58" s="81">
        <v>-0.026150856842690345</v>
      </c>
      <c r="D58" s="81">
        <v>-0.045295423643609486</v>
      </c>
      <c r="E58" s="81">
        <v>-0.08369864202861232</v>
      </c>
      <c r="F58" s="81">
        <v>-0.14726925489499987</v>
      </c>
      <c r="G58" s="81">
        <v>-0.06692457052356371</v>
      </c>
      <c r="H58" s="81">
        <v>-0.08606913732448285</v>
      </c>
      <c r="I58" s="81">
        <v>-0.20617913242484132</v>
      </c>
      <c r="J58" s="81">
        <v>-0.26974974529122886</v>
      </c>
      <c r="K58" s="17"/>
      <c r="L58" s="18"/>
      <c r="M58" s="17"/>
      <c r="N58" s="17"/>
      <c r="O58" s="19"/>
    </row>
    <row r="59" spans="2:15" ht="12.75">
      <c r="B59" s="20">
        <v>38107</v>
      </c>
      <c r="C59" s="81">
        <v>-0.028234023411014657</v>
      </c>
      <c r="D59" s="81">
        <v>-0.04689553808548285</v>
      </c>
      <c r="E59" s="81">
        <v>-0.0922875603164014</v>
      </c>
      <c r="F59" s="81">
        <v>-0.15585817318278894</v>
      </c>
      <c r="G59" s="81">
        <v>-0.06725144907676772</v>
      </c>
      <c r="H59" s="81">
        <v>-0.08591296375123592</v>
      </c>
      <c r="I59" s="81">
        <v>-0.21169249973993542</v>
      </c>
      <c r="J59" s="81">
        <v>-0.27526311260632297</v>
      </c>
      <c r="K59" s="17"/>
      <c r="L59" s="18"/>
      <c r="M59" s="17"/>
      <c r="N59" s="17"/>
      <c r="O59" s="19"/>
    </row>
    <row r="60" spans="2:15" ht="12.75">
      <c r="B60" s="20">
        <v>38138</v>
      </c>
      <c r="C60" s="81">
        <v>-0.03147277366178876</v>
      </c>
      <c r="D60" s="81">
        <v>-0.0504209775438091</v>
      </c>
      <c r="E60" s="81">
        <v>-0.1049093097078091</v>
      </c>
      <c r="F60" s="81">
        <v>-0.17114455904165005</v>
      </c>
      <c r="G60" s="81">
        <v>-0.06842632682881389</v>
      </c>
      <c r="H60" s="81">
        <v>-0.08737453071083423</v>
      </c>
      <c r="I60" s="81">
        <v>-0.21970248621658162</v>
      </c>
      <c r="J60" s="81">
        <v>-0.28593773555042257</v>
      </c>
      <c r="K60" s="17"/>
      <c r="L60" s="18"/>
      <c r="M60" s="17"/>
      <c r="N60" s="17"/>
      <c r="O60" s="19"/>
    </row>
    <row r="61" spans="2:15" ht="12.75">
      <c r="B61" s="20">
        <v>38168</v>
      </c>
      <c r="C61" s="81">
        <v>-0.019930245590286395</v>
      </c>
      <c r="D61" s="81">
        <v>-0.037174554904257535</v>
      </c>
      <c r="E61" s="81">
        <v>-0.06893442765202762</v>
      </c>
      <c r="F61" s="81">
        <v>-0.13060172875594844</v>
      </c>
      <c r="G61" s="81">
        <v>-0.060080190068678374</v>
      </c>
      <c r="H61" s="81">
        <v>-0.07732449938264951</v>
      </c>
      <c r="I61" s="81">
        <v>-0.19910537813377716</v>
      </c>
      <c r="J61" s="81">
        <v>-0.260772679237698</v>
      </c>
      <c r="K61" s="17"/>
      <c r="L61" s="18"/>
      <c r="M61" s="17"/>
      <c r="N61" s="17"/>
      <c r="O61" s="19"/>
    </row>
    <row r="62" spans="2:15" ht="12.75">
      <c r="B62" s="20">
        <v>38199</v>
      </c>
      <c r="C62" s="81">
        <v>-0.026538728732924427</v>
      </c>
      <c r="D62" s="81">
        <v>-0.042971455830890265</v>
      </c>
      <c r="E62" s="81">
        <v>-0.09309207440409173</v>
      </c>
      <c r="F62" s="81">
        <v>-0.15323672609803918</v>
      </c>
      <c r="G62" s="81">
        <v>-0.06352237876717726</v>
      </c>
      <c r="H62" s="81">
        <v>-0.0799551058651431</v>
      </c>
      <c r="I62" s="81">
        <v>-0.2138770415062936</v>
      </c>
      <c r="J62" s="81">
        <v>-0.27402169320024106</v>
      </c>
      <c r="K62" s="17"/>
      <c r="L62" s="18"/>
      <c r="M62" s="17"/>
      <c r="N62" s="17"/>
      <c r="O62" s="19"/>
    </row>
    <row r="63" spans="2:15" ht="12.75">
      <c r="B63" s="20">
        <v>38230</v>
      </c>
      <c r="C63" s="81">
        <v>-0.02670468379407646</v>
      </c>
      <c r="D63" s="81">
        <v>-0.04246234199165981</v>
      </c>
      <c r="E63" s="81">
        <v>-0.09573483358519497</v>
      </c>
      <c r="F63" s="81">
        <v>-0.15473749822166238</v>
      </c>
      <c r="G63" s="81">
        <v>-0.06285127355982711</v>
      </c>
      <c r="H63" s="81">
        <v>-0.07860893175741046</v>
      </c>
      <c r="I63" s="81">
        <v>-0.21606158327265157</v>
      </c>
      <c r="J63" s="81">
        <v>-0.275064247909119</v>
      </c>
      <c r="K63" s="17"/>
      <c r="L63" s="18"/>
      <c r="M63" s="17"/>
      <c r="N63" s="17"/>
      <c r="O63" s="19"/>
    </row>
    <row r="64" spans="2:15" ht="12.75">
      <c r="B64" s="20">
        <v>38260</v>
      </c>
      <c r="C64" s="81">
        <v>-0.02353565116160964</v>
      </c>
      <c r="D64" s="81">
        <v>-0.040881964227392355</v>
      </c>
      <c r="E64" s="81">
        <v>-0.08653000156602597</v>
      </c>
      <c r="F64" s="81">
        <v>-0.15314591325236027</v>
      </c>
      <c r="G64" s="81">
        <v>-0.05993984347745007</v>
      </c>
      <c r="H64" s="81">
        <v>-0.07728615654323279</v>
      </c>
      <c r="I64" s="81">
        <v>-0.21096431915114955</v>
      </c>
      <c r="J64" s="81">
        <v>-0.27758023083748384</v>
      </c>
      <c r="K64" s="17"/>
      <c r="L64" s="18"/>
      <c r="M64" s="17"/>
      <c r="N64" s="17"/>
      <c r="O64" s="19"/>
    </row>
    <row r="65" spans="2:15" ht="12.75">
      <c r="B65" s="20">
        <v>38291</v>
      </c>
      <c r="C65" s="81">
        <v>-0.02142433382415523</v>
      </c>
      <c r="D65" s="81">
        <v>-0.039147020552113526</v>
      </c>
      <c r="E65" s="81">
        <v>-0.08069433705086593</v>
      </c>
      <c r="F65" s="81">
        <v>-0.15035554755714697</v>
      </c>
      <c r="G65" s="81">
        <v>-0.05772197702610793</v>
      </c>
      <c r="H65" s="81">
        <v>-0.07544466375406622</v>
      </c>
      <c r="I65" s="81">
        <v>-0.20773951940081137</v>
      </c>
      <c r="J65" s="81">
        <v>-0.2774007299070924</v>
      </c>
      <c r="K65" s="17"/>
      <c r="L65" s="18"/>
      <c r="M65" s="17"/>
      <c r="N65" s="17"/>
      <c r="O65" s="19"/>
    </row>
    <row r="66" spans="2:15" ht="12.75">
      <c r="B66" s="20">
        <v>38321</v>
      </c>
      <c r="C66" s="81">
        <v>-0.013898134049766192</v>
      </c>
      <c r="D66" s="81">
        <v>-0.029758359169374242</v>
      </c>
      <c r="E66" s="81">
        <v>-0.05400910970459838</v>
      </c>
      <c r="F66" s="81">
        <v>-0.11757972257098592</v>
      </c>
      <c r="G66" s="81">
        <v>-0.05182059246341375</v>
      </c>
      <c r="H66" s="81">
        <v>-0.0676808175830218</v>
      </c>
      <c r="I66" s="81">
        <v>-0.19171954644751887</v>
      </c>
      <c r="J66" s="81">
        <v>-0.2552901593139064</v>
      </c>
      <c r="K66" s="17"/>
      <c r="L66" s="18"/>
      <c r="M66" s="17"/>
      <c r="N66" s="17"/>
      <c r="O66" s="19"/>
    </row>
    <row r="67" spans="2:15" ht="12.75">
      <c r="B67" s="20">
        <v>38352</v>
      </c>
      <c r="C67" s="81">
        <v>-0.007745676383536493</v>
      </c>
      <c r="D67" s="81">
        <v>-0.02327292819389757</v>
      </c>
      <c r="E67" s="81">
        <v>-0.031016881681307673</v>
      </c>
      <c r="F67" s="81">
        <v>-0.09458749454769522</v>
      </c>
      <c r="G67" s="81">
        <v>-0.04677771405861986</v>
      </c>
      <c r="H67" s="81">
        <v>-0.06230496586898093</v>
      </c>
      <c r="I67" s="81">
        <v>-0.17767606366378863</v>
      </c>
      <c r="J67" s="81">
        <v>-0.24124667653017617</v>
      </c>
      <c r="K67" s="17"/>
      <c r="L67" s="18"/>
      <c r="M67" s="17"/>
      <c r="N67" s="17"/>
      <c r="O67" s="19"/>
    </row>
    <row r="68" spans="2:15" ht="12.75">
      <c r="B68" s="20">
        <v>38383</v>
      </c>
      <c r="C68" s="81">
        <v>-0.0031062267827279442</v>
      </c>
      <c r="D68" s="81">
        <v>-0.016976718849444922</v>
      </c>
      <c r="E68" s="81">
        <v>-0.01278794759655344</v>
      </c>
      <c r="F68" s="81">
        <v>-0.07064862517554082</v>
      </c>
      <c r="G68" s="81">
        <v>-0.04292358822181486</v>
      </c>
      <c r="H68" s="81">
        <v>-0.056794080288531834</v>
      </c>
      <c r="I68" s="81">
        <v>-0.1670654322271924</v>
      </c>
      <c r="J68" s="81">
        <v>-0.22492610980617977</v>
      </c>
      <c r="K68" s="17"/>
      <c r="L68" s="18"/>
      <c r="M68" s="17"/>
      <c r="N68" s="17"/>
      <c r="O68" s="19"/>
    </row>
    <row r="69" spans="2:15" ht="12.75">
      <c r="B69" s="20">
        <v>38411</v>
      </c>
      <c r="C69" s="81">
        <v>0.00352432122549277</v>
      </c>
      <c r="D69" s="81">
        <v>-0.01120283200683599</v>
      </c>
      <c r="E69" s="81">
        <v>0.01493474522105731</v>
      </c>
      <c r="F69" s="81">
        <v>-0.047874542940343545</v>
      </c>
      <c r="G69" s="81">
        <v>-0.03815737720094137</v>
      </c>
      <c r="H69" s="81">
        <v>-0.05288453043327013</v>
      </c>
      <c r="I69" s="81">
        <v>-0.1523977946530739</v>
      </c>
      <c r="J69" s="81">
        <v>-0.21520708281447476</v>
      </c>
      <c r="K69" s="17"/>
      <c r="L69" s="18"/>
      <c r="M69" s="17"/>
      <c r="N69" s="17"/>
      <c r="O69" s="19"/>
    </row>
    <row r="70" spans="2:15" ht="12.75">
      <c r="B70" s="20">
        <v>38442</v>
      </c>
      <c r="C70" s="81">
        <v>0.002928679061160103</v>
      </c>
      <c r="D70" s="81">
        <v>-0.012020157258535133</v>
      </c>
      <c r="E70" s="81">
        <v>0.01265025497838379</v>
      </c>
      <c r="F70" s="81">
        <v>-0.05244300729797713</v>
      </c>
      <c r="G70" s="81">
        <v>-0.037737530156227495</v>
      </c>
      <c r="H70" s="81">
        <v>-0.05268636647592273</v>
      </c>
      <c r="I70" s="81">
        <v>-0.15354207843545187</v>
      </c>
      <c r="J70" s="81">
        <v>-0.2186353407118128</v>
      </c>
      <c r="K70" s="17"/>
      <c r="L70" s="18"/>
      <c r="M70" s="17"/>
      <c r="N70" s="17"/>
      <c r="O70" s="19"/>
    </row>
    <row r="71" spans="2:15" ht="12.75">
      <c r="B71" s="20">
        <v>38472</v>
      </c>
      <c r="C71" s="81">
        <v>-0.00017245090455995796</v>
      </c>
      <c r="D71" s="81">
        <v>-0.015166271073658406</v>
      </c>
      <c r="E71" s="81">
        <v>-0.0007552565013771995</v>
      </c>
      <c r="F71" s="81">
        <v>-0.0673711681877115</v>
      </c>
      <c r="G71" s="81">
        <v>-0.03892076113957421</v>
      </c>
      <c r="H71" s="81">
        <v>-0.05391458130867266</v>
      </c>
      <c r="I71" s="81">
        <v>-0.16082388432331207</v>
      </c>
      <c r="J71" s="81">
        <v>-0.22743979600964637</v>
      </c>
      <c r="K71" s="17"/>
      <c r="L71" s="18"/>
      <c r="M71" s="17"/>
      <c r="N71" s="17"/>
      <c r="O71" s="19"/>
    </row>
    <row r="72" spans="2:15" ht="12.75">
      <c r="B72" s="20">
        <v>38503</v>
      </c>
      <c r="C72" s="81">
        <v>0.016558376514994914</v>
      </c>
      <c r="D72" s="81">
        <v>0.0017675469268193453</v>
      </c>
      <c r="E72" s="81">
        <v>0.07609644666206794</v>
      </c>
      <c r="F72" s="81">
        <v>0.009099872623240302</v>
      </c>
      <c r="G72" s="81">
        <v>-0.027661701670638306</v>
      </c>
      <c r="H72" s="81">
        <v>-0.042452531258813875</v>
      </c>
      <c r="I72" s="81">
        <v>-0.11858941017372304</v>
      </c>
      <c r="J72" s="81">
        <v>-0.18558598421255068</v>
      </c>
      <c r="K72" s="17"/>
      <c r="L72" s="18"/>
      <c r="M72" s="17"/>
      <c r="N72" s="17"/>
      <c r="O72" s="19"/>
    </row>
    <row r="73" spans="2:15" ht="12.75">
      <c r="B73" s="20">
        <v>38533</v>
      </c>
      <c r="C73" s="81">
        <v>0.030159332322562613</v>
      </c>
      <c r="D73" s="81">
        <v>0.015563965473436067</v>
      </c>
      <c r="E73" s="81">
        <v>0.1446916361548951</v>
      </c>
      <c r="F73" s="81">
        <v>0.07731439976357435</v>
      </c>
      <c r="G73" s="81">
        <v>-0.01814805350426052</v>
      </c>
      <c r="H73" s="81">
        <v>-0.032743420353387065</v>
      </c>
      <c r="I73" s="81">
        <v>-0.080515967960054</v>
      </c>
      <c r="J73" s="81">
        <v>-0.14789320435137476</v>
      </c>
      <c r="K73" s="17"/>
      <c r="L73" s="18"/>
      <c r="M73" s="17"/>
      <c r="N73" s="17"/>
      <c r="O73" s="19"/>
    </row>
    <row r="74" spans="2:15" ht="12.75">
      <c r="B74" s="20">
        <v>38564</v>
      </c>
      <c r="C74" s="81">
        <v>0.039718226732164776</v>
      </c>
      <c r="D74" s="81">
        <v>0.026180482892615133</v>
      </c>
      <c r="E74" s="81">
        <v>0.1977554491017115</v>
      </c>
      <c r="F74" s="81">
        <v>0.13418483623532396</v>
      </c>
      <c r="G74" s="81">
        <v>-0.011101867815510591</v>
      </c>
      <c r="H74" s="81">
        <v>-0.024639611655060234</v>
      </c>
      <c r="I74" s="81">
        <v>-0.050764589618225275</v>
      </c>
      <c r="J74" s="81">
        <v>-0.11433520248461282</v>
      </c>
      <c r="K74" s="17"/>
      <c r="L74" s="18"/>
      <c r="M74" s="17"/>
      <c r="N74" s="17"/>
      <c r="O74" s="19"/>
    </row>
    <row r="75" spans="2:15" ht="12.75">
      <c r="B75" s="20">
        <v>38595</v>
      </c>
      <c r="C75" s="81">
        <v>0.03335352184613001</v>
      </c>
      <c r="D75" s="81">
        <v>0.01967082325473886</v>
      </c>
      <c r="E75" s="81">
        <v>0.16741075650450488</v>
      </c>
      <c r="F75" s="81">
        <v>0.10193683187565061</v>
      </c>
      <c r="G75" s="81">
        <v>-0.014376673594378553</v>
      </c>
      <c r="H75" s="81">
        <v>-0.028059372185769704</v>
      </c>
      <c r="I75" s="81">
        <v>-0.06647248517632376</v>
      </c>
      <c r="J75" s="81">
        <v>-0.13194640980517802</v>
      </c>
      <c r="K75" s="17"/>
      <c r="L75" s="18"/>
      <c r="M75" s="17"/>
      <c r="N75" s="17"/>
      <c r="O75" s="19"/>
    </row>
    <row r="76" spans="2:15" ht="12.75">
      <c r="B76" s="20">
        <v>38625</v>
      </c>
      <c r="C76" s="81">
        <v>0.04512066423216068</v>
      </c>
      <c r="D76" s="81">
        <v>0.030159384764210782</v>
      </c>
      <c r="E76" s="81">
        <v>0.23594426526956758</v>
      </c>
      <c r="F76" s="81">
        <v>0.16285709359084666</v>
      </c>
      <c r="G76" s="81">
        <v>-0.005722873156216446</v>
      </c>
      <c r="H76" s="81">
        <v>-0.02068415262416634</v>
      </c>
      <c r="I76" s="81">
        <v>-0.02735878497867461</v>
      </c>
      <c r="J76" s="81">
        <v>-0.10044595665739553</v>
      </c>
      <c r="K76" s="17"/>
      <c r="L76" s="17"/>
      <c r="M76" s="17"/>
      <c r="N76" s="17"/>
      <c r="O76" s="17"/>
    </row>
    <row r="77" spans="2:15" ht="12.75">
      <c r="B77" s="20">
        <v>38656</v>
      </c>
      <c r="C77" s="81">
        <v>0.041388679357694094</v>
      </c>
      <c r="D77" s="81">
        <v>0.02631513850001889</v>
      </c>
      <c r="E77" s="81">
        <v>0.2190950756144503</v>
      </c>
      <c r="F77" s="81">
        <v>0.14410459217326266</v>
      </c>
      <c r="G77" s="81">
        <v>-0.0073842994401469575</v>
      </c>
      <c r="H77" s="81">
        <v>-0.022457840297822163</v>
      </c>
      <c r="I77" s="81">
        <v>-0.03578487464891289</v>
      </c>
      <c r="J77" s="81">
        <v>-0.11077535809010053</v>
      </c>
      <c r="K77" s="17"/>
      <c r="L77" s="17"/>
      <c r="M77" s="17"/>
      <c r="N77" s="17"/>
      <c r="O77" s="17"/>
    </row>
    <row r="78" spans="2:15" ht="12.75">
      <c r="B78" s="20">
        <v>38686</v>
      </c>
      <c r="C78" s="81">
        <v>0.05385823952126813</v>
      </c>
      <c r="D78" s="81">
        <v>0.03955419445555887</v>
      </c>
      <c r="E78" s="81">
        <v>0.29766315343534777</v>
      </c>
      <c r="F78" s="81">
        <v>0.22533730646161354</v>
      </c>
      <c r="G78" s="81">
        <v>0.0019274355003056076</v>
      </c>
      <c r="H78" s="81">
        <v>-0.012376609565403651</v>
      </c>
      <c r="I78" s="81">
        <v>0.009674399251014432</v>
      </c>
      <c r="J78" s="81">
        <v>-0.0626514477227198</v>
      </c>
      <c r="K78" s="17"/>
      <c r="L78" s="17"/>
      <c r="M78" s="17"/>
      <c r="N78" s="17"/>
      <c r="O78" s="17"/>
    </row>
    <row r="79" spans="2:15" ht="12.75">
      <c r="B79" s="20">
        <v>38717</v>
      </c>
      <c r="C79" s="81">
        <v>0.060694219285065645</v>
      </c>
      <c r="D79" s="81">
        <v>0.046558257729695865</v>
      </c>
      <c r="E79" s="81">
        <v>0.34673796316915384</v>
      </c>
      <c r="F79" s="81">
        <v>0.27403145384292604</v>
      </c>
      <c r="G79" s="81">
        <v>0.007516851004147895</v>
      </c>
      <c r="H79" s="81">
        <v>-0.006619110551221885</v>
      </c>
      <c r="I79" s="81">
        <v>0.03880162280245503</v>
      </c>
      <c r="J79" s="81">
        <v>-0.03390488652377277</v>
      </c>
      <c r="K79" s="17"/>
      <c r="L79" s="17"/>
      <c r="M79" s="17"/>
      <c r="N79" s="17"/>
      <c r="O79" s="17"/>
    </row>
    <row r="80" spans="2:15" ht="12.75">
      <c r="B80" s="20">
        <v>38748</v>
      </c>
      <c r="C80" s="81">
        <v>0.059838409216117446</v>
      </c>
      <c r="D80" s="81">
        <v>0.04750496252355325</v>
      </c>
      <c r="E80" s="81">
        <v>0.3478940610763368</v>
      </c>
      <c r="F80" s="81">
        <v>0.28360018974021206</v>
      </c>
      <c r="G80" s="81">
        <v>0.007980215187073814</v>
      </c>
      <c r="H80" s="81">
        <v>-0.004353231505490385</v>
      </c>
      <c r="I80" s="81">
        <v>0.04192239675439513</v>
      </c>
      <c r="J80" s="81">
        <v>-0.02237147458172961</v>
      </c>
      <c r="K80" s="17"/>
      <c r="L80" s="17"/>
      <c r="M80" s="17"/>
      <c r="N80" s="17"/>
      <c r="O80" s="17"/>
    </row>
    <row r="81" spans="2:15" ht="12.75">
      <c r="B81" s="20">
        <v>38776</v>
      </c>
      <c r="C81" s="81">
        <v>0.0666409518563144</v>
      </c>
      <c r="D81" s="81">
        <v>0.05359150183050369</v>
      </c>
      <c r="E81" s="81">
        <v>0.3998410686565992</v>
      </c>
      <c r="F81" s="81">
        <v>0.3305605205028117</v>
      </c>
      <c r="G81" s="81">
        <v>0.012972449788497542</v>
      </c>
      <c r="H81" s="81">
        <v>-7.700023731316286E-05</v>
      </c>
      <c r="I81" s="81">
        <v>0.07000936232185584</v>
      </c>
      <c r="J81" s="81">
        <v>0.0007288141680683591</v>
      </c>
      <c r="K81" s="17"/>
      <c r="L81" s="17"/>
      <c r="M81" s="17"/>
      <c r="N81" s="17"/>
      <c r="O81" s="17"/>
    </row>
    <row r="82" spans="2:15" ht="12.75">
      <c r="B82" s="20"/>
      <c r="C82" s="81"/>
      <c r="D82" s="81"/>
      <c r="E82" s="81"/>
      <c r="F82" s="81"/>
      <c r="G82" s="81"/>
      <c r="H82" s="81"/>
      <c r="I82" s="81"/>
      <c r="J82" s="81"/>
      <c r="K82" s="17"/>
      <c r="L82" s="17"/>
      <c r="M82" s="17"/>
      <c r="N82" s="17"/>
      <c r="O82" s="17"/>
    </row>
    <row r="83" spans="2:15" ht="12.75">
      <c r="B83" s="20"/>
      <c r="C83" s="81"/>
      <c r="D83" s="81"/>
      <c r="E83" s="81"/>
      <c r="F83" s="81"/>
      <c r="G83" s="81"/>
      <c r="H83" s="81"/>
      <c r="I83" s="81"/>
      <c r="J83" s="81"/>
      <c r="K83" s="17"/>
      <c r="L83" s="17"/>
      <c r="M83" s="17"/>
      <c r="N83" s="17"/>
      <c r="O83" s="17"/>
    </row>
    <row r="84" spans="2:15" ht="12.75">
      <c r="B84" s="20"/>
      <c r="C84" s="81"/>
      <c r="D84" s="81"/>
      <c r="E84" s="81"/>
      <c r="F84" s="81"/>
      <c r="G84" s="81"/>
      <c r="H84" s="81"/>
      <c r="I84" s="81"/>
      <c r="J84" s="81"/>
      <c r="K84" s="17"/>
      <c r="L84" s="17"/>
      <c r="M84" s="17"/>
      <c r="N84" s="17"/>
      <c r="O84" s="17"/>
    </row>
    <row r="85" spans="2:15" ht="12.75">
      <c r="B85" s="20"/>
      <c r="C85" s="81"/>
      <c r="D85" s="81"/>
      <c r="E85" s="81"/>
      <c r="F85" s="81"/>
      <c r="G85" s="81"/>
      <c r="H85" s="81"/>
      <c r="I85" s="81"/>
      <c r="J85" s="81"/>
      <c r="K85" s="17"/>
      <c r="L85" s="17"/>
      <c r="M85" s="17"/>
      <c r="N85" s="17"/>
      <c r="O85" s="17"/>
    </row>
    <row r="86" spans="2:10" ht="12.75">
      <c r="B86" s="20"/>
      <c r="C86" s="81"/>
      <c r="D86" s="81"/>
      <c r="E86" s="81"/>
      <c r="F86" s="81"/>
      <c r="G86" s="81"/>
      <c r="H86" s="81"/>
      <c r="I86" s="81"/>
      <c r="J86" s="81"/>
    </row>
    <row r="87" spans="2:10" ht="12.75">
      <c r="B87" s="20"/>
      <c r="C87" s="81"/>
      <c r="D87" s="81"/>
      <c r="E87" s="81"/>
      <c r="F87" s="81"/>
      <c r="G87" s="81"/>
      <c r="H87" s="81"/>
      <c r="I87" s="81"/>
      <c r="J87" s="81"/>
    </row>
    <row r="88" spans="2:10" ht="12.75">
      <c r="B88" s="20"/>
      <c r="C88" s="81"/>
      <c r="D88" s="81"/>
      <c r="E88" s="81"/>
      <c r="F88" s="81"/>
      <c r="G88" s="81"/>
      <c r="H88" s="81"/>
      <c r="I88" s="81"/>
      <c r="J88" s="81"/>
    </row>
    <row r="89" spans="2:10" ht="12.75">
      <c r="B89" s="20"/>
      <c r="C89" s="81"/>
      <c r="D89" s="81"/>
      <c r="E89" s="81"/>
      <c r="F89" s="81"/>
      <c r="G89" s="81"/>
      <c r="H89" s="81"/>
      <c r="I89" s="81"/>
      <c r="J89" s="81"/>
    </row>
    <row r="90" spans="2:10" ht="12.75">
      <c r="B90" s="20"/>
      <c r="C90" s="81"/>
      <c r="D90" s="81"/>
      <c r="E90" s="81"/>
      <c r="F90" s="81"/>
      <c r="G90" s="81"/>
      <c r="H90" s="81"/>
      <c r="I90" s="81"/>
      <c r="J90" s="81"/>
    </row>
    <row r="91" spans="2:10" ht="12.75">
      <c r="B91" s="20"/>
      <c r="C91" s="81"/>
      <c r="D91" s="81"/>
      <c r="E91" s="81"/>
      <c r="F91" s="81"/>
      <c r="G91" s="81"/>
      <c r="H91" s="81"/>
      <c r="I91" s="81"/>
      <c r="J91" s="81"/>
    </row>
    <row r="92" spans="2:10" ht="12.75">
      <c r="B92" s="20"/>
      <c r="C92" s="81"/>
      <c r="D92" s="81"/>
      <c r="E92" s="81"/>
      <c r="F92" s="81"/>
      <c r="G92" s="81"/>
      <c r="H92" s="81"/>
      <c r="I92" s="81"/>
      <c r="J92" s="81"/>
    </row>
    <row r="93" spans="2:10" ht="12.75">
      <c r="B93" s="20"/>
      <c r="C93" s="81"/>
      <c r="D93" s="81"/>
      <c r="E93" s="81"/>
      <c r="F93" s="81"/>
      <c r="G93" s="81"/>
      <c r="H93" s="81"/>
      <c r="I93" s="81"/>
      <c r="J93" s="81"/>
    </row>
    <row r="94" spans="2:10" ht="12.75">
      <c r="B94" s="20"/>
      <c r="C94" s="81"/>
      <c r="D94" s="81"/>
      <c r="E94" s="81"/>
      <c r="F94" s="81"/>
      <c r="G94" s="81"/>
      <c r="H94" s="81"/>
      <c r="I94" s="81"/>
      <c r="J94" s="81"/>
    </row>
    <row r="95" spans="2:10" ht="12.75">
      <c r="B95" s="20"/>
      <c r="C95" s="81"/>
      <c r="D95" s="81"/>
      <c r="E95" s="81"/>
      <c r="F95" s="81"/>
      <c r="G95" s="81"/>
      <c r="H95" s="81"/>
      <c r="I95" s="81"/>
      <c r="J95" s="81"/>
    </row>
    <row r="96" spans="2:10" ht="12.75">
      <c r="B96" s="20"/>
      <c r="C96" s="81"/>
      <c r="D96" s="81"/>
      <c r="E96" s="81"/>
      <c r="F96" s="81"/>
      <c r="G96" s="81"/>
      <c r="H96" s="81"/>
      <c r="I96" s="81"/>
      <c r="J96" s="81"/>
    </row>
    <row r="97" spans="2:10" ht="12.75">
      <c r="B97" s="20"/>
      <c r="C97" s="81"/>
      <c r="D97" s="81"/>
      <c r="E97" s="81"/>
      <c r="F97" s="81"/>
      <c r="G97" s="81"/>
      <c r="H97" s="81"/>
      <c r="I97" s="81"/>
      <c r="J97" s="81"/>
    </row>
    <row r="98" spans="2:10" ht="12.75">
      <c r="B98" s="20"/>
      <c r="C98" s="81"/>
      <c r="D98" s="81"/>
      <c r="E98" s="81"/>
      <c r="F98" s="81"/>
      <c r="G98" s="81"/>
      <c r="H98" s="81"/>
      <c r="I98" s="81"/>
      <c r="J98" s="81"/>
    </row>
    <row r="99" spans="2:10" ht="12.75">
      <c r="B99" s="20"/>
      <c r="C99" s="81"/>
      <c r="D99" s="81"/>
      <c r="E99" s="81"/>
      <c r="F99" s="81"/>
      <c r="G99" s="81"/>
      <c r="H99" s="81"/>
      <c r="I99" s="81"/>
      <c r="J99" s="81"/>
    </row>
  </sheetData>
  <mergeCells count="8">
    <mergeCell ref="G16:G17"/>
    <mergeCell ref="H16:H17"/>
    <mergeCell ref="I16:I17"/>
    <mergeCell ref="J16:J17"/>
    <mergeCell ref="C16:C17"/>
    <mergeCell ref="D16:D17"/>
    <mergeCell ref="E16:E17"/>
    <mergeCell ref="F16:F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T93"/>
  <sheetViews>
    <sheetView showGridLines="0" showRowColHeaders="0" workbookViewId="0" topLeftCell="A1">
      <selection activeCell="B70" sqref="B70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9" customWidth="1"/>
    <col min="10" max="21" width="10.7109375" style="0" customWidth="1"/>
    <col min="22" max="42" width="10.140625" style="0" customWidth="1"/>
  </cols>
  <sheetData>
    <row r="1" spans="3:9" s="43" customFormat="1" ht="12.75">
      <c r="C1" s="44"/>
      <c r="D1" s="44"/>
      <c r="E1" s="44"/>
      <c r="F1" s="44"/>
      <c r="G1" s="44"/>
      <c r="H1" s="44"/>
      <c r="I1" s="44"/>
    </row>
    <row r="2" spans="2:9" s="43" customFormat="1" ht="18">
      <c r="B2" s="61" t="s">
        <v>889</v>
      </c>
      <c r="C2" s="44"/>
      <c r="D2" s="44"/>
      <c r="E2" s="44"/>
      <c r="F2" s="44"/>
      <c r="G2" s="44"/>
      <c r="H2" s="44"/>
      <c r="I2" s="44"/>
    </row>
    <row r="3" spans="3:9" s="43" customFormat="1" ht="12.75">
      <c r="C3" s="44"/>
      <c r="D3" s="44"/>
      <c r="E3" s="44"/>
      <c r="F3" s="44"/>
      <c r="G3" s="44"/>
      <c r="H3" s="44"/>
      <c r="I3" s="44"/>
    </row>
    <row r="4" spans="2:9" s="43" customFormat="1" ht="12.75">
      <c r="B4" s="62" t="s">
        <v>634</v>
      </c>
      <c r="C4" s="44"/>
      <c r="D4" s="44"/>
      <c r="E4" s="44"/>
      <c r="F4" s="44"/>
      <c r="G4" s="44"/>
      <c r="H4" s="44"/>
      <c r="I4" s="44"/>
    </row>
    <row r="5" spans="2:9" s="43" customFormat="1" ht="12.75">
      <c r="B5" s="62" t="s">
        <v>891</v>
      </c>
      <c r="C5" s="44"/>
      <c r="D5" s="44"/>
      <c r="E5" s="44"/>
      <c r="F5" s="44"/>
      <c r="G5" s="44"/>
      <c r="H5" s="44"/>
      <c r="I5" s="44"/>
    </row>
    <row r="6" spans="2:9" s="43" customFormat="1" ht="12.75">
      <c r="B6" s="62" t="s">
        <v>893</v>
      </c>
      <c r="C6" s="44"/>
      <c r="D6" s="44"/>
      <c r="E6" s="44"/>
      <c r="F6" s="44"/>
      <c r="G6" s="44"/>
      <c r="H6" s="44"/>
      <c r="I6" s="44"/>
    </row>
    <row r="7" spans="2:9" s="43" customFormat="1" ht="12.75">
      <c r="B7" s="62" t="s">
        <v>892</v>
      </c>
      <c r="C7" s="44"/>
      <c r="D7" s="44"/>
      <c r="E7" s="44"/>
      <c r="F7" s="44"/>
      <c r="G7" s="44"/>
      <c r="H7" s="44"/>
      <c r="I7" s="44"/>
    </row>
    <row r="8" spans="2:9" s="43" customFormat="1" ht="12.75">
      <c r="B8" s="62"/>
      <c r="C8" s="44"/>
      <c r="D8" s="44"/>
      <c r="E8" s="44"/>
      <c r="F8" s="44"/>
      <c r="G8" s="44"/>
      <c r="H8" s="44"/>
      <c r="I8" s="44"/>
    </row>
    <row r="9" spans="2:9" s="43" customFormat="1" ht="12.75">
      <c r="B9" s="62"/>
      <c r="C9" s="44"/>
      <c r="D9" s="44"/>
      <c r="E9" s="44"/>
      <c r="F9" s="44"/>
      <c r="G9" s="44"/>
      <c r="H9" s="44"/>
      <c r="I9" s="44"/>
    </row>
    <row r="10" spans="3:20" s="55" customFormat="1" ht="12.75" customHeight="1">
      <c r="C10" s="54"/>
      <c r="D10" s="54"/>
      <c r="E10" s="54"/>
      <c r="F10" s="54"/>
      <c r="G10" s="54"/>
      <c r="H10" s="5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3:14" s="55" customFormat="1" ht="12.75">
      <c r="C11" s="37">
        <v>2000</v>
      </c>
      <c r="D11" s="37">
        <v>2001</v>
      </c>
      <c r="E11" s="37">
        <v>2002</v>
      </c>
      <c r="F11" s="37">
        <v>2003</v>
      </c>
      <c r="G11" s="37">
        <v>2004</v>
      </c>
      <c r="H11" s="37">
        <v>2005</v>
      </c>
      <c r="I11" s="36">
        <v>38776</v>
      </c>
      <c r="J11" s="66"/>
      <c r="K11" s="67"/>
      <c r="L11" s="66"/>
      <c r="M11" s="66"/>
      <c r="N11" s="68"/>
    </row>
    <row r="12" spans="2:14" s="12" customFormat="1" ht="12.75">
      <c r="B12" s="12" t="s">
        <v>890</v>
      </c>
      <c r="C12" s="90">
        <v>55.83161602362941</v>
      </c>
      <c r="D12" s="90">
        <v>74.03354799832643</v>
      </c>
      <c r="E12" s="90">
        <v>93.93715098490317</v>
      </c>
      <c r="F12" s="90">
        <v>114.64956724755694</v>
      </c>
      <c r="G12" s="90">
        <v>136.62021154457284</v>
      </c>
      <c r="H12" s="90">
        <v>159.77779842054943</v>
      </c>
      <c r="I12" s="90">
        <v>183.515040559884</v>
      </c>
      <c r="J12" s="15"/>
      <c r="K12" s="13"/>
      <c r="L12" s="15"/>
      <c r="M12" s="15"/>
      <c r="N12" s="14"/>
    </row>
    <row r="13" spans="2:14" s="12" customFormat="1" ht="12.75">
      <c r="B13" s="12" t="s">
        <v>295</v>
      </c>
      <c r="C13" s="90">
        <v>52.7351994751112</v>
      </c>
      <c r="D13" s="90">
        <v>65.0235936665979</v>
      </c>
      <c r="E13" s="90">
        <v>59.275358189472996</v>
      </c>
      <c r="F13" s="90">
        <v>93.9200764152576</v>
      </c>
      <c r="G13" s="90">
        <v>124.756285311424</v>
      </c>
      <c r="H13" s="90">
        <v>192.356962134678</v>
      </c>
      <c r="I13" s="90">
        <v>227.578094689846</v>
      </c>
      <c r="J13" s="15"/>
      <c r="K13" s="13"/>
      <c r="L13" s="15"/>
      <c r="M13" s="15"/>
      <c r="N13" s="14"/>
    </row>
    <row r="14" spans="3:14" ht="12.75">
      <c r="C14" s="86"/>
      <c r="D14" s="86"/>
      <c r="E14" s="86"/>
      <c r="F14" s="86"/>
      <c r="G14" s="86"/>
      <c r="H14" s="86"/>
      <c r="I14" s="86"/>
      <c r="J14" s="15"/>
      <c r="K14" s="13"/>
      <c r="L14" s="15"/>
      <c r="M14" s="15"/>
      <c r="N14" s="14"/>
    </row>
    <row r="15" spans="2:14" ht="12.75">
      <c r="B15" s="81"/>
      <c r="C15" s="81"/>
      <c r="D15" s="81"/>
      <c r="E15" s="81"/>
      <c r="F15" s="81"/>
      <c r="G15" s="81"/>
      <c r="H15" s="81"/>
      <c r="I15" s="81"/>
      <c r="J15" s="15"/>
      <c r="K15" s="13"/>
      <c r="L15" s="15"/>
      <c r="M15" s="15"/>
      <c r="N15" s="14"/>
    </row>
    <row r="16" spans="2:14" ht="12.75">
      <c r="B16" s="81"/>
      <c r="C16" s="81"/>
      <c r="D16" s="81"/>
      <c r="E16" s="81"/>
      <c r="F16" s="81"/>
      <c r="G16" s="81"/>
      <c r="H16" s="81"/>
      <c r="I16" s="81"/>
      <c r="J16" s="15"/>
      <c r="K16" s="13"/>
      <c r="L16" s="15"/>
      <c r="M16" s="15"/>
      <c r="N16" s="14"/>
    </row>
    <row r="17" spans="2:14" ht="12.75">
      <c r="B17" s="81"/>
      <c r="C17" s="81"/>
      <c r="D17" s="81"/>
      <c r="E17" s="81"/>
      <c r="F17" s="81"/>
      <c r="G17" s="81"/>
      <c r="H17" s="81"/>
      <c r="I17" s="81"/>
      <c r="J17" s="15"/>
      <c r="K17" s="13"/>
      <c r="L17" s="15"/>
      <c r="M17" s="15"/>
      <c r="N17" s="14"/>
    </row>
    <row r="18" spans="2:14" ht="12.75">
      <c r="B18" s="81"/>
      <c r="C18" s="81"/>
      <c r="D18" s="81"/>
      <c r="E18" s="81"/>
      <c r="F18" s="81"/>
      <c r="G18" s="81"/>
      <c r="H18" s="81"/>
      <c r="I18" s="81"/>
      <c r="J18" s="15"/>
      <c r="K18" s="13"/>
      <c r="L18" s="15"/>
      <c r="M18" s="15"/>
      <c r="N18" s="14"/>
    </row>
    <row r="19" spans="2:14" ht="12.75">
      <c r="B19" s="81"/>
      <c r="C19" s="81"/>
      <c r="D19" s="81"/>
      <c r="E19" s="81"/>
      <c r="F19" s="81"/>
      <c r="G19" s="81"/>
      <c r="H19" s="81"/>
      <c r="I19" s="81"/>
      <c r="J19" s="15"/>
      <c r="K19" s="13"/>
      <c r="L19" s="15"/>
      <c r="M19" s="15"/>
      <c r="N19" s="14"/>
    </row>
    <row r="20" spans="2:14" ht="12.75">
      <c r="B20" s="81"/>
      <c r="C20" s="81"/>
      <c r="D20" s="81"/>
      <c r="E20" s="81"/>
      <c r="F20" s="81"/>
      <c r="G20" s="81"/>
      <c r="H20" s="81"/>
      <c r="J20" s="15"/>
      <c r="K20" s="13"/>
      <c r="L20" s="15"/>
      <c r="M20" s="15"/>
      <c r="N20" s="14"/>
    </row>
    <row r="21" spans="2:14" ht="12.75">
      <c r="B21" s="81"/>
      <c r="C21" s="81"/>
      <c r="D21" s="81"/>
      <c r="E21" s="81"/>
      <c r="F21" s="81"/>
      <c r="G21" s="81"/>
      <c r="H21" s="81"/>
      <c r="J21" s="15"/>
      <c r="K21" s="13"/>
      <c r="L21" s="15"/>
      <c r="M21" s="15"/>
      <c r="N21" s="14"/>
    </row>
    <row r="22" spans="2:14" ht="12.75">
      <c r="B22" s="81"/>
      <c r="C22" s="81"/>
      <c r="D22" s="81"/>
      <c r="E22" s="81"/>
      <c r="F22" s="81"/>
      <c r="G22" s="81"/>
      <c r="H22" s="81"/>
      <c r="I22" s="81"/>
      <c r="J22" s="15"/>
      <c r="K22" s="13"/>
      <c r="L22" s="15"/>
      <c r="M22" s="15"/>
      <c r="N22" s="14"/>
    </row>
    <row r="23" spans="2:14" ht="12.75">
      <c r="B23" s="81"/>
      <c r="C23" s="81"/>
      <c r="D23" s="81"/>
      <c r="E23" s="81"/>
      <c r="F23" s="81"/>
      <c r="G23" s="81"/>
      <c r="H23" s="81"/>
      <c r="I23" s="81"/>
      <c r="J23" s="15"/>
      <c r="K23" s="13"/>
      <c r="L23" s="15"/>
      <c r="M23" s="15"/>
      <c r="N23" s="14"/>
    </row>
    <row r="24" spans="2:14" ht="12.75">
      <c r="B24" s="81"/>
      <c r="C24" s="81"/>
      <c r="D24" s="81"/>
      <c r="E24" s="81"/>
      <c r="F24" s="81"/>
      <c r="G24" s="81"/>
      <c r="H24" s="81"/>
      <c r="I24" s="81"/>
      <c r="J24" s="15"/>
      <c r="K24" s="13"/>
      <c r="L24" s="15"/>
      <c r="M24" s="15"/>
      <c r="N24" s="14"/>
    </row>
    <row r="25" spans="2:14" ht="12.75">
      <c r="B25" s="81"/>
      <c r="C25" s="81"/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81"/>
      <c r="C26" s="81"/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81"/>
      <c r="C27" s="81"/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81"/>
      <c r="C28" s="81"/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81"/>
      <c r="C29" s="81"/>
      <c r="D29" s="81"/>
      <c r="E29" s="81"/>
      <c r="F29" s="81"/>
      <c r="G29" s="81"/>
      <c r="H29" s="81"/>
      <c r="I29" s="81"/>
      <c r="J29" s="15"/>
      <c r="K29" s="16"/>
      <c r="L29" s="15"/>
      <c r="M29" s="15"/>
      <c r="N29" s="14"/>
    </row>
    <row r="30" spans="2:14" ht="12.75">
      <c r="B30" s="81"/>
      <c r="C30" s="81"/>
      <c r="D30" s="81"/>
      <c r="E30" s="81"/>
      <c r="F30" s="81"/>
      <c r="G30" s="81"/>
      <c r="H30" s="81"/>
      <c r="I30" s="81"/>
      <c r="J30" s="15"/>
      <c r="K30" s="16"/>
      <c r="L30" s="15"/>
      <c r="M30" s="15"/>
      <c r="N30" s="14"/>
    </row>
    <row r="31" spans="2:14" ht="12.75">
      <c r="B31" s="81"/>
      <c r="C31" s="81"/>
      <c r="D31" s="81"/>
      <c r="E31" s="81"/>
      <c r="F31" s="81"/>
      <c r="G31" s="81"/>
      <c r="H31" s="81"/>
      <c r="I31" s="81"/>
      <c r="J31" s="15"/>
      <c r="K31" s="16"/>
      <c r="L31" s="15"/>
      <c r="M31" s="15"/>
      <c r="N31" s="14"/>
    </row>
    <row r="32" spans="2:14" ht="12.75">
      <c r="B32" s="81"/>
      <c r="C32" s="81"/>
      <c r="D32" s="81"/>
      <c r="E32" s="81"/>
      <c r="F32" s="81"/>
      <c r="G32" s="81"/>
      <c r="H32" s="81"/>
      <c r="I32" s="81"/>
      <c r="J32" s="15"/>
      <c r="K32" s="16"/>
      <c r="L32" s="15"/>
      <c r="M32" s="15"/>
      <c r="N32" s="14"/>
    </row>
    <row r="33" spans="2:14" ht="12.75">
      <c r="B33" s="81"/>
      <c r="C33" s="81"/>
      <c r="D33" s="81"/>
      <c r="E33" s="81"/>
      <c r="F33" s="81"/>
      <c r="G33" s="81"/>
      <c r="H33" s="81"/>
      <c r="I33" s="81"/>
      <c r="J33" s="15"/>
      <c r="K33" s="16"/>
      <c r="L33" s="15"/>
      <c r="M33" s="15"/>
      <c r="N33" s="14"/>
    </row>
    <row r="34" spans="2:14" ht="12.75">
      <c r="B34" s="81"/>
      <c r="C34" s="81"/>
      <c r="D34" s="81"/>
      <c r="E34" s="81"/>
      <c r="F34" s="81"/>
      <c r="G34" s="81"/>
      <c r="H34" s="81"/>
      <c r="I34" s="81"/>
      <c r="J34" s="15"/>
      <c r="K34" s="16"/>
      <c r="L34" s="15"/>
      <c r="M34" s="15"/>
      <c r="N34" s="14"/>
    </row>
    <row r="35" spans="2:14" ht="12.75">
      <c r="B35" s="81"/>
      <c r="C35" s="81"/>
      <c r="D35" s="81"/>
      <c r="E35" s="81"/>
      <c r="F35" s="81"/>
      <c r="G35" s="81"/>
      <c r="H35" s="81"/>
      <c r="I35" s="81"/>
      <c r="J35" s="15"/>
      <c r="K35" s="16"/>
      <c r="L35" s="15"/>
      <c r="M35" s="15"/>
      <c r="N35" s="14"/>
    </row>
    <row r="36" spans="2:14" ht="12.75">
      <c r="B36" s="81"/>
      <c r="C36" s="81"/>
      <c r="D36" s="81"/>
      <c r="E36" s="81"/>
      <c r="F36" s="81"/>
      <c r="G36" s="81"/>
      <c r="H36" s="81"/>
      <c r="I36" s="81"/>
      <c r="J36" s="15"/>
      <c r="K36" s="16"/>
      <c r="L36" s="15"/>
      <c r="M36" s="15"/>
      <c r="N36" s="14"/>
    </row>
    <row r="37" spans="2:14" ht="12.75">
      <c r="B37" s="81"/>
      <c r="C37" s="81"/>
      <c r="D37" s="81"/>
      <c r="E37" s="81"/>
      <c r="F37" s="81"/>
      <c r="G37" s="81"/>
      <c r="H37" s="81"/>
      <c r="I37" s="81"/>
      <c r="J37" s="17"/>
      <c r="K37" s="18"/>
      <c r="L37" s="17"/>
      <c r="M37" s="17"/>
      <c r="N37" s="19"/>
    </row>
    <row r="38" spans="2:14" ht="12.75">
      <c r="B38" s="81"/>
      <c r="C38" s="81"/>
      <c r="D38" s="81"/>
      <c r="E38" s="81"/>
      <c r="F38" s="81"/>
      <c r="G38" s="81"/>
      <c r="H38" s="81"/>
      <c r="I38" s="81"/>
      <c r="J38" s="17"/>
      <c r="K38" s="18"/>
      <c r="L38" s="17"/>
      <c r="M38" s="17"/>
      <c r="N38" s="19"/>
    </row>
    <row r="39" spans="2:14" ht="12.75">
      <c r="B39" s="81"/>
      <c r="C39" s="81"/>
      <c r="D39" s="81"/>
      <c r="E39" s="81"/>
      <c r="F39" s="81"/>
      <c r="G39" s="81"/>
      <c r="H39" s="81"/>
      <c r="I39" s="81"/>
      <c r="J39" s="17"/>
      <c r="K39" s="18"/>
      <c r="L39" s="17"/>
      <c r="M39" s="17"/>
      <c r="N39" s="19"/>
    </row>
    <row r="40" spans="2:14" ht="12.75">
      <c r="B40" s="81"/>
      <c r="C40" s="81"/>
      <c r="D40" s="81"/>
      <c r="E40" s="81"/>
      <c r="F40" s="81"/>
      <c r="G40" s="81"/>
      <c r="H40" s="81"/>
      <c r="I40" s="81"/>
      <c r="J40" s="17"/>
      <c r="K40" s="18"/>
      <c r="L40" s="17"/>
      <c r="M40" s="17"/>
      <c r="N40" s="19"/>
    </row>
    <row r="41" spans="2:14" ht="12.75">
      <c r="B41" s="81"/>
      <c r="C41" s="81"/>
      <c r="D41" s="81"/>
      <c r="E41" s="81"/>
      <c r="F41" s="81"/>
      <c r="G41" s="81"/>
      <c r="H41" s="81"/>
      <c r="I41" s="81"/>
      <c r="J41" s="17"/>
      <c r="K41" s="18"/>
      <c r="L41" s="17"/>
      <c r="M41" s="17"/>
      <c r="N41" s="19"/>
    </row>
    <row r="42" spans="2:14" ht="12.75">
      <c r="B42" s="81"/>
      <c r="C42" s="81"/>
      <c r="D42" s="81"/>
      <c r="E42" s="81"/>
      <c r="F42" s="81"/>
      <c r="G42" s="81"/>
      <c r="H42" s="81"/>
      <c r="I42" s="81"/>
      <c r="J42" s="17"/>
      <c r="K42" s="18"/>
      <c r="L42" s="17"/>
      <c r="M42" s="17"/>
      <c r="N42" s="19"/>
    </row>
    <row r="43" spans="2:14" ht="12.75">
      <c r="B43" s="81"/>
      <c r="C43" s="81"/>
      <c r="D43" s="81"/>
      <c r="E43" s="81"/>
      <c r="F43" s="81"/>
      <c r="G43" s="81"/>
      <c r="H43" s="81"/>
      <c r="I43" s="81"/>
      <c r="J43" s="17"/>
      <c r="K43" s="18"/>
      <c r="L43" s="17"/>
      <c r="M43" s="17"/>
      <c r="N43" s="19"/>
    </row>
    <row r="44" spans="2:14" ht="12.75">
      <c r="B44" s="81"/>
      <c r="C44" s="81"/>
      <c r="D44" s="81"/>
      <c r="E44" s="81"/>
      <c r="F44" s="81"/>
      <c r="G44" s="81"/>
      <c r="H44" s="81"/>
      <c r="I44" s="81"/>
      <c r="J44" s="17"/>
      <c r="K44" s="18"/>
      <c r="L44" s="17"/>
      <c r="M44" s="17"/>
      <c r="N44" s="19"/>
    </row>
    <row r="45" spans="2:14" ht="12.75">
      <c r="B45" s="81"/>
      <c r="C45" s="81"/>
      <c r="D45" s="81"/>
      <c r="E45" s="81"/>
      <c r="F45" s="81"/>
      <c r="G45" s="81"/>
      <c r="H45" s="81"/>
      <c r="I45" s="81"/>
      <c r="J45" s="17"/>
      <c r="K45" s="18"/>
      <c r="L45" s="17"/>
      <c r="M45" s="17"/>
      <c r="N45" s="19"/>
    </row>
    <row r="46" spans="2:14" ht="12.75">
      <c r="B46" s="81"/>
      <c r="C46" s="81"/>
      <c r="D46" s="81"/>
      <c r="E46" s="81"/>
      <c r="F46" s="81"/>
      <c r="G46" s="81"/>
      <c r="H46" s="81"/>
      <c r="I46" s="81"/>
      <c r="J46" s="17"/>
      <c r="K46" s="18"/>
      <c r="L46" s="17"/>
      <c r="M46" s="17"/>
      <c r="N46" s="19"/>
    </row>
    <row r="47" spans="2:14" ht="12.75">
      <c r="B47" s="81"/>
      <c r="C47" s="81"/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81"/>
      <c r="C48" s="81"/>
      <c r="D48" s="81"/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81"/>
      <c r="C49" s="81"/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81"/>
      <c r="C50" s="81"/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81"/>
      <c r="C51" s="81"/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81"/>
      <c r="C52" s="81"/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81"/>
      <c r="C53" s="81"/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81"/>
      <c r="C54" s="81"/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81"/>
      <c r="C55" s="81"/>
      <c r="D55" s="81"/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81"/>
      <c r="C56" s="81"/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81"/>
      <c r="C57" s="81"/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81"/>
      <c r="C58" s="81"/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81"/>
      <c r="C59" s="81"/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81"/>
      <c r="C60" s="81"/>
      <c r="D60" s="81"/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81"/>
      <c r="C61" s="81"/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81"/>
      <c r="C62" s="81"/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81"/>
      <c r="C63" s="81"/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81"/>
      <c r="C64" s="81"/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81"/>
      <c r="C65" s="81"/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81"/>
      <c r="C66" s="81"/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81"/>
      <c r="C67" s="81"/>
      <c r="D67" s="81"/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81"/>
      <c r="C68" s="81"/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81"/>
      <c r="C69" s="81"/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81"/>
      <c r="C70" s="81"/>
      <c r="D70" s="81"/>
      <c r="E70" s="81"/>
      <c r="F70" s="81"/>
      <c r="G70" s="81"/>
      <c r="H70" s="81"/>
      <c r="I70" s="81"/>
      <c r="J70" s="17"/>
      <c r="K70" s="17"/>
      <c r="L70" s="17"/>
      <c r="M70" s="17"/>
      <c r="N70" s="17"/>
    </row>
    <row r="71" spans="2:14" ht="12.75">
      <c r="B71" s="81"/>
      <c r="C71" s="81"/>
      <c r="D71" s="81"/>
      <c r="E71" s="81"/>
      <c r="F71" s="81"/>
      <c r="G71" s="81"/>
      <c r="H71" s="81"/>
      <c r="I71" s="81"/>
      <c r="J71" s="17"/>
      <c r="K71" s="17"/>
      <c r="L71" s="17"/>
      <c r="M71" s="17"/>
      <c r="N71" s="17"/>
    </row>
    <row r="72" spans="2:14" ht="12.75">
      <c r="B72" s="81"/>
      <c r="C72" s="81"/>
      <c r="D72" s="81"/>
      <c r="E72" s="81"/>
      <c r="F72" s="81"/>
      <c r="G72" s="81"/>
      <c r="H72" s="81"/>
      <c r="I72" s="81"/>
      <c r="J72" s="17"/>
      <c r="K72" s="17"/>
      <c r="L72" s="17"/>
      <c r="M72" s="17"/>
      <c r="N72" s="17"/>
    </row>
    <row r="73" spans="2:14" ht="12.75">
      <c r="B73" s="81"/>
      <c r="C73" s="81"/>
      <c r="D73" s="81"/>
      <c r="E73" s="81"/>
      <c r="F73" s="81"/>
      <c r="G73" s="81"/>
      <c r="H73" s="81"/>
      <c r="I73" s="81"/>
      <c r="J73" s="17"/>
      <c r="K73" s="17"/>
      <c r="L73" s="17"/>
      <c r="M73" s="17"/>
      <c r="N73" s="17"/>
    </row>
    <row r="74" spans="2:14" ht="12.75">
      <c r="B74" s="81"/>
      <c r="C74" s="81"/>
      <c r="D74" s="81"/>
      <c r="E74" s="81"/>
      <c r="F74" s="81"/>
      <c r="G74" s="81"/>
      <c r="H74" s="81"/>
      <c r="I74" s="81"/>
      <c r="J74" s="17"/>
      <c r="K74" s="17"/>
      <c r="L74" s="17"/>
      <c r="M74" s="17"/>
      <c r="N74" s="17"/>
    </row>
    <row r="75" spans="2:14" ht="12.75">
      <c r="B75" s="81"/>
      <c r="C75" s="81"/>
      <c r="D75" s="81"/>
      <c r="E75" s="81"/>
      <c r="F75" s="81"/>
      <c r="G75" s="81"/>
      <c r="H75" s="81"/>
      <c r="I75" s="81"/>
      <c r="J75" s="17"/>
      <c r="K75" s="17"/>
      <c r="L75" s="17"/>
      <c r="M75" s="17"/>
      <c r="N75" s="17"/>
    </row>
    <row r="76" spans="2:14" ht="12.75">
      <c r="B76" s="81"/>
      <c r="C76" s="81"/>
      <c r="D76" s="81"/>
      <c r="E76" s="81"/>
      <c r="F76" s="81"/>
      <c r="G76" s="81"/>
      <c r="H76" s="81"/>
      <c r="I76" s="81"/>
      <c r="J76" s="17"/>
      <c r="K76" s="17"/>
      <c r="L76" s="17"/>
      <c r="M76" s="17"/>
      <c r="N76" s="17"/>
    </row>
    <row r="77" spans="2:14" ht="12.75">
      <c r="B77" s="81"/>
      <c r="C77" s="81"/>
      <c r="D77" s="81"/>
      <c r="E77" s="81"/>
      <c r="F77" s="81"/>
      <c r="G77" s="81"/>
      <c r="H77" s="81"/>
      <c r="I77" s="81"/>
      <c r="J77" s="17"/>
      <c r="K77" s="17"/>
      <c r="L77" s="17"/>
      <c r="M77" s="17"/>
      <c r="N77" s="17"/>
    </row>
    <row r="78" spans="2:14" ht="12.75">
      <c r="B78" s="81"/>
      <c r="C78" s="81"/>
      <c r="D78" s="81"/>
      <c r="E78" s="81"/>
      <c r="F78" s="81"/>
      <c r="G78" s="81"/>
      <c r="H78" s="81"/>
      <c r="I78" s="81"/>
      <c r="J78" s="17"/>
      <c r="K78" s="17"/>
      <c r="L78" s="17"/>
      <c r="M78" s="17"/>
      <c r="N78" s="17"/>
    </row>
    <row r="79" spans="2:14" ht="12.75">
      <c r="B79" s="81"/>
      <c r="C79" s="81"/>
      <c r="D79" s="81"/>
      <c r="E79" s="81"/>
      <c r="F79" s="81"/>
      <c r="G79" s="81"/>
      <c r="H79" s="81"/>
      <c r="I79" s="81"/>
      <c r="J79" s="17"/>
      <c r="K79" s="17"/>
      <c r="L79" s="17"/>
      <c r="M79" s="17"/>
      <c r="N79" s="17"/>
    </row>
    <row r="80" spans="2:9" ht="12.75">
      <c r="B80" s="81"/>
      <c r="C80" s="81"/>
      <c r="D80" s="81"/>
      <c r="E80" s="81"/>
      <c r="F80" s="81"/>
      <c r="G80" s="81"/>
      <c r="H80" s="81"/>
      <c r="I80" s="81"/>
    </row>
    <row r="81" spans="2:9" ht="12.75">
      <c r="B81" s="81"/>
      <c r="C81" s="81"/>
      <c r="D81" s="81"/>
      <c r="E81" s="81"/>
      <c r="F81" s="81"/>
      <c r="G81" s="81"/>
      <c r="H81" s="81"/>
      <c r="I81" s="81"/>
    </row>
    <row r="82" spans="2:9" ht="12.75">
      <c r="B82" s="81"/>
      <c r="C82" s="81"/>
      <c r="D82" s="81"/>
      <c r="E82" s="81"/>
      <c r="F82" s="81"/>
      <c r="G82" s="81"/>
      <c r="H82" s="81"/>
      <c r="I82" s="81"/>
    </row>
    <row r="83" spans="2:9" ht="12.75">
      <c r="B83" s="81"/>
      <c r="C83" s="81"/>
      <c r="D83" s="81"/>
      <c r="E83" s="81"/>
      <c r="F83" s="81"/>
      <c r="G83" s="81"/>
      <c r="H83" s="81"/>
      <c r="I83" s="81"/>
    </row>
    <row r="84" spans="2:9" ht="12.75">
      <c r="B84" s="81"/>
      <c r="C84" s="81"/>
      <c r="D84" s="81"/>
      <c r="E84" s="81"/>
      <c r="F84" s="81"/>
      <c r="G84" s="81"/>
      <c r="H84" s="81"/>
      <c r="I84" s="81"/>
    </row>
    <row r="85" spans="2:9" ht="12.75">
      <c r="B85" s="81"/>
      <c r="C85" s="81"/>
      <c r="D85" s="81"/>
      <c r="E85" s="81"/>
      <c r="F85" s="81"/>
      <c r="G85" s="81"/>
      <c r="H85" s="81"/>
      <c r="I85" s="81"/>
    </row>
    <row r="86" spans="2:9" ht="12.75">
      <c r="B86" s="81"/>
      <c r="C86" s="81"/>
      <c r="D86" s="81"/>
      <c r="E86" s="81"/>
      <c r="F86" s="81"/>
      <c r="G86" s="81"/>
      <c r="H86" s="81"/>
      <c r="I86" s="81"/>
    </row>
    <row r="87" spans="2:9" ht="12.75">
      <c r="B87" s="81"/>
      <c r="C87" s="81"/>
      <c r="D87" s="81"/>
      <c r="E87" s="81"/>
      <c r="F87" s="81"/>
      <c r="G87" s="81"/>
      <c r="H87" s="81"/>
      <c r="I87" s="81"/>
    </row>
    <row r="88" spans="2:9" ht="12.75">
      <c r="B88" s="81"/>
      <c r="C88" s="81"/>
      <c r="D88" s="81"/>
      <c r="E88" s="81"/>
      <c r="F88" s="81"/>
      <c r="G88" s="81"/>
      <c r="H88" s="81"/>
      <c r="I88" s="81"/>
    </row>
    <row r="89" spans="2:9" ht="12.75">
      <c r="B89" s="81"/>
      <c r="C89" s="81"/>
      <c r="D89" s="81"/>
      <c r="E89" s="81"/>
      <c r="F89" s="81"/>
      <c r="G89" s="81"/>
      <c r="H89" s="81"/>
      <c r="I89" s="81"/>
    </row>
    <row r="90" spans="2:9" ht="12.75">
      <c r="B90" s="81"/>
      <c r="C90" s="81"/>
      <c r="D90" s="81"/>
      <c r="E90" s="81"/>
      <c r="F90" s="81"/>
      <c r="G90" s="81"/>
      <c r="H90" s="81"/>
      <c r="I90" s="81"/>
    </row>
    <row r="91" spans="2:9" ht="12.75">
      <c r="B91" s="81"/>
      <c r="C91" s="81"/>
      <c r="D91" s="81"/>
      <c r="E91" s="81"/>
      <c r="F91" s="81"/>
      <c r="G91" s="81"/>
      <c r="H91" s="81"/>
      <c r="I91" s="81"/>
    </row>
    <row r="92" spans="2:9" ht="12.75">
      <c r="B92" s="81"/>
      <c r="C92" s="81"/>
      <c r="D92" s="81"/>
      <c r="E92" s="81"/>
      <c r="F92" s="81"/>
      <c r="G92" s="81"/>
      <c r="H92" s="81"/>
      <c r="I92" s="81"/>
    </row>
    <row r="93" spans="2:9" ht="12.75">
      <c r="B93" s="81"/>
      <c r="C93" s="81"/>
      <c r="D93" s="81"/>
      <c r="E93" s="81"/>
      <c r="F93" s="81"/>
      <c r="G93" s="81"/>
      <c r="H93" s="81"/>
      <c r="I93" s="8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B1:E70"/>
  <sheetViews>
    <sheetView showGridLines="0" showRowColHeaders="0" workbookViewId="0" topLeftCell="A1">
      <selection activeCell="AJ20" sqref="AJ20"/>
    </sheetView>
  </sheetViews>
  <sheetFormatPr defaultColWidth="9.140625" defaultRowHeight="12.75"/>
  <cols>
    <col min="1" max="1" width="3.00390625" style="0" customWidth="1"/>
  </cols>
  <sheetData>
    <row r="1" s="43" customFormat="1" ht="12.75">
      <c r="E1" s="76"/>
    </row>
    <row r="2" spans="2:5" s="43" customFormat="1" ht="18">
      <c r="B2" s="61" t="s">
        <v>568</v>
      </c>
      <c r="E2" s="76"/>
    </row>
    <row r="3" s="43" customFormat="1" ht="12.75">
      <c r="B3" s="57"/>
    </row>
    <row r="4" s="64" customFormat="1" ht="12.75">
      <c r="B4" s="77"/>
    </row>
    <row r="5" s="64" customFormat="1" ht="12.75">
      <c r="B5" s="77"/>
    </row>
    <row r="6" s="12" customFormat="1" ht="12.75">
      <c r="B6" s="72"/>
    </row>
    <row r="7" ht="12.75">
      <c r="B7" s="71" t="s">
        <v>567</v>
      </c>
    </row>
    <row r="8" ht="12.75">
      <c r="B8" s="70" t="s">
        <v>569</v>
      </c>
    </row>
    <row r="9" ht="12.75">
      <c r="B9" s="70"/>
    </row>
    <row r="10" ht="12.75">
      <c r="B10" s="71" t="s">
        <v>566</v>
      </c>
    </row>
    <row r="11" ht="12.75">
      <c r="B11" s="70" t="s">
        <v>570</v>
      </c>
    </row>
    <row r="12" ht="12.75">
      <c r="B12" s="70" t="s">
        <v>571</v>
      </c>
    </row>
    <row r="13" ht="12.75">
      <c r="B13" s="70" t="s">
        <v>572</v>
      </c>
    </row>
    <row r="14" ht="12.75">
      <c r="B14" s="70"/>
    </row>
    <row r="15" ht="12.75">
      <c r="B15" s="71" t="s">
        <v>557</v>
      </c>
    </row>
    <row r="16" ht="12.75">
      <c r="B16" s="70" t="s">
        <v>558</v>
      </c>
    </row>
    <row r="18" ht="12.75">
      <c r="B18" s="71" t="s">
        <v>295</v>
      </c>
    </row>
    <row r="19" ht="12.75">
      <c r="B19" s="73" t="s">
        <v>542</v>
      </c>
    </row>
    <row r="20" ht="12.75">
      <c r="B20" s="70"/>
    </row>
    <row r="21" ht="12.75">
      <c r="B21" s="71" t="s">
        <v>268</v>
      </c>
    </row>
    <row r="22" ht="12.75">
      <c r="B22" s="70" t="s">
        <v>573</v>
      </c>
    </row>
    <row r="23" ht="12.75">
      <c r="B23" s="70" t="s">
        <v>574</v>
      </c>
    </row>
    <row r="24" ht="12.75">
      <c r="B24" s="70"/>
    </row>
    <row r="25" ht="12.75">
      <c r="B25" s="71" t="s">
        <v>559</v>
      </c>
    </row>
    <row r="26" ht="12.75">
      <c r="B26" s="70" t="s">
        <v>560</v>
      </c>
    </row>
    <row r="27" ht="12.75">
      <c r="B27" s="70"/>
    </row>
    <row r="28" ht="12.75">
      <c r="B28" s="71" t="s">
        <v>561</v>
      </c>
    </row>
    <row r="29" ht="12.75">
      <c r="B29" s="70" t="s">
        <v>575</v>
      </c>
    </row>
    <row r="30" ht="12.75">
      <c r="B30" s="70" t="s">
        <v>576</v>
      </c>
    </row>
    <row r="31" ht="12.75">
      <c r="B31" s="70"/>
    </row>
    <row r="32" ht="12.75">
      <c r="B32" s="71" t="s">
        <v>562</v>
      </c>
    </row>
    <row r="33" ht="12.75">
      <c r="B33" s="70" t="s">
        <v>563</v>
      </c>
    </row>
    <row r="34" ht="12.75">
      <c r="B34" s="70"/>
    </row>
    <row r="35" ht="12.75">
      <c r="B35" s="71" t="s">
        <v>564</v>
      </c>
    </row>
    <row r="36" ht="12.75">
      <c r="B36" s="70" t="s">
        <v>565</v>
      </c>
    </row>
    <row r="56" ht="12.75">
      <c r="B56" s="71"/>
    </row>
    <row r="57" ht="12.75">
      <c r="B57" s="70"/>
    </row>
    <row r="58" ht="12.75">
      <c r="B58" s="74"/>
    </row>
    <row r="59" ht="12.75">
      <c r="B59" s="74"/>
    </row>
    <row r="60" ht="12.75">
      <c r="B60" s="75"/>
    </row>
    <row r="61" ht="12.75">
      <c r="B61" s="75"/>
    </row>
    <row r="64" ht="12.75">
      <c r="B64" s="75" t="s">
        <v>556</v>
      </c>
    </row>
    <row r="66" ht="12.75">
      <c r="B66" s="70"/>
    </row>
    <row r="67" ht="12.75">
      <c r="B67" s="70"/>
    </row>
    <row r="70" ht="12.75">
      <c r="B70" s="7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bennor</cp:lastModifiedBy>
  <dcterms:created xsi:type="dcterms:W3CDTF">2005-10-26T08:57:39Z</dcterms:created>
  <dcterms:modified xsi:type="dcterms:W3CDTF">2008-02-11T11:58:10Z</dcterms:modified>
  <cp:category/>
  <cp:version/>
  <cp:contentType/>
  <cp:contentStatus/>
</cp:coreProperties>
</file>