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935" windowHeight="11250" tabRatio="866" activeTab="0"/>
  </bookViews>
  <sheets>
    <sheet name="Valstatistik" sheetId="1" r:id="rId1"/>
    <sheet name="Fondstatistik" sheetId="2" r:id="rId2"/>
    <sheet name="Data pp-systemet" sheetId="3" r:id="rId3"/>
    <sheet name="Data fondrörelse" sheetId="4" r:id="rId4"/>
    <sheet name="Data fondrörelse per år" sheetId="5" r:id="rId5"/>
    <sheet name="Data PSF" sheetId="6" r:id="rId6"/>
    <sheet name="Marknadsvärde &amp; pensionsrätter" sheetId="7" r:id="rId7"/>
    <sheet name="Diagr pp-systemet" sheetId="8" r:id="rId8"/>
    <sheet name="Diagr fondrörelse årsavkastning" sheetId="9" r:id="rId9"/>
    <sheet name="Diagr fondrörelse sedan start" sheetId="10" r:id="rId10"/>
    <sheet name="Diagr PSF årsavkastning" sheetId="11" r:id="rId11"/>
    <sheet name="Diagr PSF sedan 2000-12-13" sheetId="12" r:id="rId12"/>
    <sheet name="Diagr avkastning per år" sheetId="13" r:id="rId13"/>
    <sheet name="Diagr MV &amp; P-rätter" sheetId="14" r:id="rId14"/>
    <sheet name="Ordlista" sheetId="15" r:id="rId15"/>
  </sheets>
  <definedNames>
    <definedName name="Data">'Valstatistik'!$B$18:$M$722</definedName>
    <definedName name="Fråga_från_FIDB" localSheetId="1">'Fondstatistik'!$B$17:$O$692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<sst xmlns="http://schemas.openxmlformats.org/spreadsheetml/2006/main" count="7780" uniqueCount="1062">
  <si>
    <t>Tidsviktad avkastning sedan start (TWR)</t>
  </si>
  <si>
    <t>Kapitalviktad årsavkastning (IRR)</t>
  </si>
  <si>
    <t>Tidsviktad årsavkastning (TWR)</t>
  </si>
  <si>
    <t xml:space="preserve">Avkastning hos Premiesparfonden sedan 2000-12-13 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</si>
  <si>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</si>
  <si>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</si>
  <si>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</si>
  <si>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</si>
  <si>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</si>
  <si>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</si>
  <si>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</si>
  <si>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</si>
  <si>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</t>
  </si>
  <si>
    <t>Kvinnor</t>
  </si>
  <si>
    <t>Män</t>
  </si>
  <si>
    <t>Total</t>
  </si>
  <si>
    <t xml:space="preserve">Avkastning hos PPM:s fondrörelse sedan 2000-12-13 </t>
  </si>
  <si>
    <t>Snitt/år</t>
  </si>
  <si>
    <t>Fondtyp</t>
  </si>
  <si>
    <t>Brutto</t>
  </si>
  <si>
    <t xml:space="preserve">Netto </t>
  </si>
  <si>
    <t xml:space="preserve">Detta är standardmåttet på kapitalmarknaden och skall användas för att besvara frågor kring fondernas prestationer. Denna avkastning kan jämföras med marknadsindex  </t>
  </si>
  <si>
    <t>och enskilda fonders avkastning. Måttet inkluderar effekter av fondens avgifter men inte fondens rabatt, PPM:s avgift eller gjorda arvsvinster.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</si>
  <si>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</si>
  <si>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</si>
  <si>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</si>
  <si>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</si>
  <si>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</si>
  <si>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</si>
  <si>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</si>
  <si>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</si>
  <si>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</si>
  <si>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</si>
  <si>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</si>
  <si>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</si>
  <si>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</si>
  <si>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</si>
  <si>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</si>
  <si>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</si>
  <si>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</si>
  <si>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</si>
  <si>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</si>
  <si>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</si>
  <si>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</si>
  <si>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</si>
  <si>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</si>
  <si>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</si>
  <si>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</si>
  <si>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</si>
  <si>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</si>
  <si>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</si>
  <si>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</si>
  <si>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</si>
  <si>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</si>
  <si>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 xml:space="preserve">tas till hur kapitalet varierat under perioden. Detta är standardmåttet på kapitalmarknaden och skall användas för att besvara frågor kring fondernas prestationer.  </t>
  </si>
  <si>
    <t>Avkastning i premiepensionssystemet sedan 1995</t>
  </si>
  <si>
    <t>Beräkningen inkluderar såväl avkastningen i fondrörelsen som avkastningen i den tillfälliga förvaltningen, dvs. förvaltningen av avgiftmedel fram till</t>
  </si>
  <si>
    <t xml:space="preserve">Måttet tar hänsyn till att kapitalet varierat under perioden och reflekterar därför utvecklingen för den genomsnittliga personens premiepensionskonto. </t>
  </si>
  <si>
    <t xml:space="preserve">Den tidsviktade avkastningen mäter avkastningen på en genomsnittlig krona som sattes in i Premiesparfonden 2000-12-13. Ingen hänsyn tas till hur kapitalet varierat under perioden. </t>
  </si>
  <si>
    <t>Den kapitalviktade avkastningen tar hänsyn till hur kapitalet varierat under perioden och reflekterar därför utvecklingen för den genomsnittliga icke-väljarens premiepensionskonto.</t>
  </si>
  <si>
    <t>Med årsavkastning avses genomsnittlig årsavkastning sedan start.</t>
  </si>
  <si>
    <t>Real avkastning = Avkastning - Inflation (KPI).</t>
  </si>
  <si>
    <t>till PPM. Inte heller PPM:s avgift och gjorda arvsvinster inkluderas i beräkningen.</t>
  </si>
  <si>
    <t>Den kapitalviktade avkastningen tar hänsyn till hur kapitalet varierat under perioden och reflekterar därför utvecklingen för den genomsnittliga personens premiepensionskonto.</t>
  </si>
  <si>
    <t>2001 - 2005</t>
  </si>
  <si>
    <t>tidpunkten då individens pensionsrätt fastställs. Den traditionella livförsäkringsrörelsen exkluderas.</t>
  </si>
  <si>
    <t xml:space="preserve"> "inkomstindex” i början på varje år varvid ett fiktivt resultat erhållits. Detta resultat har tillsammans med kassaflödena varit ingående parametrar </t>
  </si>
  <si>
    <t>Den tidsviktade avkastningen ("PPM-index") mäter avkastningen på en genomsnittlig krona som sattes in i början på året. Ingen hänsyn</t>
  </si>
  <si>
    <t>Marknadsvärdet av fondandelarna jämförs med det kapital som tillförts fondrörelsen från den tillfälliga förvaltningen samt genom återförda fondavgifter,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</si>
  <si>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</si>
  <si>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</si>
  <si>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</si>
  <si>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</si>
  <si>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</si>
  <si>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 xml:space="preserve">Den kapitalviktade avkastningen mäter avkastningen i premiepensionssystemet sedan 1995, dvs. det år de första avsättningarna till systemet gjordes. </t>
  </si>
  <si>
    <t>Inkomstindex (IRR)</t>
  </si>
  <si>
    <t>Måttet ger svar på frågan vilken bankränta som skulle genererat slutresultatet, givet insättningar och uttag i systemet.</t>
  </si>
  <si>
    <t xml:space="preserve">Kapitalviktad avkastning kan inte användas direkt för jämförelser med marknadsindex eller med enskilda fonders avkastning. </t>
  </si>
  <si>
    <t>Aktiefonder</t>
  </si>
  <si>
    <t>Sverige</t>
  </si>
  <si>
    <t>AMF Pension Fondförvaltning AB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</si>
  <si>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</si>
  <si>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</si>
  <si>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</si>
  <si>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</si>
  <si>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</si>
  <si>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</si>
  <si>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Banco Etisk Sverige Pension</t>
  </si>
  <si>
    <t>Carnegie Fond AB</t>
  </si>
  <si>
    <t>Carnegie Sverige</t>
  </si>
  <si>
    <t>Cicero Fonder AB</t>
  </si>
  <si>
    <t>Cicero Sverige Fond</t>
  </si>
  <si>
    <t>Catella Fondförvaltning AB</t>
  </si>
  <si>
    <t>Catella Reavinstfond</t>
  </si>
  <si>
    <t>Catella Trygghetsfond</t>
  </si>
  <si>
    <t>Handelsbanken Fonder AB</t>
  </si>
  <si>
    <t>Handelsbankens Reavinstfond</t>
  </si>
  <si>
    <t>Gustavia Capital Management AB</t>
  </si>
  <si>
    <t>Gustavia Sverige</t>
  </si>
  <si>
    <t>HQ Fonder Sverige Aktiebolag</t>
  </si>
  <si>
    <t>HQ Sverigefond</t>
  </si>
  <si>
    <t>HQ Fund Management Company S.A.</t>
  </si>
  <si>
    <t>HQ FUND - Swedish Equity Fund</t>
  </si>
  <si>
    <t>Västernorrlandsfonden AB</t>
  </si>
  <si>
    <t>Västernorrlandsfonden</t>
  </si>
  <si>
    <t>Skandia Fonder AB</t>
  </si>
  <si>
    <t>Skandia Sverige</t>
  </si>
  <si>
    <t>Spiltan och Pelaro Fonder AB</t>
  </si>
  <si>
    <t>Spiltan och Pelaro Aktiefond Sverige</t>
  </si>
  <si>
    <t>Didner &amp; Gerge Fonder AB</t>
  </si>
  <si>
    <t>Didner &amp; Gerge Aktiefond</t>
  </si>
  <si>
    <t>Danske Capital Sverige AB</t>
  </si>
  <si>
    <t>Danske Fonder Sverige</t>
  </si>
  <si>
    <t>Danske Fonder Sverige Fokus</t>
  </si>
  <si>
    <t>E. Öhman J:or Fonder AB</t>
  </si>
  <si>
    <t>Öhman Sverigefond</t>
  </si>
  <si>
    <t>Länsförsäkringar Fondförvaltning AB</t>
  </si>
  <si>
    <t>Länsförsäkringar Sverigefond</t>
  </si>
  <si>
    <t>Kaupthing Bank Sverige AB</t>
  </si>
  <si>
    <t>Kaupthing Fund- Swedish Growth</t>
  </si>
  <si>
    <t>Lannebo Fonder AB</t>
  </si>
  <si>
    <t>Lannebo Sverige</t>
  </si>
  <si>
    <t>Nordea Fonder AB</t>
  </si>
  <si>
    <t>Nordea Allemansfond Beta</t>
  </si>
  <si>
    <t>Carlson Fonder Aktiebolag</t>
  </si>
  <si>
    <t>Carlson Sverigefond</t>
  </si>
  <si>
    <t>Enter Fonder AB</t>
  </si>
  <si>
    <t>Enter Sverige</t>
  </si>
  <si>
    <t>Nordea Sverigefond</t>
  </si>
  <si>
    <t>ODIN Fonder</t>
  </si>
  <si>
    <t>ODIN Sverige</t>
  </si>
  <si>
    <t>Robur Fonder AB</t>
  </si>
  <si>
    <t>Robur Sverigefond MEGA</t>
  </si>
  <si>
    <t>Robur Exportfond</t>
  </si>
  <si>
    <t>Robur Etikfond Sverige MEGA</t>
  </si>
  <si>
    <t>Folksam LO Fond AB (publ)</t>
  </si>
  <si>
    <t>Folksam LO Sverige</t>
  </si>
  <si>
    <t>Folksam LO Västfonden</t>
  </si>
  <si>
    <t>Folksam Fond AB (publ)</t>
  </si>
  <si>
    <t>Folksams Tjänstemannafond Sverige</t>
  </si>
  <si>
    <t>Förenade Liv Sverigefond</t>
  </si>
  <si>
    <t>Folksams Aktiefond Sverige</t>
  </si>
  <si>
    <t>SPP Fonder AB</t>
  </si>
  <si>
    <t>SPP Aktiefond Sverige</t>
  </si>
  <si>
    <t>SEB Investment Management</t>
  </si>
  <si>
    <t>SEB Sverigefond 2</t>
  </si>
  <si>
    <t>Sverige småbolag</t>
  </si>
  <si>
    <t>Kaupthing Fonder AB</t>
  </si>
  <si>
    <t>Kaupthing Småbolag</t>
  </si>
  <si>
    <t>Lannebo Småbolag</t>
  </si>
  <si>
    <t>Banco Teknik &amp; Innovation Pension</t>
  </si>
  <si>
    <t>AMF Pensions Aktiefond - Småbolag</t>
  </si>
  <si>
    <t>Handelsbankens Småbolagsfond</t>
  </si>
  <si>
    <t>Spiltan &amp; Pelaro Aktiva ägare</t>
  </si>
  <si>
    <t>Skandia Småbolag Sverige</t>
  </si>
  <si>
    <t>Carnegie Småbolag</t>
  </si>
  <si>
    <t>Carlson Småbolagsfond</t>
  </si>
  <si>
    <t>Robur Småbolagsfond Sverige</t>
  </si>
  <si>
    <t>Sverige index</t>
  </si>
  <si>
    <t>Handelsbanken 30 i Topp Index</t>
  </si>
  <si>
    <t>Kaupthing Sverige Index 30</t>
  </si>
  <si>
    <t>SPP Aktieindexfond Sverige</t>
  </si>
  <si>
    <t>Ikano Svensk Aktiefond</t>
  </si>
  <si>
    <t>Öhman Etisk Index Sverige</t>
  </si>
  <si>
    <t>Danske Fonder SRI Sverige</t>
  </si>
  <si>
    <t>Aktiesparinvest AB</t>
  </si>
  <si>
    <t>Aktiespararna Topp Sverige</t>
  </si>
  <si>
    <t>Avanza Fonder AB</t>
  </si>
  <si>
    <t>Avanza Zero - fonden utan avgifter</t>
  </si>
  <si>
    <t>Moderna Fonder (Banque Invik S.A.)</t>
  </si>
  <si>
    <t>Moderna Fonder - Sverige Topp 30</t>
  </si>
  <si>
    <t>Erik Penser Fonder AB</t>
  </si>
  <si>
    <t>EP Aktieindexfond Sverige</t>
  </si>
  <si>
    <t>Svenska och utländska aktier</t>
  </si>
  <si>
    <t>Danske Fonder Sverige/Europa</t>
  </si>
  <si>
    <t>HQ Strategifond</t>
  </si>
  <si>
    <t>Svenska Kyrkans Värdepappersfond</t>
  </si>
  <si>
    <t>Robur Aktiefond Pension</t>
  </si>
  <si>
    <t>Robur Kapitalinvest</t>
  </si>
  <si>
    <t>SEB Aktiesparfond</t>
  </si>
  <si>
    <t>AMF Pensions Aktiefond - Världen</t>
  </si>
  <si>
    <t>Banco Offensiv Pension</t>
  </si>
  <si>
    <t>KPA Etisk Aktiefond</t>
  </si>
  <si>
    <t>Svenska Lärarfonder AB</t>
  </si>
  <si>
    <t>Lärarfond 21-44 år</t>
  </si>
  <si>
    <t>Skandia Allt i Ett Offensiv</t>
  </si>
  <si>
    <t>Norden</t>
  </si>
  <si>
    <t>Simplicity AB</t>
  </si>
  <si>
    <t>Simplicity Norden</t>
  </si>
  <si>
    <t>Robur Småbolagsfond Norden</t>
  </si>
  <si>
    <t>Robur Etik &amp; Miljöfond</t>
  </si>
  <si>
    <t>Robur Nordenfond</t>
  </si>
  <si>
    <t>DnB NOR Kapitalforvaltning ASA</t>
  </si>
  <si>
    <t>DnB NOR Norden</t>
  </si>
  <si>
    <t>DnB NOR Nordic Technology</t>
  </si>
  <si>
    <t>Öhman Nordisk Miljöfond</t>
  </si>
  <si>
    <t>FIM Fondbolag Ab</t>
  </si>
  <si>
    <t>FIM Nordic Placeringsfond</t>
  </si>
  <si>
    <t>Kaupthing Fund- Nordic Growth</t>
  </si>
  <si>
    <t>Handelsbankens Nordenfond</t>
  </si>
  <si>
    <t>Carnegie Fund Management Company S A</t>
  </si>
  <si>
    <t>Carnegie Fund - Nordic Markets Sub-Fund</t>
  </si>
  <si>
    <t>SEB Nordenfond</t>
  </si>
  <si>
    <t>Storebrand Kapitalforvaltning AS</t>
  </si>
  <si>
    <t>Storebrand Norden</t>
  </si>
  <si>
    <t>ABN AMRO Kapitalforvaltning AS</t>
  </si>
  <si>
    <t>ABN AMRO Norden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</si>
  <si>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</si>
  <si>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</si>
  <si>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</si>
  <si>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</si>
  <si>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</si>
  <si>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</si>
  <si>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</si>
  <si>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Pictet Gestion (Luxembourg) S.A.</t>
  </si>
  <si>
    <t>Pictet Funds - European Sustainable Equities</t>
  </si>
  <si>
    <t>Pictet Funds - European Equity Selection</t>
  </si>
  <si>
    <t>Credit Agricole Asset Management S.A.</t>
  </si>
  <si>
    <t>CA-Funds Europe Equities</t>
  </si>
  <si>
    <t>Credit Suisse Asset Management Fund Service (Lux)</t>
  </si>
  <si>
    <t>Credit Suisse Equity Fund (Lux) Dividend Europe</t>
  </si>
  <si>
    <t>Carnegie Fund - European Equity Sub-Fund</t>
  </si>
  <si>
    <t>Credit Suisse Equity Fund (Lux) European Growth</t>
  </si>
  <si>
    <t>Catella Europafond</t>
  </si>
  <si>
    <t>DnB NOR Europa</t>
  </si>
  <si>
    <t>Danske Fonder Utland</t>
  </si>
  <si>
    <t>Credit Suisse Equity Fund (Lux) Style Invest Europe</t>
  </si>
  <si>
    <t>SEB Europafond</t>
  </si>
  <si>
    <t>Robur Europafond MEGA</t>
  </si>
  <si>
    <t>Sampo Fondbolag Ab</t>
  </si>
  <si>
    <t>Sampo Europa Aktie</t>
  </si>
  <si>
    <t>Skandia Europa</t>
  </si>
  <si>
    <t>WestLB Mellon Asset Management (UK) Ltd</t>
  </si>
  <si>
    <t>WestLB Mellon Compass Fund European Equity Fund</t>
  </si>
  <si>
    <t>JPMorgan Asset Management (Europe) S.a.r.l.</t>
  </si>
  <si>
    <t>JPM Funds - Europe Equity Fund</t>
  </si>
  <si>
    <t>Insight Investment Funds Management Limited</t>
  </si>
  <si>
    <t>Insight Investment European Discretionary Fund</t>
  </si>
  <si>
    <t>IXIS Asset Management S.A.</t>
  </si>
  <si>
    <t>IXIS AM Europe Large Cap</t>
  </si>
  <si>
    <t>Insight Investment European Equity Fund</t>
  </si>
  <si>
    <t>JPM Investment Funds - Europe Select Large Cap Fund</t>
  </si>
  <si>
    <t>HQ Bank AB</t>
  </si>
  <si>
    <t>Mir Quality Growth SICAV - Europe Quality Growth Fund</t>
  </si>
  <si>
    <t>Handelsbanken Fondbolag Ab</t>
  </si>
  <si>
    <t>Handelsbanken Europa Aggressiv</t>
  </si>
  <si>
    <t>Franklin Templeton Investment Management</t>
  </si>
  <si>
    <t>Templeton European Fund</t>
  </si>
  <si>
    <t>ING Investment Management Belgium S.A.</t>
  </si>
  <si>
    <t>ING (L) Invest European Equity</t>
  </si>
  <si>
    <t>Finter Fund Management Company S.A</t>
  </si>
  <si>
    <t>Finter Fund European Blue Chips</t>
  </si>
  <si>
    <t>Evli-Fondbolag Ab</t>
  </si>
  <si>
    <t>Evli Europe</t>
  </si>
  <si>
    <t>Kaupthing Bank Oyj</t>
  </si>
  <si>
    <t>Kaupthing Manager Selection - Europe</t>
  </si>
  <si>
    <t>Länsförsäkringar Europafond</t>
  </si>
  <si>
    <t>Merrill Lynch Investment Managers</t>
  </si>
  <si>
    <t>MLIIF European Fund</t>
  </si>
  <si>
    <t>Folksams Aktiefond Europa</t>
  </si>
  <si>
    <t>Franklin Mutual European Fund</t>
  </si>
  <si>
    <t>Franklin European Growth  Fund</t>
  </si>
  <si>
    <t>SG Asset Management S.A.</t>
  </si>
  <si>
    <t>SGAM Fund Equities Europe</t>
  </si>
  <si>
    <t>MLIIF European Value Fund</t>
  </si>
  <si>
    <t>Morgan Stanley Investment Management Limited</t>
  </si>
  <si>
    <t>Morgan Stanley SICAV European Value Equity Fund</t>
  </si>
  <si>
    <t>Morgan Stanley SICAV European Equity Fund</t>
  </si>
  <si>
    <t>Baring International Fund Managers (Ireland) Ltd</t>
  </si>
  <si>
    <t>Baring Europa Fund</t>
  </si>
  <si>
    <t>Banque de Luxembourg S.A.</t>
  </si>
  <si>
    <t>BL - Equities Europe</t>
  </si>
  <si>
    <t>Carlson Fund Management Company S.A Luxembourg</t>
  </si>
  <si>
    <t>Carlson Fund Equity - Europe</t>
  </si>
  <si>
    <t>Selector European Value</t>
  </si>
  <si>
    <t>CB Asset Management AB</t>
  </si>
  <si>
    <t>European Quality Fund SICAV - European Equity Fund</t>
  </si>
  <si>
    <t>AXA Rosenberg Management Ireland Limited</t>
  </si>
  <si>
    <t>AXA Rosenberg Pan-European Equity Alpha Fund</t>
  </si>
  <si>
    <t>Aberdeen International Fund Managers Limited</t>
  </si>
  <si>
    <t>Aberdeen Global - European Opportunities (Ex UK) Fund</t>
  </si>
  <si>
    <t>AXA Rosenberg Europe Ex-UK Equity Alpha Fund</t>
  </si>
  <si>
    <t>Aberdeen Global - European Equity Fund</t>
  </si>
  <si>
    <t>Storebrand Europa</t>
  </si>
  <si>
    <t>Aktie-Ansvar Europa</t>
  </si>
  <si>
    <t>Aviva Fund Services S.A.</t>
  </si>
  <si>
    <t>Aviva Funds - European Socially Responsible Equity Fund</t>
  </si>
  <si>
    <t>Banco Etisk Europa</t>
  </si>
  <si>
    <t>Euroland</t>
  </si>
  <si>
    <t>Aviva Funds - European Equity Fund</t>
  </si>
  <si>
    <t>Banco Euro Top 50</t>
  </si>
  <si>
    <t>Arvo Euro Value</t>
  </si>
  <si>
    <t>SPP EMU Aktiefond</t>
  </si>
  <si>
    <t>CA-Funds Eurostocks</t>
  </si>
  <si>
    <t>ING (L) Invest EMU Equity</t>
  </si>
  <si>
    <t>UBS AG</t>
  </si>
  <si>
    <t>UBS (Lux) Equity Fund - Euro Countries</t>
  </si>
  <si>
    <t>SGAM Fund Equities Euroland</t>
  </si>
  <si>
    <t>SGAM Fund Equities Euroland Mid Cap</t>
  </si>
  <si>
    <t>MLIIF Euro Markets Fund</t>
  </si>
  <si>
    <t>AXA Rosenberg Eurobloc Equity Alpha Fund</t>
  </si>
  <si>
    <t>AMF Pensions Europafond - Euro</t>
  </si>
  <si>
    <t>Europa/Euroland småbolag</t>
  </si>
  <si>
    <t>AXA Rosenberg Pan-European Small Cap Alpha Fund</t>
  </si>
  <si>
    <t>AXA Rosenberg Europe Ex-UK Small Cap Alpha Fund</t>
  </si>
  <si>
    <t>AIG Global Investment Fund Management Limited</t>
  </si>
  <si>
    <t>AIG Europe Small Companies Fund</t>
  </si>
  <si>
    <t>CA-Funds Europe Smaller Companies</t>
  </si>
  <si>
    <t>Evli European Smaller Companies</t>
  </si>
  <si>
    <t>FIM Vision Placeringsfond</t>
  </si>
  <si>
    <t>Pictet Funds - Small Cap Europe</t>
  </si>
  <si>
    <t>ODIN Europa SMB</t>
  </si>
  <si>
    <t>Credit Suisse Equity Fund (Lux) Small Cap Europe</t>
  </si>
  <si>
    <t>Robur Småbolagsfond Europa</t>
  </si>
  <si>
    <t>JPM Funds - Europe Small Cap Fund</t>
  </si>
  <si>
    <t>IXIS AM Europe Small Cap</t>
  </si>
  <si>
    <t>Skandia Småbolag Europa</t>
  </si>
  <si>
    <t>UBS (Lux) Equity Sicav - Small Caps Europe (EUR)</t>
  </si>
  <si>
    <t>ING (L) Invest European Small Caps</t>
  </si>
  <si>
    <t>Franklin European Small-Mid Cap Growth Fund</t>
  </si>
  <si>
    <t>SEB Europafond Småbolag</t>
  </si>
  <si>
    <t>Morgan Stanley SICAV European Small Cap Value Fund</t>
  </si>
  <si>
    <t>MLIIF European Opportunities Fund</t>
  </si>
  <si>
    <t>Europa/Euroland index</t>
  </si>
  <si>
    <t>Moderna Fonder - Europa Top 100</t>
  </si>
  <si>
    <t>Öhman Etisk Index Europa</t>
  </si>
  <si>
    <t>Seligson &amp; Co Fondbolag Abp</t>
  </si>
  <si>
    <t>Seligson &amp; Co Europa 50-indexfond</t>
  </si>
  <si>
    <t>SPP Aktieindexfond Europa</t>
  </si>
  <si>
    <t>UBS (Lux) Equity Fund - Euro Stoxx 50</t>
  </si>
  <si>
    <t>Handelsbankens Europafond Index</t>
  </si>
  <si>
    <t>Nordamerika och USA</t>
  </si>
  <si>
    <t>Lux Amerika (Svenska Selection Fund America Shares)</t>
  </si>
  <si>
    <t>Credit Suisse Equity Fund (Lux) Small Cap USA</t>
  </si>
  <si>
    <t>Credit Suisse Equity Fund (Lux) USA Value</t>
  </si>
  <si>
    <t>Credit Suisse Equity Fund (Lux) USA Growth</t>
  </si>
  <si>
    <t>Öhman Etisk Index USA</t>
  </si>
  <si>
    <t>Credit Suisse IndexMatch (Lux) on S&amp;P 500</t>
  </si>
  <si>
    <t>Nordea Nordamerikafond</t>
  </si>
  <si>
    <t>CA-Funds USA</t>
  </si>
  <si>
    <t>BL - Equities America</t>
  </si>
  <si>
    <t>AXA Rosenberg US Equity Alpha Fund</t>
  </si>
  <si>
    <t>AIG American Equity Fund</t>
  </si>
  <si>
    <t>Aberdeen Global - American Opportunities Fund</t>
  </si>
  <si>
    <t>MLIIF US Focused Value Fund</t>
  </si>
  <si>
    <t>Morgan Stanley SICAV US Small Cap Growth Fund</t>
  </si>
  <si>
    <t>MLIIF US Flexible Equity Fund</t>
  </si>
  <si>
    <t>Morgan Stanley SICAV US Value Equity Fund</t>
  </si>
  <si>
    <t>Morgan Stanley SICAV US Equity Growth Fund</t>
  </si>
  <si>
    <t>MLIIF US Basic Value Fund</t>
  </si>
  <si>
    <t>MLIIF US Opportunities Fund</t>
  </si>
  <si>
    <t>Robur Amerikafond</t>
  </si>
  <si>
    <t>Pictet Funds - US Equities</t>
  </si>
  <si>
    <t>Skandia USA</t>
  </si>
  <si>
    <t>UBS (Lux) Equity Fund - Small Caps USA</t>
  </si>
  <si>
    <t>UBS (Lux) Equity Fund - USA</t>
  </si>
  <si>
    <t>Storebrand Nord-Amerika</t>
  </si>
  <si>
    <t>Sampo Nordamerika Aktie</t>
  </si>
  <si>
    <t>Mandatum US Small Cap Value</t>
  </si>
  <si>
    <t>Länsförsäkringar Nordamerikafond</t>
  </si>
  <si>
    <t>Kaupthing Manager Selection - North America</t>
  </si>
  <si>
    <t>Insight Investment US Equity Fund</t>
  </si>
  <si>
    <t>JPM Investment Funds - US Disciplined Equity Fund</t>
  </si>
  <si>
    <t>JPM Investment Funds - US Select Equity Fund</t>
  </si>
  <si>
    <t>JPM Funds - US Small Cap Growth Fund</t>
  </si>
  <si>
    <t>JPM Funds - America Equity Fund</t>
  </si>
  <si>
    <t>SPP Aktieindexfond USA</t>
  </si>
  <si>
    <t>SGAM Fund Equities US Large Cap Growth</t>
  </si>
  <si>
    <t>SGAM Fund Equities US Small Cap Value</t>
  </si>
  <si>
    <t>SPP Aktieindexfond Nasdaq 100</t>
  </si>
  <si>
    <t>SGAM Fund Equities US Relative Value</t>
  </si>
  <si>
    <t>SGAM Fund Equities US Mid Cap Growth</t>
  </si>
  <si>
    <t>SEB Nordamerikafond</t>
  </si>
  <si>
    <t>SGAM Fund Equities US Concentrated Core</t>
  </si>
  <si>
    <t>SGAM Fund Equities US Multi Strategies</t>
  </si>
  <si>
    <t>Franklin US Equity Fund</t>
  </si>
  <si>
    <t>Folksams Aktiefond USA</t>
  </si>
  <si>
    <t>Carlson Fund Equity - North America</t>
  </si>
  <si>
    <t>Selector US Large Cap Growth</t>
  </si>
  <si>
    <t>Selector US Small Cap Growth</t>
  </si>
  <si>
    <t>Carlson Fund Equity - American Small Cap</t>
  </si>
  <si>
    <t>Baring North America Fund</t>
  </si>
  <si>
    <t>Asien och Fjärran östern</t>
  </si>
  <si>
    <t>BL-Equities FoF Asia</t>
  </si>
  <si>
    <t>Baring Hong Kong China Fund</t>
  </si>
  <si>
    <t>Carlson Fund Equity - Far East</t>
  </si>
  <si>
    <t>Baring Asia Growth Fund</t>
  </si>
  <si>
    <t>Carlson Fund Equity - Asian Small Cap</t>
  </si>
  <si>
    <t>Morgan Stanley SICAV Asian Equity Fund</t>
  </si>
  <si>
    <t>CA-Funds Asian Growth</t>
  </si>
  <si>
    <t>Credit Suisse Equity Fund (Lux) Greater China</t>
  </si>
  <si>
    <t>Credit Suisse Equity Fund (Lux) Asian Tigers</t>
  </si>
  <si>
    <t>Credit Suisse Equity Fund (Lux) Asian Property</t>
  </si>
  <si>
    <t>Pictet Funds - Indian Equities</t>
  </si>
  <si>
    <t>Pictet Funds - Greater China</t>
  </si>
  <si>
    <t>Nordea Fjärran Östernfond</t>
  </si>
  <si>
    <t>Pictet Funds - Asia Equities (Ex Japan)</t>
  </si>
  <si>
    <t>ING (L) Invest New Asia</t>
  </si>
  <si>
    <t>Hagströmer &amp; Qviberg Indienfond</t>
  </si>
  <si>
    <t>Hagströmer &amp; Qviberg Kinafond</t>
  </si>
  <si>
    <t>Lux Far East (Svenska Selection Fund Far East Shares)</t>
  </si>
  <si>
    <t>Öhman Etisk Index Pacific</t>
  </si>
  <si>
    <t>FIM Tiger Placeringsfond</t>
  </si>
  <si>
    <t>Fond-</t>
  </si>
  <si>
    <t>nummer</t>
  </si>
  <si>
    <t>FIM India Placeringsfond</t>
  </si>
  <si>
    <t>FIM China Placeringsfond</t>
  </si>
  <si>
    <t>AIG Greater China Equity Fund</t>
  </si>
  <si>
    <t>Aberdeen Global - Asian Smaller Companies Fund</t>
  </si>
  <si>
    <t>Aberdeen Global - China Opportunities Fund</t>
  </si>
  <si>
    <t>AXA Rosenberg Pacific Ex-Japan Small Cap Alpha Fund</t>
  </si>
  <si>
    <t>AXA Rosenberg Pacific Ex-Japan Equity Alpha Fund</t>
  </si>
  <si>
    <t>Aberdeen Global-Asia Pacific Fund</t>
  </si>
  <si>
    <t>Aberdeen Global- India Opportunities Fund</t>
  </si>
  <si>
    <t>First State Investments (UK) Ltd</t>
  </si>
  <si>
    <t>First State Asia Pacific Sustainability Fund</t>
  </si>
  <si>
    <t>First State Greater China Growth Fund</t>
  </si>
  <si>
    <t>Folksams Aktiefond Asien</t>
  </si>
  <si>
    <t>First State Asia Pacific Leaders Fund</t>
  </si>
  <si>
    <t>Mandatum Emerging Asia</t>
  </si>
  <si>
    <t>Skandia Far East</t>
  </si>
  <si>
    <t>Mandatum China</t>
  </si>
  <si>
    <t>Simplicity Indien</t>
  </si>
  <si>
    <t>SEB Asienfond ex Japan</t>
  </si>
  <si>
    <t>Robur Pacificfond</t>
  </si>
  <si>
    <t>Robur Kinafond</t>
  </si>
  <si>
    <t>WestLB Mellon Compass Fund Emerging Asian Fund</t>
  </si>
  <si>
    <t>UBS (Lux) Equity Fund - Greater China</t>
  </si>
  <si>
    <t>SGAM Fund Equities China</t>
  </si>
  <si>
    <t>Länsförsäkringar Asienfond</t>
  </si>
  <si>
    <t>Kaupthing Kina</t>
  </si>
  <si>
    <t>Kaupthing Manager Selection - Asia Pacific</t>
  </si>
  <si>
    <t>JPM Investment Funds - Asia Diversified Fund</t>
  </si>
  <si>
    <t>JPM Funds - Pacific Equity Fund</t>
  </si>
  <si>
    <t>Insight Investment Asia Pacific Equity Fund</t>
  </si>
  <si>
    <t>JPM Funds - China Fund</t>
  </si>
  <si>
    <t>JPM Funds - Asia Equity Fund</t>
  </si>
  <si>
    <t>Global</t>
  </si>
  <si>
    <t>JPM Funds - Global Socially Responsible Fund</t>
  </si>
  <si>
    <t>JPM Investment Funds - Global Select Equity Fund</t>
  </si>
  <si>
    <t>JPM Investment Funds - Global 50 Equity Fund</t>
  </si>
  <si>
    <t>JPM Funds - Global Dynamic Fund</t>
  </si>
  <si>
    <t>AIG Global Equity Fund</t>
  </si>
  <si>
    <t>AXA Rosenberg Global Equity Alpha Fund</t>
  </si>
  <si>
    <t>ABN AMRO Global Quant</t>
  </si>
  <si>
    <t>AXA Rosenberg Global Small Cap Alpha Fund</t>
  </si>
  <si>
    <t>AMF Pensions Aktiefond - Global</t>
  </si>
  <si>
    <t>Mir Quality Growth SICAV - Global Quality Growth Fund</t>
  </si>
  <si>
    <t>Templeton Global Fund</t>
  </si>
  <si>
    <t>ING (L) Invest World</t>
  </si>
  <si>
    <t>HQ Utlandsfond</t>
  </si>
  <si>
    <t>Templeton Global Smaller Companies Fund</t>
  </si>
  <si>
    <t>Handelsbankens Utlandsfond</t>
  </si>
  <si>
    <t>CA-Funds Global Equities</t>
  </si>
  <si>
    <t>Credit Suisse Equity Fund (Lux) Global Sustainability</t>
  </si>
  <si>
    <t>Carnegie Fund - WorldWide Sub-Fund</t>
  </si>
  <si>
    <t>Baring Global Equity Fund</t>
  </si>
  <si>
    <t>BL - Equities Horizon</t>
  </si>
  <si>
    <t>BL- Kingfisher FoF Equities</t>
  </si>
  <si>
    <t>Selector World Value</t>
  </si>
  <si>
    <t>BL- Global Equities</t>
  </si>
  <si>
    <t>Carlson Utlandsfond</t>
  </si>
  <si>
    <t>Selector Global Value</t>
  </si>
  <si>
    <t>Morgan Stanley SICAV Global Value Equity Fund</t>
  </si>
  <si>
    <t>MLIIF Global SmallCap Fund</t>
  </si>
  <si>
    <t>Morgan Stanley SICAV Global Brands Fund</t>
  </si>
  <si>
    <t>MLIIF Global Equity  Diversified Fund</t>
  </si>
  <si>
    <t>Pictet Funds - Global Equity Selection</t>
  </si>
  <si>
    <t>Evli Global</t>
  </si>
  <si>
    <t>Danske Fonder SRI Global</t>
  </si>
  <si>
    <t>Danske Fonder Offensiv</t>
  </si>
  <si>
    <t>Danske Fund Management Company S.A.</t>
  </si>
  <si>
    <t>Danske Fund Global Stockpicking</t>
  </si>
  <si>
    <t>Danske Fonder Global Index</t>
  </si>
  <si>
    <t>Öhman Varumärkesfond</t>
  </si>
  <si>
    <t>Linde Partners Asset Management S.A.</t>
  </si>
  <si>
    <t>Linde Partners Value Fund Global</t>
  </si>
  <si>
    <t>Länsförsäkringar Globalfond</t>
  </si>
  <si>
    <t>Kaupthing Manager Selection - Global Styles</t>
  </si>
  <si>
    <t>Länsförsäkringar Totalfond</t>
  </si>
  <si>
    <t>Linde Partners Value Fund Blue Chip Value</t>
  </si>
  <si>
    <t>Kaupthing Fund- Global Equities</t>
  </si>
  <si>
    <t>Seligson &amp; Co Global Top 25 Brands</t>
  </si>
  <si>
    <t>Skagen Fondene/Stavanger Fondsforvaltning AS</t>
  </si>
  <si>
    <t>SKAGEN Global</t>
  </si>
  <si>
    <t>Sjunde AP-fonden</t>
  </si>
  <si>
    <t>Premievalsfonden</t>
  </si>
  <si>
    <t>SKAGEN Vekst</t>
  </si>
  <si>
    <t>Ashburton Fund  Managers Limited</t>
  </si>
  <si>
    <t>Ashburton Global Funds Sterling International Equity Fund</t>
  </si>
  <si>
    <t>Aberdeen Global - World Equity Fund</t>
  </si>
  <si>
    <t>Ashburton Global Funds Dollar International Equity Fund</t>
  </si>
  <si>
    <t>ABN AMRO Pension Offensiv</t>
  </si>
  <si>
    <t>First State Global Growth Fund</t>
  </si>
  <si>
    <t>Folksam LO Världen</t>
  </si>
  <si>
    <t>First State Global Opportunities Fund</t>
  </si>
  <si>
    <t>Förenade Liv Världenfond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</si>
  <si>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</si>
  <si>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</si>
  <si>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</si>
  <si>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</si>
  <si>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</si>
  <si>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</si>
  <si>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Robur Privatiseringsfond</t>
  </si>
  <si>
    <t>Robur Etikfond Global Mega</t>
  </si>
  <si>
    <t>Pictet Funds- Premium Brands</t>
  </si>
  <si>
    <t>Robur Globalfond MEGA</t>
  </si>
  <si>
    <t>Storebrand Luxembourg S.A.</t>
  </si>
  <si>
    <t>Storebrand Principle Global Fund</t>
  </si>
  <si>
    <t>Storebrand Global</t>
  </si>
  <si>
    <t>UBS (Lux) Strategy Fund - Equity (EUR)</t>
  </si>
  <si>
    <t>Skandia Världen</t>
  </si>
  <si>
    <t>Nya marknader</t>
  </si>
  <si>
    <t>UBS (Lux) Equity Fund - Emerging Markets (USD)</t>
  </si>
  <si>
    <t>Finter Fund Emerging Markets</t>
  </si>
  <si>
    <t>Baring Global Emerging Markets Fund</t>
  </si>
  <si>
    <t>Carlson Fund Equity - Global Emerging Markets</t>
  </si>
  <si>
    <t>HQ Afrikafond</t>
  </si>
  <si>
    <t>ING (L) Invest Latin America</t>
  </si>
  <si>
    <t>ING (L) Invest Emerging Markets</t>
  </si>
  <si>
    <t>HQ Tillväxtmarknadsfond</t>
  </si>
  <si>
    <t>Handelsbankens Tillväxtmarknadsfond</t>
  </si>
  <si>
    <t>JPM Funds - Latin America Equity Fund</t>
  </si>
  <si>
    <t>JPM Funds - Emerging Markets Equity Fund</t>
  </si>
  <si>
    <t>AIG Global Emerging Markets Fund</t>
  </si>
  <si>
    <t>Aberdeen Global - Emerging Markets Fund</t>
  </si>
  <si>
    <t>Credit Suisse Equity Fund (Lux) Latin America</t>
  </si>
  <si>
    <t>Credit Suisse Equity Fund (Lux) Emerging Markets</t>
  </si>
  <si>
    <t>Pictet Funds - Emerging Markets</t>
  </si>
  <si>
    <t>WestLB Mellon Compass Fund Latin America Fund</t>
  </si>
  <si>
    <t>WestLB Mellon Compass Fund Global Emerging Markets Fund</t>
  </si>
  <si>
    <t>Morgan Stanley SICAV Latin American Equity Fund</t>
  </si>
  <si>
    <t>Morgan Stanley SICAV Emerging Markets Equity Fund</t>
  </si>
  <si>
    <t>MLIIF Latin American Fund</t>
  </si>
  <si>
    <t>Pictet Funds- Emerging Markets Large Cap</t>
  </si>
  <si>
    <t>SEB Emerging Marketsfond</t>
  </si>
  <si>
    <t>Mandatum Latin America</t>
  </si>
  <si>
    <t>Simplicity Africa</t>
  </si>
  <si>
    <t>SKAGEN Kon-Tiki</t>
  </si>
  <si>
    <t>Danske Fund Global Emerging Markets</t>
  </si>
  <si>
    <t>MLIIF Emerging Markets Fund</t>
  </si>
  <si>
    <t>Länsförsäkringar Tillväxtmarknadsfond</t>
  </si>
  <si>
    <t>Kaupthing Manager Selection - Emerging Markets</t>
  </si>
  <si>
    <t>JPM Lux Funds - Emerging Markets Select Equity Fund</t>
  </si>
  <si>
    <t>First State Global Emerging Markets Leaders Fund</t>
  </si>
  <si>
    <t>Östeuropa</t>
  </si>
  <si>
    <t>WestLB Mellon Compass Fund European Convergence Fund</t>
  </si>
  <si>
    <t>JPM Funds - Eastern Europe Equity Fund</t>
  </si>
  <si>
    <t>Baring Eastern Europe Fund</t>
  </si>
  <si>
    <t>UBS (Lux) Equity Fund - Central Europe</t>
  </si>
  <si>
    <t>Evli Greater Russia</t>
  </si>
  <si>
    <t>FIM Emerging Europe Placeringsfond</t>
  </si>
  <si>
    <t>Evli Baltic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</si>
  <si>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</si>
  <si>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</si>
  <si>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</si>
  <si>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</si>
  <si>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</si>
  <si>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</si>
  <si>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</si>
  <si>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</si>
  <si>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Pictet Funds - Eastern Europe</t>
  </si>
  <si>
    <t>AIG Emerging Europe Equity Fund</t>
  </si>
  <si>
    <t>Credit Suisse Equity Fund (Lux) Eastern Europe</t>
  </si>
  <si>
    <t>Carnegie Fund - East European Sub-Fund</t>
  </si>
  <si>
    <t>MLIIF Emerging Europe Fund</t>
  </si>
  <si>
    <t>Mandatum Baltic</t>
  </si>
  <si>
    <t>Mandatum Östeuropa</t>
  </si>
  <si>
    <t>Mandatum Svarta Havet</t>
  </si>
  <si>
    <t>Mandatum Russia</t>
  </si>
  <si>
    <t>Simplicity Nya Europa</t>
  </si>
  <si>
    <t>Morgan Stanley SICAV Emerging Europe Middle East North Africa</t>
  </si>
  <si>
    <t>Robur Rysslandsfond</t>
  </si>
  <si>
    <t>Robur Östeuropafond</t>
  </si>
  <si>
    <t>Robur Balkanfond</t>
  </si>
  <si>
    <t>Danske Fund Eastern Europe Convergence</t>
  </si>
  <si>
    <t>East Capital Balkanfonden</t>
  </si>
  <si>
    <t>Aviva Funds - European Convergence Equity Fund</t>
  </si>
  <si>
    <t>ABN AMRO Ryssland</t>
  </si>
  <si>
    <t>SGAM Fund Equities Eastern Europe</t>
  </si>
  <si>
    <t>SEB Östeuropafond</t>
  </si>
  <si>
    <t>Japan</t>
  </si>
  <si>
    <t>SEB Japanfond</t>
  </si>
  <si>
    <t>SPP Aktieindexfond Japan</t>
  </si>
  <si>
    <t>SGAM Fund Equities Japan Small Cap</t>
  </si>
  <si>
    <t>AXA Rosenberg Japan Small Cap Alpha Fund</t>
  </si>
  <si>
    <t>AXA Rosenberg Japan Equity Alpha Fund</t>
  </si>
  <si>
    <t>AIG Japan New Horizon Fund</t>
  </si>
  <si>
    <t>Storebrand Japan</t>
  </si>
  <si>
    <t>UBS (Lux) Equity Fund - Small &amp; Mid Caps Japan</t>
  </si>
  <si>
    <t>JPM Funds - Japan Equity Fund</t>
  </si>
  <si>
    <t>Insight Investment Japan Equity Fund</t>
  </si>
  <si>
    <t>JPM Investment Funds - Japan Select Equity Fund</t>
  </si>
  <si>
    <t>Franklin Templeton Japan Fund</t>
  </si>
  <si>
    <t>Folksams Aktiefond Japan</t>
  </si>
  <si>
    <t>Baring Japan Fund</t>
  </si>
  <si>
    <t>Selector Japan</t>
  </si>
  <si>
    <t>Nordea Japanfond</t>
  </si>
  <si>
    <t>Pictet Funds - Japanese Mid Small Cap</t>
  </si>
  <si>
    <t>Pictet Funds - Japanese Equity Selection</t>
  </si>
  <si>
    <t>Pictet Funds - Japanese Equities</t>
  </si>
  <si>
    <t>FIM Japan Placeringsfond</t>
  </si>
  <si>
    <t>Handelsbankens Japanfond</t>
  </si>
  <si>
    <t>ING (L) Invest Japan</t>
  </si>
  <si>
    <t>Aberdeen Global - Japanese Equity Fund</t>
  </si>
  <si>
    <t>Seligson &amp; Co Japan- Indexfond</t>
  </si>
  <si>
    <t>Sampo Japan Aktie</t>
  </si>
  <si>
    <t>Skandia Japan</t>
  </si>
  <si>
    <t>CA-Funds Japan</t>
  </si>
  <si>
    <t>Linde Partners Value Fund Japan</t>
  </si>
  <si>
    <t>Credit Suisse IndexMatch (Lux) on Nikkei 300</t>
  </si>
  <si>
    <t>Credit Suisse Equity Fund (Lux) Small Cap Japan</t>
  </si>
  <si>
    <t>Öhman Etisk Index Japan</t>
  </si>
  <si>
    <t>MLIIF Japan Opportunities Fund</t>
  </si>
  <si>
    <t>MLIIF Japan Fund</t>
  </si>
  <si>
    <t>Morgan Stanley SICAV Japanese Value Equity Fund</t>
  </si>
  <si>
    <t>Morgan Stanley SICAV Japanese Equity Growth Fund</t>
  </si>
  <si>
    <t>MLIIF Japan Value Fund</t>
  </si>
  <si>
    <t>Robur Japanfond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</si>
  <si>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</si>
  <si>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</si>
  <si>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</si>
  <si>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</si>
  <si>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</si>
  <si>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</si>
  <si>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Insight Investment UK Equity Fund</t>
  </si>
  <si>
    <t>Banco Norge</t>
  </si>
  <si>
    <t>ABN AMRO Kapital</t>
  </si>
  <si>
    <t>ABN AMRO Aktiv</t>
  </si>
  <si>
    <t>ABN AMRO Norge</t>
  </si>
  <si>
    <t>AXA Rosenberg UK Small Cap Alpha Fund</t>
  </si>
  <si>
    <t>AXA Rosenberg UK Equity Alpha Fund</t>
  </si>
  <si>
    <t>GAMBAK</t>
  </si>
  <si>
    <t>SGAM Fund Equities UK</t>
  </si>
  <si>
    <t>SGAM Fund Equities Switzerland</t>
  </si>
  <si>
    <t>Storebrand Norge</t>
  </si>
  <si>
    <t>ODIN Norge</t>
  </si>
  <si>
    <t>ODIN Finland</t>
  </si>
  <si>
    <t>Fondita Equity Spice Placeringsfond</t>
  </si>
  <si>
    <t>Mandatum Finland Tillväxtbolag</t>
  </si>
  <si>
    <t>Seligson &amp; Co Finland- Indexfond</t>
  </si>
  <si>
    <t>Sampo Finland Aktie</t>
  </si>
  <si>
    <t>Mandatum Poland</t>
  </si>
  <si>
    <t>Aberdeen Global - UK Opportunities Fund</t>
  </si>
  <si>
    <t>Aktia Fondbolag Ab</t>
  </si>
  <si>
    <t>Aktia Capital</t>
  </si>
  <si>
    <t>IT och kommunikation</t>
  </si>
  <si>
    <t>Aberdeen Global - Technology Fund</t>
  </si>
  <si>
    <t>Pictet Funds - Telecom</t>
  </si>
  <si>
    <t>Enter Mobile Internet</t>
  </si>
  <si>
    <t>Evli Nordic TMT</t>
  </si>
  <si>
    <t>Evli IT</t>
  </si>
  <si>
    <t>FIM Tekno Placeringsfond</t>
  </si>
  <si>
    <t>Quest Management N.V.</t>
  </si>
  <si>
    <t>Quest Management SICAV - Global Technology Fund</t>
  </si>
  <si>
    <t>Robur Kommunikationsfond</t>
  </si>
  <si>
    <t>JPM Investment Funds - Global Teletech Fund</t>
  </si>
  <si>
    <t>Skandia Time Global</t>
  </si>
  <si>
    <t>UBS (Lux) Equity Fund - Telecom</t>
  </si>
  <si>
    <t>UBS (Lux) Equity Fund - Technology</t>
  </si>
  <si>
    <t>Storebrand Teknologi</t>
  </si>
  <si>
    <t>SGAM Fund Equities Global Technology</t>
  </si>
  <si>
    <t>SEB Teknologifond</t>
  </si>
  <si>
    <t>SEB Internetfond</t>
  </si>
  <si>
    <t>Folksams Framtidsfond</t>
  </si>
  <si>
    <t>Franklin Technology Fund</t>
  </si>
  <si>
    <t>HQ FUND - Gorilla</t>
  </si>
  <si>
    <t>ING (L) Invest IT</t>
  </si>
  <si>
    <t>Lux IT (Svenska Selection Fund Global IT)</t>
  </si>
  <si>
    <t>MLIIF World Technology Fund</t>
  </si>
  <si>
    <t>Danske Fonder Global Teknologi</t>
  </si>
  <si>
    <t>Öhman IT-fond</t>
  </si>
  <si>
    <t>CA-Funds Global Techno &amp; Telecom</t>
  </si>
  <si>
    <t>Credit Suisse Equity Fund (Lux) Global Media</t>
  </si>
  <si>
    <t>Credit Suisse Equity Fund (Lux) Global Internet</t>
  </si>
  <si>
    <t>Carnegie Fund - Technology Sub-Fund</t>
  </si>
  <si>
    <t>Kaupthing TIME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</si>
  <si>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</si>
  <si>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</si>
  <si>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</si>
  <si>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</si>
  <si>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</si>
  <si>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Pictet Funds - Generics</t>
  </si>
  <si>
    <t>Pictet Funds - Biotech</t>
  </si>
  <si>
    <t>JPM Funds - Global Life Sciences Fund</t>
  </si>
  <si>
    <t>JPM Investment Funds - Global Healthtech Fund</t>
  </si>
  <si>
    <t>Robur Medica</t>
  </si>
  <si>
    <t>CA-Funds Global Food &amp; Healthcare</t>
  </si>
  <si>
    <t>Credit Suisse Equity Fund (Lux) Global Biotech</t>
  </si>
  <si>
    <t>Cicero Biotech &amp; Healthcare</t>
  </si>
  <si>
    <t>Carnegie Fund - Medical Sub-Fund</t>
  </si>
  <si>
    <t>Franklin Biotechnology Discovery Fund</t>
  </si>
  <si>
    <t>Seligson &amp; Co Global Top 25 Pharmaceuticals</t>
  </si>
  <si>
    <t>Mandatum Biotech+</t>
  </si>
  <si>
    <t>SEB Läkemedelsfond</t>
  </si>
  <si>
    <t>Danske Fund Global Health Care</t>
  </si>
  <si>
    <t>Öhman Medicafond</t>
  </si>
  <si>
    <t>Öhman Hjärt-Lungfond</t>
  </si>
  <si>
    <t>MLIIF World Healthscience Fund</t>
  </si>
  <si>
    <t>Övriga branscher</t>
  </si>
  <si>
    <t>MLIIF World Energy Fund</t>
  </si>
  <si>
    <t>Morgan Stanley SICAV US Property Fund</t>
  </si>
  <si>
    <t>MLIIF New Energy Fund</t>
  </si>
  <si>
    <t>MLIIF World Mining Fund</t>
  </si>
  <si>
    <t>MLIIF World Gold Fund</t>
  </si>
  <si>
    <t>MLIIF World Financials Fund</t>
  </si>
  <si>
    <t>Morgan Stanley SICAV European Property Fund</t>
  </si>
  <si>
    <t>JPM Investment Funds - Global Financials Fund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</si>
  <si>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</si>
  <si>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</si>
  <si>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</si>
  <si>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</si>
  <si>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</si>
  <si>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</si>
  <si>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Aviva Funds - European Property Fund</t>
  </si>
  <si>
    <t>Baring Global Resources Fund</t>
  </si>
  <si>
    <t>Baring Leading Sectors Fund</t>
  </si>
  <si>
    <t>First State Global Resources Fund</t>
  </si>
  <si>
    <t>Franklin Global Real Estate (USD) Fund</t>
  </si>
  <si>
    <t>Franklin Aggressive Growth Fund</t>
  </si>
  <si>
    <t>Fondita 2000+ Placeringsfond</t>
  </si>
  <si>
    <t>Robur Finansfond</t>
  </si>
  <si>
    <t>Robur Realinvest</t>
  </si>
  <si>
    <t>Pictet Funds - Water</t>
  </si>
  <si>
    <t>Robur Contura</t>
  </si>
  <si>
    <t>Robur Skogsfond</t>
  </si>
  <si>
    <t>CA-Funds Global Finance</t>
  </si>
  <si>
    <t>Credit Suisse Equity Fund (Lux) Global Resources</t>
  </si>
  <si>
    <t>Credit Suisse Equity Fund (Lux) Future Energy</t>
  </si>
  <si>
    <t>Carnegie Fund - WorldWide Emerging Growth Sub-Fund</t>
  </si>
  <si>
    <t>Credit Suisse Equity Fund (Lux) European Property</t>
  </si>
  <si>
    <t>SGAM Fund Equities Global Energy</t>
  </si>
  <si>
    <t>SGAM Fund Equities Euroland Financial</t>
  </si>
  <si>
    <t>SGAM Fund Equities Euroland Cyclicals</t>
  </si>
  <si>
    <t>SGAM Fund Equities Gold Mines</t>
  </si>
  <si>
    <t>Blandfonder</t>
  </si>
  <si>
    <t>Svenska aktier och räntor</t>
  </si>
  <si>
    <t>Carnegie Fund - Safety 90 Sverige Sub-Fund</t>
  </si>
  <si>
    <t>Öhman Mixturfond - Aktiv Förmögenhetsförvaltning</t>
  </si>
  <si>
    <t>Danske Fonder Aktiv Förmögenhetsförvaltning</t>
  </si>
  <si>
    <t>Svenska och utländska aktier samt svenska räntor</t>
  </si>
  <si>
    <t>Danske Fonder Försiktig</t>
  </si>
  <si>
    <t>Danske Fonder Balanserad</t>
  </si>
  <si>
    <t>Banco Försiktig</t>
  </si>
  <si>
    <t>Banco Balanserad</t>
  </si>
  <si>
    <t>Lärarfond 59+</t>
  </si>
  <si>
    <t>Lärarfond 45-58 år</t>
  </si>
  <si>
    <t>AMF Pensions Balansfond</t>
  </si>
  <si>
    <t>Nordea SPARA Premiepension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</si>
  <si>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</si>
  <si>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</si>
  <si>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</si>
  <si>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</si>
  <si>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</si>
  <si>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</si>
  <si>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Handelsbankens Flermarknadsfond</t>
  </si>
  <si>
    <t>HQ FUND - Total</t>
  </si>
  <si>
    <t>Skandia Paraplyfond</t>
  </si>
  <si>
    <t>Skandia Allt i Ett Försiktig</t>
  </si>
  <si>
    <t>Utländska aktier och räntor</t>
  </si>
  <si>
    <t>SPP EMU Blandfond</t>
  </si>
  <si>
    <t>Aviva Funds - Global Convertibles Fund</t>
  </si>
  <si>
    <t>Aviva Funds - Global Balanced Fund</t>
  </si>
  <si>
    <t>Ashburton Global Funds Sterling Asset Management Fund</t>
  </si>
  <si>
    <t>Ashburton Global Funds Euro Asset Management Fund</t>
  </si>
  <si>
    <t>MLIIF Global Allocation Fund</t>
  </si>
  <si>
    <t>WestLB Mellon Compass Fund European Convertible Fund</t>
  </si>
  <si>
    <t>ING Index Linked Fund -  ING Contiuous Click Fund Euro</t>
  </si>
  <si>
    <t>JPM Investment Funds - EUR Global Balanced Fund</t>
  </si>
  <si>
    <t>JPM Investment Funds - Global Capital Preservation Fund</t>
  </si>
  <si>
    <t>JPM Investment Funds - Global Capital Appreciation Fund</t>
  </si>
  <si>
    <t>ING Index Linked Fund -  ING Continuous Click Fund Japan</t>
  </si>
  <si>
    <t>ING Index Linked Fund -  ING Contiuous Click Fund US</t>
  </si>
  <si>
    <t>Evli Euro Mix</t>
  </si>
  <si>
    <t>Finter Fund Dynamic Portfolio (EUR)</t>
  </si>
  <si>
    <t>Evli Finland Mix</t>
  </si>
  <si>
    <t>Evli European Allocation</t>
  </si>
  <si>
    <t>FIM Forte Placeringsfond</t>
  </si>
  <si>
    <t>WestLB Mellon Compass Fund Euro Balanced Fund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</si>
  <si>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</si>
  <si>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</si>
  <si>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</si>
  <si>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</si>
  <si>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</si>
  <si>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BL-Kingfisher FoF50</t>
  </si>
  <si>
    <t>BL - Global 30</t>
  </si>
  <si>
    <t>BL-Kingfisher FoF 75</t>
  </si>
  <si>
    <t>BL-Global Flexible</t>
  </si>
  <si>
    <t>BL - Global 75</t>
  </si>
  <si>
    <t>BL - Global 50</t>
  </si>
  <si>
    <t>Franklin Mutual Beacon Fund</t>
  </si>
  <si>
    <t>Finter Fund Yield Portfolio (CHF)</t>
  </si>
  <si>
    <t>Robur Mixfond Pension</t>
  </si>
  <si>
    <t>Generationsfonder</t>
  </si>
  <si>
    <t>Pension om mindre än 10 år</t>
  </si>
  <si>
    <t>SPP Generation 40-tal</t>
  </si>
  <si>
    <t>Nordea Premiepensionsfond 1945-49</t>
  </si>
  <si>
    <t>Nordea Premiepensionsfond 1938-44</t>
  </si>
  <si>
    <t>Nordea Premiepensionsfond 1950-54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</si>
  <si>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</si>
  <si>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</si>
  <si>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</si>
  <si>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</si>
  <si>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</si>
  <si>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EUR</t>
  </si>
  <si>
    <t>Morgan Stanley Investment Management Ltd.</t>
  </si>
  <si>
    <t>USD</t>
  </si>
  <si>
    <t>SEK</t>
  </si>
  <si>
    <t>Svensk</t>
  </si>
  <si>
    <t>WestLB Mellon Asset Management Ltd</t>
  </si>
  <si>
    <t>Crédit Suisse Asset Management Fund Service (Luxemb.) S.A.</t>
  </si>
  <si>
    <t>Sjunde AP-Fonden</t>
  </si>
  <si>
    <t>NOK</t>
  </si>
  <si>
    <t>Aberdeen International Fund Manager Limited</t>
  </si>
  <si>
    <t>BL - Kingfisher FoF 50</t>
  </si>
  <si>
    <t>Finter Fund Management Company S.A.</t>
  </si>
  <si>
    <t>UBS (Lux) Equity Sicav - Small Caps Europe</t>
  </si>
  <si>
    <t>SKAGEN Fonder</t>
  </si>
  <si>
    <t>SEB Investment Management AB</t>
  </si>
  <si>
    <t>Merrill Lynch Investment Managers LTD.</t>
  </si>
  <si>
    <t>Handelsbanken Utlandsfond</t>
  </si>
  <si>
    <t>Insight Investment Funds Management Ltd.</t>
  </si>
  <si>
    <t>GBP</t>
  </si>
  <si>
    <t>JPMorgan Asset Management (Europe) S.à.r.l.</t>
  </si>
  <si>
    <t>Seligson &amp; Co Finland - Indexfond</t>
  </si>
  <si>
    <t>Franklin Templeton Investment Management LTD.</t>
  </si>
  <si>
    <t>BL - Kingfisher FoF 75</t>
  </si>
  <si>
    <t>AXA Rosenberg Management Ireland Ltd.</t>
  </si>
  <si>
    <t>Spiltan &amp; Pelaro Fonder AB</t>
  </si>
  <si>
    <t>Spiltan &amp; Pelaro Aktiefond Sverige</t>
  </si>
  <si>
    <t>Baring International Fund Managers (Ireland) Ltd.</t>
  </si>
  <si>
    <t>Evli Fondbolag Ab</t>
  </si>
  <si>
    <t>Crédit Agricole Asset Management S.A.</t>
  </si>
  <si>
    <t>Kaupthing Fund - Nordic Growth</t>
  </si>
  <si>
    <t>First State Investments (UK) Ltd.</t>
  </si>
  <si>
    <t>HQ Fonder Sverige AB</t>
  </si>
  <si>
    <t>Folksam Fond AB</t>
  </si>
  <si>
    <t>JPY</t>
  </si>
  <si>
    <t>Handelsbanken Japanfond</t>
  </si>
  <si>
    <t>Kaupthing Fund - Global Equities</t>
  </si>
  <si>
    <t>CHF</t>
  </si>
  <si>
    <t>AIG Global Investment Fund Management Ltd.</t>
  </si>
  <si>
    <t>Carnegie Fund Management Company S.A.</t>
  </si>
  <si>
    <t>MLIIF Global Equity Diversified Fund</t>
  </si>
  <si>
    <t>BL - Global Equities</t>
  </si>
  <si>
    <t>Selector Management Fund (Banque de Luxembourg)</t>
  </si>
  <si>
    <t>Pictet Funds (LUX) - EUR Corporate Bonds</t>
  </si>
  <si>
    <t>Morgan Stanley SICAV Emerging Europe Middle East North Afric</t>
  </si>
  <si>
    <t>Carlson Fund Management Company S.A.</t>
  </si>
  <si>
    <t>ING (L) Invest Computer Technologies</t>
  </si>
  <si>
    <t>SEB Asset Management S.A.</t>
  </si>
  <si>
    <t>SEB Realräntefond SEK (SEB Fund 3- SEB Index Linked Bond Fun</t>
  </si>
  <si>
    <t>Kaupthing Fund - Swedish Growth</t>
  </si>
  <si>
    <t>BL - Kingfisher FoF Equities</t>
  </si>
  <si>
    <t>Handelsbanken Europafond Index</t>
  </si>
  <si>
    <t>Handelsbanken Läkemedelsfond</t>
  </si>
  <si>
    <t>BL - Global Flexible</t>
  </si>
  <si>
    <t>Handelsbanken Flermarknadsfond</t>
  </si>
  <si>
    <t>Franklin European Growth Fund</t>
  </si>
  <si>
    <t>Handelsbanken Latinamerikafond</t>
  </si>
  <si>
    <t>BL - Equities FoF Asia</t>
  </si>
  <si>
    <t>Carlson Fonder AB</t>
  </si>
  <si>
    <t>Robur Etikfond Global MEGA</t>
  </si>
  <si>
    <t>Handelsbanken Östeuropafond</t>
  </si>
  <si>
    <t>Ashburton Fund Managers Ltd.</t>
  </si>
  <si>
    <t>Avanza Zero - Fonden utan avgifter</t>
  </si>
  <si>
    <t>Pictet Funds - Emerging Markets Large Cap</t>
  </si>
  <si>
    <t>Handelsbanken Nordiska Småbolagsfond</t>
  </si>
  <si>
    <t>Pictet Funds (LUX) - EUR Short-Mid Term Bonds</t>
  </si>
  <si>
    <t>Aberdeen Global-Asian Smaller Companies Fund</t>
  </si>
  <si>
    <t>Handelsbanken Nordenfond</t>
  </si>
  <si>
    <t>Aberdeen Global-China Opportunities Fund</t>
  </si>
  <si>
    <t>Ikanobanken / Catella Fondförvaltning AB</t>
  </si>
  <si>
    <t>Aberdeen Global-Technology Fund</t>
  </si>
  <si>
    <t>Folksam LO Fond AB</t>
  </si>
  <si>
    <t>Aberdeen Global-India Opportunities Fund</t>
  </si>
  <si>
    <t>Handelsbanken Reavinstfond</t>
  </si>
  <si>
    <t>Pictet Funds - Premium Brands</t>
  </si>
  <si>
    <t>Morgan Stanley SICAV European Currencies High Yield Bond Fun</t>
  </si>
  <si>
    <t>UBS (Lux) Equity Fund - Small and Mid Caps Japan</t>
  </si>
  <si>
    <t>Handelsbanken Småbolagsfond</t>
  </si>
  <si>
    <t>UBS (Lux) Equity Fund - Emerging Markets</t>
  </si>
  <si>
    <t>Handelsbanken Tillväxtmarknadsfond</t>
  </si>
  <si>
    <t>Seligson &amp; Co Japan - Indexfond</t>
  </si>
  <si>
    <t>SPP Generation 50-tal</t>
  </si>
  <si>
    <t>Robur Transfer 50</t>
  </si>
  <si>
    <t>Nordea Premiepensionsfond 1960-64</t>
  </si>
  <si>
    <t>Nordea Premiepensionsfond 1955-59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</si>
  <si>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</si>
  <si>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</si>
  <si>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</si>
  <si>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</si>
  <si>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</si>
  <si>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</si>
  <si>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</si>
  <si>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</si>
  <si>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</si>
  <si>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Länsförsäkringar Pension 2035</t>
  </si>
  <si>
    <t>Länsförsäkringar Pension 2030</t>
  </si>
  <si>
    <t>Nordea Premiepensionsfond 1985-89</t>
  </si>
  <si>
    <t>Nordea Premiepensionsfond 1980-84</t>
  </si>
  <si>
    <t>Nordea Premiepensionsfond 1975-79</t>
  </si>
  <si>
    <t>Nordea Premiepensionsfond 1970-74</t>
  </si>
  <si>
    <t>Nordea Premiepensionsfond 1965-69</t>
  </si>
  <si>
    <t>Robur Transfer 80</t>
  </si>
  <si>
    <t>Robur Transfer 70</t>
  </si>
  <si>
    <t>Robur Transfer 60</t>
  </si>
  <si>
    <t>Räntefonder</t>
  </si>
  <si>
    <t>Sverige kort</t>
  </si>
  <si>
    <t>Robur Penningmarknadsfond</t>
  </si>
  <si>
    <t>SEB Penningmarknadsfond SEK</t>
  </si>
  <si>
    <t>Enter Penningmarknadsfond</t>
  </si>
  <si>
    <t>EP Likviditetsfond Sverige</t>
  </si>
  <si>
    <t>Öhman Penningmarknadsfond</t>
  </si>
  <si>
    <t>Danske Fonder Sverige Likviditet</t>
  </si>
  <si>
    <t>Moderna Fonder - Sverige Ränta</t>
  </si>
  <si>
    <t>ABN AMRO Penningmarknadsfond</t>
  </si>
  <si>
    <t>Ansvar Avkastningsfond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</si>
  <si>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</si>
  <si>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</si>
  <si>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</si>
  <si>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</si>
  <si>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</si>
  <si>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Lux Ränta (Svenska Selection Fund Swedish Short Term Assets)</t>
  </si>
  <si>
    <t>Skandia Penningmarknadsfond</t>
  </si>
  <si>
    <t>Länsförsäkringar Penningmarknadsfond</t>
  </si>
  <si>
    <t>Kaupthing Penningmarknad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</si>
  <si>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</si>
  <si>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</si>
  <si>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</si>
  <si>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</si>
  <si>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</si>
  <si>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</si>
  <si>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ABN AMRO Obligationsfond</t>
  </si>
  <si>
    <t>Öhman Obligationsfond</t>
  </si>
  <si>
    <t>Danske Fonder Sverige Obligationer</t>
  </si>
  <si>
    <t>Öhman Företagsobligationsfond</t>
  </si>
  <si>
    <t>SEB Obligationsfond SEK</t>
  </si>
  <si>
    <t>SEB Obligationsfond Flexibel SEK</t>
  </si>
  <si>
    <t>Skandia Kapitalmarknadsfond</t>
  </si>
  <si>
    <t>SPP Obligationsfond</t>
  </si>
  <si>
    <t>Robur Räntefond Pension</t>
  </si>
  <si>
    <t>Robur Obligationsfond MEGA</t>
  </si>
  <si>
    <t>EP Obligationsfond Sverige</t>
  </si>
  <si>
    <t>Enter Trend Räntefond</t>
  </si>
  <si>
    <t>Moderna Fonder - Sverige Obligation</t>
  </si>
  <si>
    <t>Catella Avkastningsfond</t>
  </si>
  <si>
    <t>Cicero Avkastningsfond</t>
  </si>
  <si>
    <t>Folksam LO Obligation</t>
  </si>
  <si>
    <t>Förenade Liv Obligationsfond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</si>
  <si>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</si>
  <si>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</si>
  <si>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</si>
  <si>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</si>
  <si>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</si>
  <si>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</si>
  <si>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Lux Obligation (Svenska Selection Fund Swedish Bonds)</t>
  </si>
  <si>
    <t>Sverige realränta</t>
  </si>
  <si>
    <t>Öhman Realobligationsfond</t>
  </si>
  <si>
    <t>Robur Realräntefond</t>
  </si>
  <si>
    <t>SEB Asset Management  S.A.</t>
  </si>
  <si>
    <t>SEB Realräntefond SEK (SEB Fund 3- SEB Index Linked Bond Fund)</t>
  </si>
  <si>
    <t>Skandia Realräntefond</t>
  </si>
  <si>
    <t>Europa och Euroland</t>
  </si>
  <si>
    <t>WestLB Mellon Compass Fund Euro Bond Fund</t>
  </si>
  <si>
    <t>BL - Short Term Euro</t>
  </si>
  <si>
    <t>Evli Euro Statsobligation</t>
  </si>
  <si>
    <t>Evli Target Return</t>
  </si>
  <si>
    <t>Evli Corporate Bond</t>
  </si>
  <si>
    <t>Evli Money Manager+</t>
  </si>
  <si>
    <t>Finter Fund EUR Bonds</t>
  </si>
  <si>
    <t>Evli European Investment Grade</t>
  </si>
  <si>
    <t>Evli European High Yield</t>
  </si>
  <si>
    <t>Seligson &amp; Co Euro Obligationsindexfond</t>
  </si>
  <si>
    <t>SGAM Fund Bonds Europe High Yield</t>
  </si>
  <si>
    <t>SGAM Fund Bonds Euro</t>
  </si>
  <si>
    <t>ING (L) Renta Fund Euromix Bond</t>
  </si>
  <si>
    <t>JPM Liquidity Funds - Euro Liquidity Fund</t>
  </si>
  <si>
    <t>JPM Funds - Europe High Yield Bond Fund</t>
  </si>
  <si>
    <t>Insight Investment European Bond Fund</t>
  </si>
  <si>
    <t>JPM Investment Funds - Europe Bond Fund</t>
  </si>
  <si>
    <t>WestLB Mellon Compass Fund Euro Corporate Bond Fund</t>
  </si>
  <si>
    <t>WestLB Mellon Compass Fund Euro High Yield Bond Fund</t>
  </si>
  <si>
    <t>Pictet &amp; Cie (Europe) S.A.</t>
  </si>
  <si>
    <t>Pictet Funds (LUX)- EUR Short-Mid Term Bonds</t>
  </si>
  <si>
    <t>Pictet Funds (LUX) - EUR Bonds</t>
  </si>
  <si>
    <t>Aviva Funds - European Corporate Bond Fund</t>
  </si>
  <si>
    <t>Aberdeen Global - Sterling Financials Bond Fund</t>
  </si>
  <si>
    <t>BL - Bond Euro</t>
  </si>
  <si>
    <t>Aberdeen Global - Sterling Corporate Bond Fund</t>
  </si>
  <si>
    <t>Morgan Stanley SICAV European Currencies High Yield Bond Fund</t>
  </si>
  <si>
    <t>Morgan Stanley SICAV Euro Strategic Bond Fund</t>
  </si>
  <si>
    <t>Moderna Fonder - Europa Ränta</t>
  </si>
  <si>
    <t>Aberdeen Global - European High Yield Bond Fund</t>
  </si>
  <si>
    <t>Övriga utländska</t>
  </si>
  <si>
    <t>ABN AMRO Obligasjon</t>
  </si>
  <si>
    <t>AIG Global Bond Fund</t>
  </si>
  <si>
    <t>Aberdeen Global - Fixed Interest Opportunities Fund</t>
  </si>
  <si>
    <t>Aberdeen Global - Asia Pacific and Australasian Bond Fund</t>
  </si>
  <si>
    <t>JPM Liquidity Funds - US Dollar Liquidity Fund</t>
  </si>
  <si>
    <t>Credit Suisse Bond Fund (Lux) Inflation Linked (Euro)</t>
  </si>
  <si>
    <t>Credit Suisse Bond Fund (Lux) Target Return (Euro)</t>
  </si>
  <si>
    <t>WestLB Mellon Compass Fund Global Emerging Markets Bond Fund</t>
  </si>
  <si>
    <t>WestLB Mellon Compass Fund Global Bond Fund</t>
  </si>
  <si>
    <t>WestLB Mellon Compass Fund Global High Yield Bond Fund</t>
  </si>
  <si>
    <t>SKAGEN Avkastning</t>
  </si>
  <si>
    <t>JPM Investment Funds - USD Global Bond Fund</t>
  </si>
  <si>
    <t>JPM Investment Funds - Global High Yield Bond Fund</t>
  </si>
  <si>
    <t>JPM Investment Funds - EUR Global Bond Fund</t>
  </si>
  <si>
    <t>Templeton Global Bond Fund</t>
  </si>
  <si>
    <t>Baring International Bond Fund</t>
  </si>
  <si>
    <t>BL - Short Term Dollar</t>
  </si>
  <si>
    <t>Baring High Yield Bond Fund US$ (USD)</t>
  </si>
  <si>
    <t>BL - Global Bond</t>
  </si>
  <si>
    <t>Baring High Yield Bond Fund Euro Hedged (EUR)</t>
  </si>
  <si>
    <t>Carlson Fund International Bond</t>
  </si>
  <si>
    <t>Finter Fund USD Bonds</t>
  </si>
  <si>
    <t>Finter Fund CHF Bonds</t>
  </si>
  <si>
    <t>Aberdeen Global - Sovereign High Yield Bond Fund</t>
  </si>
  <si>
    <t>Ashburton Global Funds Sterling Managed Income Fund</t>
  </si>
  <si>
    <t>BL - Bond Dollar</t>
  </si>
  <si>
    <t>Aberdeen Global - High Yield Bond Fund</t>
  </si>
  <si>
    <t>Ashburton Global Funds Dollar Managed Income Fund</t>
  </si>
  <si>
    <t>Aberdeen Global - World Bond Fund</t>
  </si>
  <si>
    <t>Pictet Funds (LUX)- EUR Corporate Bonds</t>
  </si>
  <si>
    <t>Pictet Funds (LUX) - USD Bonds</t>
  </si>
  <si>
    <t>Pictet Funds (LUX) - Global Bonds</t>
  </si>
  <si>
    <t>Pictet Funds (LUX)- Global Emerging Debt</t>
  </si>
  <si>
    <t>SGAM Fund Bonds World</t>
  </si>
  <si>
    <t>SGAM Fund Bonds USD</t>
  </si>
  <si>
    <t>UBS (Lux) Bond Fund - Global (EUR)</t>
  </si>
  <si>
    <t>UBS (Lux) Bond Fund - Global (CHF)</t>
  </si>
  <si>
    <t>UBS (Lux) Bond Fund - Absolute Return Bond (EUR)</t>
  </si>
  <si>
    <t>Morgan Stanley SICAV Emerging Markets Debt Fund</t>
  </si>
  <si>
    <t>Morgan Stanley SICAV US Bond Fund</t>
  </si>
  <si>
    <t>Morgan Stanley SICAV Global Bond Fund</t>
  </si>
  <si>
    <t>Ej val</t>
  </si>
  <si>
    <t>Premiesparfonden</t>
  </si>
  <si>
    <t>PPM-statistik per 2006-08-31</t>
  </si>
  <si>
    <t>Fondstatistik per 2006-08-31</t>
  </si>
  <si>
    <t>Denna avkastning kan direkt jämföras med marknadsindex och enskilda fonders avkastning. Måttet inkluderar effekter av fondernas bruttoavgifter men inte de rabatter som betalas</t>
  </si>
  <si>
    <t xml:space="preserve">Kapitalviktad avkastning kan inte användas för direkta jämförelser med marknadsindex eller med enskilda fonders avkastning. </t>
  </si>
  <si>
    <t xml:space="preserve">Den tidsviktade avkastningen ("PPM-index") mäter avkastningen på en genomsnittlig krona som sattes in i premiepensionssystemet 2000-12-13 (inklusive premiesparfonden). Ingen hänsyn </t>
  </si>
  <si>
    <t>Avkastning hos PPM:s fondrörelse per år</t>
  </si>
  <si>
    <t>gjorts också av inkomstindex utveckling. Beräkningen har utförts på följande sätt: De årliga kassaflödena i premiepensionssystemet har ”investeras” i</t>
  </si>
  <si>
    <t>i internränteberäkningen.</t>
  </si>
  <si>
    <t xml:space="preserve">PPM:s avkastning har jämförts med avkastningen i inkomstpensionssystemet. I syfte att erhålla jämförbarhet med PPM:s resultat har en internränteberäkning (IRR) </t>
  </si>
  <si>
    <t>Marknadsvärde fondrörelsen jämfört med netto tillfört kapital (mdkr)</t>
  </si>
  <si>
    <t>Netto tillfört kapital</t>
  </si>
  <si>
    <t xml:space="preserve">arvsvinster m.m. Tillfört kapital är justerat för pensionsutbetalningar, ppm-avgift samt övergång till traditionell försäkring. Notera att det tillförda kapitalet </t>
  </si>
  <si>
    <t>av inbetalda pensionsrätter till premiepensionssystemet. Istället ger den en bild av utvecklingen av fondrörelsen.</t>
  </si>
  <si>
    <t xml:space="preserve">inkluderar den ränta som pensionsspararen erhållit i den tillfälliga förvaltningen. Redovisningen ger således inte en fullständig bild av utvecklingen  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</si>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</sst>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164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ont="1" applyAlignment="1">
      <alignment horizontal="left"/>
    </xf>
    <xf numFmtId="1" fontId="0" fillId="0" borderId="0" xfId="0" applyNumberFormat="1" applyFill="1" applyAlignment="1">
      <alignment/>
    </xf>
    <xf numFmtId="172" fontId="0" fillId="0" borderId="0" xfId="0" applyNumberFormat="1" applyAlignment="1">
      <alignment horizontal="center"/>
    </xf>
    <xf numFmtId="177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1" fontId="9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75"/>
          <c:w val="0.837"/>
          <c:h val="0.87125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pp-systemet'!$B$22:$B$98</c:f>
              <c:strCache>
                <c:ptCount val="7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</c:strCache>
            </c:strRef>
          </c:cat>
          <c:val>
            <c:numRef>
              <c:f>'Data pp-systemet'!$C$22:$C$98</c:f>
              <c:numCache>
                <c:ptCount val="77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  <c:pt idx="76">
                  <c:v>0.04782228699651875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'Data pp-systemet'!$B$22:$B$98</c:f>
              <c:strCache>
                <c:ptCount val="77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  <c:pt idx="76">
                  <c:v>38960</c:v>
                </c:pt>
              </c:strCache>
            </c:strRef>
          </c:cat>
          <c:val>
            <c:numRef>
              <c:f>'Data pp-systemet'!$D$22:$D$91</c:f>
              <c:numCache>
                <c:ptCount val="70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</c:numCache>
            </c:numRef>
          </c:val>
          <c:smooth val="0"/>
        </c:ser>
        <c:marker val="1"/>
        <c:axId val="42736454"/>
        <c:axId val="49083767"/>
      </c:lineChart>
      <c:dateAx>
        <c:axId val="42736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083767"/>
        <c:crosses val="autoZero"/>
        <c:auto val="0"/>
        <c:noMultiLvlLbl val="0"/>
      </c:dateAx>
      <c:valAx>
        <c:axId val="49083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645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975"/>
          <c:y val="0.4485"/>
          <c:w val="0.15025"/>
          <c:h val="0.184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225"/>
          <c:w val="0.814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fondrörelse'!$C$19:$C$88</c:f>
              <c:numCache>
                <c:ptCount val="70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  <c:pt idx="67">
                  <c:v>0.04552384885102541</c:v>
                </c:pt>
                <c:pt idx="68">
                  <c:v>0.04510890584260384</c:v>
                </c:pt>
                <c:pt idx="69">
                  <c:v>0.05179594142050014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fondrörelse'!$D$19:$D$87</c:f>
              <c:numCache>
                <c:ptCount val="69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  <c:pt idx="66">
                  <c:v>0.030563865793256997</c:v>
                </c:pt>
                <c:pt idx="67">
                  <c:v>0.030806961690539494</c:v>
                </c:pt>
                <c:pt idx="68">
                  <c:v>0.030926228094583105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fondrörelse'!$G$19:$G$88</c:f>
              <c:numCache>
                <c:ptCount val="70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-0.006231616229197212</c:v>
                </c:pt>
                <c:pt idx="68">
                  <c:v>-0.005747008236818285</c:v>
                </c:pt>
                <c:pt idx="69">
                  <c:v>-0.0006693970615342382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fondrörelse'!$H$19:$H$87</c:f>
              <c:numCache>
                <c:ptCount val="69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-0.020948503389683126</c:v>
                </c:pt>
                <c:pt idx="68">
                  <c:v>-0.01992968598483902</c:v>
                </c:pt>
              </c:numCache>
            </c:numRef>
          </c:val>
          <c:smooth val="0"/>
        </c:ser>
        <c:axId val="39100720"/>
        <c:axId val="16362161"/>
      </c:lineChart>
      <c:dateAx>
        <c:axId val="3910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362161"/>
        <c:crosses val="autoZero"/>
        <c:auto val="0"/>
        <c:noMultiLvlLbl val="0"/>
      </c:dateAx>
      <c:valAx>
        <c:axId val="1636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0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1975"/>
          <c:w val="0.17225"/>
          <c:h val="0.365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25"/>
          <c:w val="0.800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fondrörelse'!$E$19:$E$88</c:f>
              <c:numCache>
                <c:ptCount val="70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  <c:pt idx="67">
                  <c:v>0.2801582527719142</c:v>
                </c:pt>
                <c:pt idx="68">
                  <c:v>0.28213761248088565</c:v>
                </c:pt>
                <c:pt idx="69">
                  <c:v>0.33475039351291946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fondrörelse'!$F$19:$F$87</c:f>
              <c:numCache>
                <c:ptCount val="69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  <c:pt idx="66">
                  <c:v>0.1917596476627772</c:v>
                </c:pt>
                <c:pt idx="67">
                  <c:v>0.1964886676938784</c:v>
                </c:pt>
                <c:pt idx="68">
                  <c:v>0.20033327293006709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fondrörelse'!$I$19:$I$88</c:f>
              <c:numCache>
                <c:ptCount val="70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-0.03430000000000011</c:v>
                </c:pt>
                <c:pt idx="68">
                  <c:v>-0.03213273082059087</c:v>
                </c:pt>
                <c:pt idx="69">
                  <c:v>-0.003842918959543473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fondrörelse'!$B$19:$B$88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fondrörelse'!$J$19:$J$87</c:f>
              <c:numCache>
                <c:ptCount val="69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-0.11827411496003049</c:v>
                </c:pt>
                <c:pt idx="67">
                  <c:v>-0.08366958507803579</c:v>
                </c:pt>
                <c:pt idx="68">
                  <c:v>-0.08564725851036203</c:v>
                </c:pt>
              </c:numCache>
            </c:numRef>
          </c:val>
          <c:smooth val="0"/>
        </c:ser>
        <c:axId val="13041722"/>
        <c:axId val="50266635"/>
      </c:lineChart>
      <c:dateAx>
        <c:axId val="13041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266635"/>
        <c:crosses val="autoZero"/>
        <c:auto val="0"/>
        <c:noMultiLvlLbl val="0"/>
      </c:dateAx>
      <c:valAx>
        <c:axId val="50266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41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1975"/>
          <c:w val="0.18475"/>
          <c:h val="0.3502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25"/>
          <c:w val="0.811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PSF'!$C$18:$C$87</c:f>
              <c:numCache>
                <c:ptCount val="70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  <c:pt idx="67">
                  <c:v>0.04906725551140972</c:v>
                </c:pt>
                <c:pt idx="68">
                  <c:v>0.05379279620535517</c:v>
                </c:pt>
                <c:pt idx="69">
                  <c:v>0.05499783773614175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PSF'!$D$18:$D$86</c:f>
              <c:numCache>
                <c:ptCount val="69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  <c:pt idx="66">
                  <c:v>0.034070985225937524</c:v>
                </c:pt>
                <c:pt idx="67">
                  <c:v>0.0343503683509238</c:v>
                </c:pt>
                <c:pt idx="68">
                  <c:v>0.039610118457334434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PSF'!$G$18:$G$87</c:f>
              <c:numCache>
                <c:ptCount val="70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PSF'!$H$18:$H$86</c:f>
              <c:numCache>
                <c:ptCount val="69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  <c:pt idx="68">
                  <c:v>-0.008888123035134532</c:v>
                </c:pt>
              </c:numCache>
            </c:numRef>
          </c:val>
          <c:smooth val="0"/>
        </c:ser>
        <c:axId val="49746532"/>
        <c:axId val="45065605"/>
      </c:lineChart>
      <c:dateAx>
        <c:axId val="49746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65605"/>
        <c:crosses val="autoZero"/>
        <c:auto val="0"/>
        <c:noMultiLvlLbl val="0"/>
      </c:dateAx>
      <c:valAx>
        <c:axId val="45065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746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975"/>
          <c:w val="0.1785"/>
          <c:h val="0.353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803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PSF'!$E$18:$E$87</c:f>
              <c:numCache>
                <c:ptCount val="70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  <c:pt idx="67">
                  <c:v>0.3044148788479275</c:v>
                </c:pt>
                <c:pt idx="68">
                  <c:v>0.3433134993972562</c:v>
                </c:pt>
                <c:pt idx="69">
                  <c:v>0.3581508674883007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PSF'!$F$18:$F$87</c:f>
              <c:numCache>
                <c:ptCount val="70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  <c:pt idx="66">
                  <c:v>0.2153244726566339</c:v>
                </c:pt>
                <c:pt idx="67">
                  <c:v>0.22074529376989172</c:v>
                </c:pt>
                <c:pt idx="68">
                  <c:v>0.26150915984643763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PSF'!$I$18:$I$87</c:f>
              <c:numCache>
                <c:ptCount val="70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PSF'!$B$18:$B$87</c:f>
              <c:strCache>
                <c:ptCount val="70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</c:strCache>
            </c:strRef>
          </c:cat>
          <c:val>
            <c:numRef>
              <c:f>'Data PSF'!$J$18:$J$87</c:f>
              <c:numCache>
                <c:ptCount val="70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  <c:pt idx="68">
                  <c:v>-0.0514288064186017</c:v>
                </c:pt>
              </c:numCache>
            </c:numRef>
          </c:val>
          <c:smooth val="0"/>
        </c:ser>
        <c:axId val="2937262"/>
        <c:axId val="26435359"/>
      </c:lineChart>
      <c:dateAx>
        <c:axId val="293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435359"/>
        <c:crosses val="autoZero"/>
        <c:auto val="0"/>
        <c:noMultiLvlLbl val="0"/>
      </c:dateAx>
      <c:valAx>
        <c:axId val="264353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7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1975"/>
          <c:w val="0.1805"/>
          <c:h val="0.365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fondrörelse per år'!$B$12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fondrörelse per år'!$C$11:$H$11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38960</c:v>
                </c:pt>
              </c:strCache>
            </c:strRef>
          </c:cat>
          <c:val>
            <c:numRef>
              <c:f>'Data fondrörelse per år'!$C$12:$H$12</c:f>
              <c:numCache>
                <c:ptCount val="6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0.027018155464664684</c:v>
                </c:pt>
              </c:numCache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89305"/>
        <c:crosses val="autoZero"/>
        <c:auto val="1"/>
        <c:lblOffset val="100"/>
        <c:noMultiLvlLbl val="0"/>
      </c:catAx>
      <c:valAx>
        <c:axId val="608893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91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5"/>
          <c:w val="0.809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'Marknadsvärde &amp; pensionsrätter'!$B$12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38960</c:v>
                </c:pt>
              </c:strCache>
            </c:strRef>
          </c:cat>
          <c:val>
            <c:numRef>
              <c:f>'Marknadsvärde &amp; pensionsrätter'!$C$12:$I$12</c:f>
              <c:numCache>
                <c:ptCount val="7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183.94833655312922</c:v>
                </c:pt>
              </c:numCache>
            </c:numRef>
          </c:val>
        </c:ser>
        <c:ser>
          <c:idx val="1"/>
          <c:order val="1"/>
          <c:tx>
            <c:strRef>
              <c:f>'Marknadsvärde &amp; pensionsrätter'!$B$13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38960</c:v>
                </c:pt>
              </c:strCache>
            </c:strRef>
          </c:cat>
          <c:val>
            <c:numRef>
              <c:f>'Marknadsvärde &amp; pensionsrätter'!$C$13:$I$13</c:f>
              <c:numCache>
                <c:ptCount val="7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222.22889762254098</c:v>
                </c:pt>
              </c:numCache>
            </c:numRef>
          </c:val>
        </c:ser>
        <c:axId val="11132834"/>
        <c:axId val="33086643"/>
      </c:barChart>
      <c:catAx>
        <c:axId val="1113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86643"/>
        <c:crosses val="autoZero"/>
        <c:auto val="1"/>
        <c:lblOffset val="100"/>
        <c:noMultiLvlLbl val="0"/>
      </c:catAx>
      <c:valAx>
        <c:axId val="33086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13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7375"/>
          <c:w val="0.145"/>
          <c:h val="0.162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>
    <tabColor indexed="43"/>
  </sheetPr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>
    <tabColor indexed="43"/>
  </sheetPr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911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815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152400</xdr:rowOff>
    </xdr:from>
    <xdr:to>
      <xdr:col>5</xdr:col>
      <xdr:colOff>200025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806767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19050</xdr:rowOff>
    </xdr:from>
    <xdr:to>
      <xdr:col>5</xdr:col>
      <xdr:colOff>209550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80581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15240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15144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12601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12592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13830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13820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0</xdr:rowOff>
    </xdr:from>
    <xdr:to>
      <xdr:col>8</xdr:col>
      <xdr:colOff>685800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15001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28575</xdr:rowOff>
    </xdr:from>
    <xdr:to>
      <xdr:col>8</xdr:col>
      <xdr:colOff>695325</xdr:colOff>
      <xdr:row>14</xdr:row>
      <xdr:rowOff>152400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14992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13</xdr:row>
      <xdr:rowOff>9525</xdr:rowOff>
    </xdr:from>
    <xdr:to>
      <xdr:col>9</xdr:col>
      <xdr:colOff>638175</xdr:colOff>
      <xdr:row>13</xdr:row>
      <xdr:rowOff>152400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161353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14</xdr:row>
      <xdr:rowOff>38100</xdr:rowOff>
    </xdr:from>
    <xdr:to>
      <xdr:col>9</xdr:col>
      <xdr:colOff>647700</xdr:colOff>
      <xdr:row>15</xdr:row>
      <xdr:rowOff>0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1612582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13</xdr:row>
      <xdr:rowOff>9525</xdr:rowOff>
    </xdr:from>
    <xdr:to>
      <xdr:col>10</xdr:col>
      <xdr:colOff>666750</xdr:colOff>
      <xdr:row>13</xdr:row>
      <xdr:rowOff>152400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73450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38100</xdr:rowOff>
    </xdr:from>
    <xdr:to>
      <xdr:col>10</xdr:col>
      <xdr:colOff>676275</xdr:colOff>
      <xdr:row>15</xdr:row>
      <xdr:rowOff>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7335500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13</xdr:row>
      <xdr:rowOff>9525</xdr:rowOff>
    </xdr:from>
    <xdr:to>
      <xdr:col>11</xdr:col>
      <xdr:colOff>676275</xdr:colOff>
      <xdr:row>13</xdr:row>
      <xdr:rowOff>152400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858327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14</xdr:row>
      <xdr:rowOff>38100</xdr:rowOff>
    </xdr:from>
    <xdr:to>
      <xdr:col>11</xdr:col>
      <xdr:colOff>685800</xdr:colOff>
      <xdr:row>15</xdr:row>
      <xdr:rowOff>0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8573750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13</xdr:row>
      <xdr:rowOff>9525</xdr:rowOff>
    </xdr:from>
    <xdr:to>
      <xdr:col>12</xdr:col>
      <xdr:colOff>552450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968817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14</xdr:row>
      <xdr:rowOff>38100</xdr:rowOff>
    </xdr:from>
    <xdr:to>
      <xdr:col>12</xdr:col>
      <xdr:colOff>561975</xdr:colOff>
      <xdr:row>15</xdr:row>
      <xdr:rowOff>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9678650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13</xdr:row>
      <xdr:rowOff>0</xdr:rowOff>
    </xdr:from>
    <xdr:to>
      <xdr:col>3</xdr:col>
      <xdr:colOff>342900</xdr:colOff>
      <xdr:row>13</xdr:row>
      <xdr:rowOff>142875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4767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14</xdr:row>
      <xdr:rowOff>28575</xdr:rowOff>
    </xdr:from>
    <xdr:to>
      <xdr:col>3</xdr:col>
      <xdr:colOff>352425</xdr:colOff>
      <xdr:row>14</xdr:row>
      <xdr:rowOff>152400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467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048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2952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6196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101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871537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87058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11687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116776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12039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12030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247650</xdr:colOff>
      <xdr:row>13</xdr:row>
      <xdr:rowOff>142875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123920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28575</xdr:rowOff>
    </xdr:from>
    <xdr:to>
      <xdr:col>7</xdr:col>
      <xdr:colOff>257175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123825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127539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127444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13106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13096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438150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14154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14144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151638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151542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156114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156019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7421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7411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8030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8021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0</xdr:rowOff>
    </xdr:from>
    <xdr:to>
      <xdr:col>2</xdr:col>
      <xdr:colOff>1143000</xdr:colOff>
      <xdr:row>13</xdr:row>
      <xdr:rowOff>142875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184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</xdr:row>
      <xdr:rowOff>28575</xdr:rowOff>
    </xdr:from>
    <xdr:to>
      <xdr:col>2</xdr:col>
      <xdr:colOff>1152525</xdr:colOff>
      <xdr:row>14</xdr:row>
      <xdr:rowOff>152400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183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333375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14620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342900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14611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61067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60972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67640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67544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95250</xdr:rowOff>
    </xdr:from>
    <xdr:to>
      <xdr:col>2</xdr:col>
      <xdr:colOff>638175</xdr:colOff>
      <xdr:row>12</xdr:row>
      <xdr:rowOff>38100</xdr:rowOff>
    </xdr:to>
    <xdr:sp macro="[0]!FÅterställare">
      <xdr:nvSpPr>
        <xdr:cNvPr id="37" name="Rectangle 46"/>
        <xdr:cNvSpPr>
          <a:spLocks/>
        </xdr:cNvSpPr>
      </xdr:nvSpPr>
      <xdr:spPr>
        <a:xfrm>
          <a:off x="180975" y="1781175"/>
          <a:ext cx="129540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1:P784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28125" style="0" customWidth="1"/>
    <col min="2" max="2" width="18.00390625" style="4" customWidth="1"/>
    <col min="3" max="3" width="43.7109375" style="4" bestFit="1" customWidth="1"/>
    <col min="4" max="4" width="8.57421875" style="3" bestFit="1" customWidth="1"/>
    <col min="5" max="5" width="47.421875" style="4" bestFit="1" customWidth="1"/>
    <col min="6" max="6" width="61.28125" style="4" bestFit="1" customWidth="1"/>
    <col min="7" max="10" width="17.7109375" style="72" customWidth="1"/>
    <col min="11" max="12" width="18.421875" style="72" bestFit="1" customWidth="1"/>
    <col min="13" max="13" width="17.421875" style="3" customWidth="1"/>
    <col min="14" max="14" width="19.8515625" style="0" bestFit="1" customWidth="1"/>
  </cols>
  <sheetData>
    <row r="1" spans="2:13" s="19" customFormat="1" ht="12.75">
      <c r="B1" s="20"/>
      <c r="C1" s="20"/>
      <c r="D1" s="21"/>
      <c r="E1" s="20"/>
      <c r="F1" s="20"/>
      <c r="G1" s="70"/>
      <c r="H1" s="70"/>
      <c r="I1" s="70"/>
      <c r="J1" s="70"/>
      <c r="K1" s="70"/>
      <c r="L1" s="70"/>
      <c r="M1" s="22"/>
    </row>
    <row r="2" spans="2:13" s="19" customFormat="1" ht="18">
      <c r="B2" s="23" t="s">
        <v>1038</v>
      </c>
      <c r="C2" s="24"/>
      <c r="D2" s="21"/>
      <c r="E2" s="25"/>
      <c r="F2" s="26"/>
      <c r="G2" s="71"/>
      <c r="H2" s="70"/>
      <c r="I2" s="70"/>
      <c r="J2" s="70"/>
      <c r="K2" s="70"/>
      <c r="L2" s="70"/>
      <c r="M2" s="21"/>
    </row>
    <row r="3" spans="2:13" s="19" customFormat="1" ht="12.75">
      <c r="B3" s="28"/>
      <c r="C3" s="20"/>
      <c r="D3" s="21"/>
      <c r="E3" s="25"/>
      <c r="F3" s="26"/>
      <c r="G3" s="71"/>
      <c r="H3" s="70"/>
      <c r="I3" s="70"/>
      <c r="J3" s="70"/>
      <c r="K3" s="70"/>
      <c r="L3" s="70"/>
      <c r="M3" s="21"/>
    </row>
    <row r="4" spans="2:13" s="19" customFormat="1" ht="12.75">
      <c r="B4" s="25" t="s">
        <v>27</v>
      </c>
      <c r="C4" s="20"/>
      <c r="D4" s="21"/>
      <c r="E4" s="25"/>
      <c r="F4" s="26"/>
      <c r="G4" s="71"/>
      <c r="H4" s="70"/>
      <c r="I4" s="70"/>
      <c r="J4" s="70"/>
      <c r="K4" s="70"/>
      <c r="L4" s="70"/>
      <c r="M4" s="21"/>
    </row>
    <row r="5" spans="2:13" s="19" customFormat="1" ht="12.75">
      <c r="B5" s="25" t="s">
        <v>28</v>
      </c>
      <c r="C5" s="20"/>
      <c r="D5" s="21"/>
      <c r="E5" s="25"/>
      <c r="F5" s="26"/>
      <c r="G5" s="71"/>
      <c r="H5" s="70"/>
      <c r="I5" s="70"/>
      <c r="J5" s="70"/>
      <c r="K5" s="70"/>
      <c r="L5" s="70"/>
      <c r="M5" s="21"/>
    </row>
    <row r="6" spans="2:13" s="19" customFormat="1" ht="12.75">
      <c r="B6" s="20"/>
      <c r="C6" s="20"/>
      <c r="D6" s="21"/>
      <c r="E6" s="25"/>
      <c r="F6" s="26"/>
      <c r="G6" s="71"/>
      <c r="H6" s="70"/>
      <c r="I6" s="70"/>
      <c r="J6" s="70"/>
      <c r="K6" s="70"/>
      <c r="L6" s="70"/>
      <c r="M6" s="21"/>
    </row>
    <row r="7" spans="2:13" s="19" customFormat="1" ht="12.75">
      <c r="B7" s="20"/>
      <c r="C7" s="20"/>
      <c r="D7" s="27"/>
      <c r="E7" s="25"/>
      <c r="F7" s="26"/>
      <c r="G7" s="71"/>
      <c r="H7" s="70"/>
      <c r="I7" s="70"/>
      <c r="J7" s="70"/>
      <c r="K7" s="70"/>
      <c r="L7" s="70"/>
      <c r="M7" s="21"/>
    </row>
    <row r="8" spans="2:13" s="19" customFormat="1" ht="12.75">
      <c r="B8" s="20"/>
      <c r="C8" s="20"/>
      <c r="D8" s="27"/>
      <c r="E8" s="25"/>
      <c r="F8" s="26"/>
      <c r="G8" s="71"/>
      <c r="H8" s="70"/>
      <c r="I8" s="70"/>
      <c r="J8" s="70"/>
      <c r="K8" s="70"/>
      <c r="L8" s="70"/>
      <c r="M8" s="21"/>
    </row>
    <row r="9" spans="2:13" s="19" customFormat="1" ht="12.75">
      <c r="B9" s="20"/>
      <c r="D9" s="21"/>
      <c r="E9" s="25"/>
      <c r="F9" s="26"/>
      <c r="G9" s="71"/>
      <c r="H9" s="70"/>
      <c r="I9" s="70"/>
      <c r="J9" s="70"/>
      <c r="K9" s="70"/>
      <c r="L9" s="70"/>
      <c r="M9" s="21"/>
    </row>
    <row r="10" spans="2:13" s="19" customFormat="1" ht="12.75">
      <c r="B10" s="20"/>
      <c r="D10" s="21"/>
      <c r="E10" s="25"/>
      <c r="F10" s="26"/>
      <c r="G10" s="71"/>
      <c r="H10" s="70"/>
      <c r="I10" s="70"/>
      <c r="J10" s="70"/>
      <c r="K10" s="70"/>
      <c r="L10" s="70"/>
      <c r="M10" s="21"/>
    </row>
    <row r="11" spans="2:13" s="19" customFormat="1" ht="12.75">
      <c r="B11" s="20"/>
      <c r="D11" s="27"/>
      <c r="E11" s="25"/>
      <c r="F11" s="26"/>
      <c r="G11" s="71"/>
      <c r="H11" s="70"/>
      <c r="I11" s="70"/>
      <c r="J11" s="70"/>
      <c r="K11" s="70"/>
      <c r="L11" s="70"/>
      <c r="M11" s="21"/>
    </row>
    <row r="12" spans="2:13" s="19" customFormat="1" ht="12.75">
      <c r="B12" s="20"/>
      <c r="C12" s="20"/>
      <c r="D12" s="27"/>
      <c r="E12" s="25"/>
      <c r="F12" s="26"/>
      <c r="G12" s="71"/>
      <c r="H12" s="70"/>
      <c r="I12" s="70"/>
      <c r="J12" s="70"/>
      <c r="K12" s="70"/>
      <c r="L12" s="70"/>
      <c r="M12" s="21"/>
    </row>
    <row r="13" spans="2:13" s="19" customFormat="1" ht="12.75">
      <c r="B13" s="20"/>
      <c r="C13" s="20"/>
      <c r="D13" s="21"/>
      <c r="E13" s="20"/>
      <c r="F13" s="20"/>
      <c r="G13" s="70"/>
      <c r="H13" s="70"/>
      <c r="I13" s="70"/>
      <c r="J13" s="70"/>
      <c r="K13" s="70"/>
      <c r="L13" s="70"/>
      <c r="M13" s="21"/>
    </row>
    <row r="14" spans="2:13" s="19" customFormat="1" ht="12.75">
      <c r="B14" s="20"/>
      <c r="C14" s="20"/>
      <c r="D14" s="21"/>
      <c r="E14" s="20"/>
      <c r="F14" s="20"/>
      <c r="G14" s="70"/>
      <c r="H14" s="70"/>
      <c r="I14" s="70"/>
      <c r="J14" s="70"/>
      <c r="K14" s="70"/>
      <c r="L14" s="70"/>
      <c r="M14" s="21"/>
    </row>
    <row r="15" spans="2:13" s="19" customFormat="1" ht="12.75">
      <c r="B15" s="20"/>
      <c r="C15" s="20"/>
      <c r="D15" s="21"/>
      <c r="E15" s="20"/>
      <c r="F15" s="20"/>
      <c r="G15" s="70"/>
      <c r="H15" s="70"/>
      <c r="I15" s="70"/>
      <c r="J15" s="70"/>
      <c r="K15" s="70"/>
      <c r="L15" s="70"/>
      <c r="M15" s="21"/>
    </row>
    <row r="16" spans="2:13" s="34" customFormat="1" ht="12.75">
      <c r="B16" s="29"/>
      <c r="C16" s="30"/>
      <c r="D16" s="31" t="s">
        <v>403</v>
      </c>
      <c r="E16" s="31"/>
      <c r="F16" s="31"/>
      <c r="G16" s="95" t="s">
        <v>9</v>
      </c>
      <c r="H16" s="95"/>
      <c r="I16" s="95"/>
      <c r="J16" s="95" t="s">
        <v>10</v>
      </c>
      <c r="K16" s="95"/>
      <c r="L16" s="95"/>
      <c r="M16" s="33" t="s">
        <v>1059</v>
      </c>
    </row>
    <row r="17" spans="2:14" s="34" customFormat="1" ht="12.75">
      <c r="B17" s="35" t="s">
        <v>18</v>
      </c>
      <c r="C17" s="35" t="s">
        <v>6</v>
      </c>
      <c r="D17" s="31" t="s">
        <v>404</v>
      </c>
      <c r="E17" s="35" t="s">
        <v>11</v>
      </c>
      <c r="F17" s="35" t="s">
        <v>12</v>
      </c>
      <c r="G17" s="32" t="s">
        <v>13</v>
      </c>
      <c r="H17" s="32" t="s">
        <v>14</v>
      </c>
      <c r="I17" s="32" t="s">
        <v>15</v>
      </c>
      <c r="J17" s="32" t="s">
        <v>13</v>
      </c>
      <c r="K17" s="32" t="s">
        <v>14</v>
      </c>
      <c r="L17" s="32" t="s">
        <v>15</v>
      </c>
      <c r="M17" s="32" t="s">
        <v>1060</v>
      </c>
      <c r="N17" s="32"/>
    </row>
    <row r="18" spans="2:15" ht="12.75">
      <c r="B18" s="2" t="s">
        <v>78</v>
      </c>
      <c r="C18" s="2" t="s">
        <v>382</v>
      </c>
      <c r="D18" s="90">
        <v>969543</v>
      </c>
      <c r="E18" s="2" t="s">
        <v>232</v>
      </c>
      <c r="F18" s="2" t="s">
        <v>426</v>
      </c>
      <c r="G18" s="2">
        <v>84</v>
      </c>
      <c r="H18" s="2">
        <v>131</v>
      </c>
      <c r="I18" s="2">
        <v>215</v>
      </c>
      <c r="J18" s="2">
        <v>852130</v>
      </c>
      <c r="K18" s="2">
        <v>1705834</v>
      </c>
      <c r="L18" s="2">
        <v>2557964</v>
      </c>
      <c r="M18" s="90" t="s">
        <v>1060</v>
      </c>
      <c r="O18" s="81"/>
    </row>
    <row r="19" spans="2:15" ht="12.75">
      <c r="B19" s="2" t="s">
        <v>78</v>
      </c>
      <c r="C19" s="2" t="s">
        <v>382</v>
      </c>
      <c r="D19" s="90">
        <v>908806</v>
      </c>
      <c r="E19" s="2" t="s">
        <v>295</v>
      </c>
      <c r="F19" s="2" t="s">
        <v>427</v>
      </c>
      <c r="G19" s="2">
        <v>38</v>
      </c>
      <c r="H19" s="2">
        <v>60</v>
      </c>
      <c r="I19" s="2">
        <v>98</v>
      </c>
      <c r="J19" s="2">
        <v>307885</v>
      </c>
      <c r="K19" s="2">
        <v>841467</v>
      </c>
      <c r="L19" s="2">
        <v>1149352</v>
      </c>
      <c r="M19" s="90" t="s">
        <v>1060</v>
      </c>
      <c r="O19" s="81"/>
    </row>
    <row r="20" spans="2:15" ht="12.75">
      <c r="B20" s="2" t="s">
        <v>78</v>
      </c>
      <c r="C20" s="2" t="s">
        <v>382</v>
      </c>
      <c r="D20" s="90">
        <v>618629</v>
      </c>
      <c r="E20" s="2" t="s">
        <v>105</v>
      </c>
      <c r="F20" s="2" t="s">
        <v>420</v>
      </c>
      <c r="G20" s="2">
        <v>7050</v>
      </c>
      <c r="H20" s="2">
        <v>10245</v>
      </c>
      <c r="I20" s="2">
        <v>17295</v>
      </c>
      <c r="J20" s="2">
        <v>63645722</v>
      </c>
      <c r="K20" s="2">
        <v>118361303</v>
      </c>
      <c r="L20" s="2">
        <v>182007025</v>
      </c>
      <c r="M20" s="90" t="s">
        <v>808</v>
      </c>
      <c r="O20" s="81"/>
    </row>
    <row r="21" spans="2:15" ht="12.75">
      <c r="B21" s="2" t="s">
        <v>78</v>
      </c>
      <c r="C21" s="2" t="s">
        <v>382</v>
      </c>
      <c r="D21" s="90">
        <v>722983</v>
      </c>
      <c r="E21" s="2" t="s">
        <v>187</v>
      </c>
      <c r="F21" s="2" t="s">
        <v>422</v>
      </c>
      <c r="G21" s="2">
        <v>5334</v>
      </c>
      <c r="H21" s="2">
        <v>8495</v>
      </c>
      <c r="I21" s="2">
        <v>13829</v>
      </c>
      <c r="J21" s="2">
        <v>58071868</v>
      </c>
      <c r="K21" s="2">
        <v>124810815</v>
      </c>
      <c r="L21" s="2">
        <v>182882683</v>
      </c>
      <c r="M21" s="90" t="s">
        <v>808</v>
      </c>
      <c r="O21" s="81"/>
    </row>
    <row r="22" spans="2:15" ht="12.75">
      <c r="B22" s="2" t="s">
        <v>78</v>
      </c>
      <c r="C22" s="2" t="s">
        <v>382</v>
      </c>
      <c r="D22" s="90">
        <v>337352</v>
      </c>
      <c r="E22" s="2" t="s">
        <v>262</v>
      </c>
      <c r="F22" s="2" t="s">
        <v>428</v>
      </c>
      <c r="G22" s="2">
        <v>974</v>
      </c>
      <c r="H22" s="2">
        <v>1418</v>
      </c>
      <c r="I22" s="2">
        <v>2392</v>
      </c>
      <c r="J22" s="2">
        <v>9789312</v>
      </c>
      <c r="K22" s="2">
        <v>17867147</v>
      </c>
      <c r="L22" s="2">
        <v>27656460</v>
      </c>
      <c r="M22" s="90" t="s">
        <v>1060</v>
      </c>
      <c r="O22" s="81"/>
    </row>
    <row r="23" spans="2:15" ht="12.75">
      <c r="B23" s="2" t="s">
        <v>78</v>
      </c>
      <c r="C23" s="2" t="s">
        <v>382</v>
      </c>
      <c r="D23" s="90">
        <v>914945</v>
      </c>
      <c r="E23" s="2" t="s">
        <v>144</v>
      </c>
      <c r="F23" s="2" t="s">
        <v>423</v>
      </c>
      <c r="G23" s="2">
        <v>3654</v>
      </c>
      <c r="H23" s="2">
        <v>4962</v>
      </c>
      <c r="I23" s="2">
        <v>8616</v>
      </c>
      <c r="J23" s="2">
        <v>38631612</v>
      </c>
      <c r="K23" s="2">
        <v>67305284</v>
      </c>
      <c r="L23" s="2">
        <v>105936896</v>
      </c>
      <c r="M23" s="90" t="s">
        <v>808</v>
      </c>
      <c r="O23" s="81"/>
    </row>
    <row r="24" spans="2:15" ht="12.75">
      <c r="B24" s="2" t="s">
        <v>78</v>
      </c>
      <c r="C24" s="2" t="s">
        <v>382</v>
      </c>
      <c r="D24" s="90">
        <v>786145</v>
      </c>
      <c r="E24" s="2" t="s">
        <v>229</v>
      </c>
      <c r="F24" s="2" t="s">
        <v>419</v>
      </c>
      <c r="G24" s="2">
        <v>17</v>
      </c>
      <c r="H24" s="2">
        <v>34</v>
      </c>
      <c r="I24" s="2">
        <v>51</v>
      </c>
      <c r="J24" s="2">
        <v>82189</v>
      </c>
      <c r="K24" s="2">
        <v>216412</v>
      </c>
      <c r="L24" s="2">
        <v>298600</v>
      </c>
      <c r="M24" s="90" t="s">
        <v>1060</v>
      </c>
      <c r="O24" s="81"/>
    </row>
    <row r="25" spans="2:15" ht="12.75">
      <c r="B25" s="2" t="s">
        <v>78</v>
      </c>
      <c r="C25" s="2" t="s">
        <v>382</v>
      </c>
      <c r="D25" s="90">
        <v>430264</v>
      </c>
      <c r="E25" s="2" t="s">
        <v>229</v>
      </c>
      <c r="F25" s="2" t="s">
        <v>421</v>
      </c>
      <c r="G25" s="2">
        <v>551</v>
      </c>
      <c r="H25" s="2">
        <v>836</v>
      </c>
      <c r="I25" s="2">
        <v>1387</v>
      </c>
      <c r="J25" s="2">
        <v>6729615</v>
      </c>
      <c r="K25" s="2">
        <v>13572478</v>
      </c>
      <c r="L25" s="2">
        <v>20302093</v>
      </c>
      <c r="M25" s="90" t="s">
        <v>1060</v>
      </c>
      <c r="O25" s="81"/>
    </row>
    <row r="26" spans="2:15" ht="12.75">
      <c r="B26" s="2" t="s">
        <v>78</v>
      </c>
      <c r="C26" s="2" t="s">
        <v>382</v>
      </c>
      <c r="D26" s="90">
        <v>104257</v>
      </c>
      <c r="E26" s="2" t="s">
        <v>131</v>
      </c>
      <c r="F26" s="2" t="s">
        <v>424</v>
      </c>
      <c r="G26" s="2">
        <v>15655</v>
      </c>
      <c r="H26" s="2">
        <v>19388</v>
      </c>
      <c r="I26" s="2">
        <v>35043</v>
      </c>
      <c r="J26" s="2">
        <v>120439401</v>
      </c>
      <c r="K26" s="2">
        <v>204760200</v>
      </c>
      <c r="L26" s="2">
        <v>325199601</v>
      </c>
      <c r="M26" s="90" t="s">
        <v>808</v>
      </c>
      <c r="O26" s="81"/>
    </row>
    <row r="27" spans="2:15" ht="12.75">
      <c r="B27" s="2" t="s">
        <v>78</v>
      </c>
      <c r="C27" s="2" t="s">
        <v>382</v>
      </c>
      <c r="D27" s="90">
        <v>348862</v>
      </c>
      <c r="E27" s="2" t="s">
        <v>131</v>
      </c>
      <c r="F27" s="2" t="s">
        <v>425</v>
      </c>
      <c r="G27" s="2">
        <v>866</v>
      </c>
      <c r="H27" s="2">
        <v>1285</v>
      </c>
      <c r="I27" s="2">
        <v>2151</v>
      </c>
      <c r="J27" s="2">
        <v>10096229</v>
      </c>
      <c r="K27" s="2">
        <v>21134150</v>
      </c>
      <c r="L27" s="2">
        <v>31230379</v>
      </c>
      <c r="M27" s="90" t="s">
        <v>808</v>
      </c>
      <c r="O27" s="81"/>
    </row>
    <row r="28" spans="2:15" ht="12.75">
      <c r="B28" s="2" t="s">
        <v>78</v>
      </c>
      <c r="C28" s="2" t="s">
        <v>382</v>
      </c>
      <c r="D28" s="90">
        <v>874271</v>
      </c>
      <c r="E28" s="2" t="s">
        <v>214</v>
      </c>
      <c r="F28" s="2" t="s">
        <v>393</v>
      </c>
      <c r="G28" s="2">
        <v>5056</v>
      </c>
      <c r="H28" s="2">
        <v>7297</v>
      </c>
      <c r="I28" s="2">
        <v>12353</v>
      </c>
      <c r="J28" s="2">
        <v>34460434</v>
      </c>
      <c r="K28" s="2">
        <v>71563572</v>
      </c>
      <c r="L28" s="2">
        <v>106024006</v>
      </c>
      <c r="M28" s="90" t="s">
        <v>1060</v>
      </c>
      <c r="O28" s="81"/>
    </row>
    <row r="29" spans="2:15" ht="12.75">
      <c r="B29" s="2" t="s">
        <v>78</v>
      </c>
      <c r="C29" s="2" t="s">
        <v>382</v>
      </c>
      <c r="D29" s="90">
        <v>882126</v>
      </c>
      <c r="E29" s="2" t="s">
        <v>214</v>
      </c>
      <c r="F29" s="2" t="s">
        <v>394</v>
      </c>
      <c r="G29" s="2">
        <v>194</v>
      </c>
      <c r="H29" s="2">
        <v>415</v>
      </c>
      <c r="I29" s="2">
        <v>609</v>
      </c>
      <c r="J29" s="2">
        <v>2105089</v>
      </c>
      <c r="K29" s="2">
        <v>6256368</v>
      </c>
      <c r="L29" s="2">
        <v>8361457</v>
      </c>
      <c r="M29" s="90" t="s">
        <v>1060</v>
      </c>
      <c r="O29" s="81"/>
    </row>
    <row r="30" spans="2:15" ht="12.75">
      <c r="B30" s="2" t="s">
        <v>78</v>
      </c>
      <c r="C30" s="2" t="s">
        <v>382</v>
      </c>
      <c r="D30" s="90">
        <v>917955</v>
      </c>
      <c r="E30" s="2" t="s">
        <v>214</v>
      </c>
      <c r="F30" s="2" t="s">
        <v>396</v>
      </c>
      <c r="G30" s="2">
        <v>367</v>
      </c>
      <c r="H30" s="2">
        <v>519</v>
      </c>
      <c r="I30" s="2">
        <v>886</v>
      </c>
      <c r="J30" s="2">
        <v>3309146</v>
      </c>
      <c r="K30" s="2">
        <v>6317474</v>
      </c>
      <c r="L30" s="2">
        <v>9626620</v>
      </c>
      <c r="M30" s="90" t="s">
        <v>1060</v>
      </c>
      <c r="O30" s="81"/>
    </row>
    <row r="31" spans="2:15" ht="12.75">
      <c r="B31" s="2" t="s">
        <v>78</v>
      </c>
      <c r="C31" s="2" t="s">
        <v>382</v>
      </c>
      <c r="D31" s="90">
        <v>720623</v>
      </c>
      <c r="E31" s="2" t="s">
        <v>122</v>
      </c>
      <c r="F31" s="2" t="s">
        <v>395</v>
      </c>
      <c r="G31" s="2">
        <v>1915</v>
      </c>
      <c r="H31" s="2">
        <v>2115</v>
      </c>
      <c r="I31" s="2">
        <v>4030</v>
      </c>
      <c r="J31" s="2">
        <v>17826468</v>
      </c>
      <c r="K31" s="2">
        <v>25738043</v>
      </c>
      <c r="L31" s="2">
        <v>43564511</v>
      </c>
      <c r="M31" s="90" t="s">
        <v>808</v>
      </c>
      <c r="O31" s="81"/>
    </row>
    <row r="32" spans="2:15" ht="12.75">
      <c r="B32" s="2" t="s">
        <v>78</v>
      </c>
      <c r="C32" s="2" t="s">
        <v>382</v>
      </c>
      <c r="D32" s="90">
        <v>389650</v>
      </c>
      <c r="E32" s="2" t="s">
        <v>265</v>
      </c>
      <c r="F32" s="2" t="s">
        <v>388</v>
      </c>
      <c r="G32" s="2">
        <v>157</v>
      </c>
      <c r="H32" s="2">
        <v>272</v>
      </c>
      <c r="I32" s="2">
        <v>429</v>
      </c>
      <c r="J32" s="2">
        <v>1255703</v>
      </c>
      <c r="K32" s="2">
        <v>2576749</v>
      </c>
      <c r="L32" s="2">
        <v>3832452</v>
      </c>
      <c r="M32" s="90" t="s">
        <v>1060</v>
      </c>
      <c r="O32" s="81"/>
    </row>
    <row r="33" spans="2:15" ht="12.75">
      <c r="B33" s="2" t="s">
        <v>78</v>
      </c>
      <c r="C33" s="2" t="s">
        <v>382</v>
      </c>
      <c r="D33" s="90">
        <v>385401</v>
      </c>
      <c r="E33" s="2" t="s">
        <v>116</v>
      </c>
      <c r="F33" s="2" t="s">
        <v>429</v>
      </c>
      <c r="G33" s="2">
        <v>721</v>
      </c>
      <c r="H33" s="2">
        <v>978</v>
      </c>
      <c r="I33" s="2">
        <v>1699</v>
      </c>
      <c r="J33" s="2">
        <v>6089040</v>
      </c>
      <c r="K33" s="2">
        <v>11681057</v>
      </c>
      <c r="L33" s="2">
        <v>17770096</v>
      </c>
      <c r="M33" s="90" t="s">
        <v>808</v>
      </c>
      <c r="O33" s="81"/>
    </row>
    <row r="34" spans="2:15" ht="12.75">
      <c r="B34" s="2" t="s">
        <v>78</v>
      </c>
      <c r="C34" s="2" t="s">
        <v>382</v>
      </c>
      <c r="D34" s="90">
        <v>688457</v>
      </c>
      <c r="E34" s="2" t="s">
        <v>147</v>
      </c>
      <c r="F34" s="2" t="s">
        <v>430</v>
      </c>
      <c r="G34" s="2">
        <v>9603</v>
      </c>
      <c r="H34" s="2">
        <v>17099</v>
      </c>
      <c r="I34" s="2">
        <v>26702</v>
      </c>
      <c r="J34" s="2">
        <v>116724360</v>
      </c>
      <c r="K34" s="2">
        <v>281551660</v>
      </c>
      <c r="L34" s="2">
        <v>398276020</v>
      </c>
      <c r="M34" s="90" t="s">
        <v>808</v>
      </c>
      <c r="O34" s="81"/>
    </row>
    <row r="35" spans="2:15" ht="12.75">
      <c r="B35" s="2" t="s">
        <v>78</v>
      </c>
      <c r="C35" s="2" t="s">
        <v>382</v>
      </c>
      <c r="D35" s="90">
        <v>179457</v>
      </c>
      <c r="E35" s="2" t="s">
        <v>254</v>
      </c>
      <c r="F35" s="2" t="s">
        <v>431</v>
      </c>
      <c r="G35" s="2">
        <v>16</v>
      </c>
      <c r="H35" s="2">
        <v>29</v>
      </c>
      <c r="I35" s="2">
        <v>45</v>
      </c>
      <c r="J35" s="2">
        <v>206738</v>
      </c>
      <c r="K35" s="2">
        <v>392201</v>
      </c>
      <c r="L35" s="2">
        <v>598938</v>
      </c>
      <c r="M35" s="90" t="s">
        <v>1060</v>
      </c>
      <c r="O35" s="81"/>
    </row>
    <row r="36" spans="2:15" ht="12.75">
      <c r="B36" s="2" t="s">
        <v>78</v>
      </c>
      <c r="C36" s="2" t="s">
        <v>382</v>
      </c>
      <c r="D36" s="90">
        <v>817197</v>
      </c>
      <c r="E36" s="2" t="s">
        <v>234</v>
      </c>
      <c r="F36" s="2" t="s">
        <v>432</v>
      </c>
      <c r="G36" s="2">
        <v>1977</v>
      </c>
      <c r="H36" s="2">
        <v>4341</v>
      </c>
      <c r="I36" s="2">
        <v>6318</v>
      </c>
      <c r="J36" s="2">
        <v>22201363</v>
      </c>
      <c r="K36" s="2">
        <v>61941097</v>
      </c>
      <c r="L36" s="2">
        <v>84142460</v>
      </c>
      <c r="M36" s="90" t="s">
        <v>1060</v>
      </c>
      <c r="O36" s="81"/>
    </row>
    <row r="37" spans="2:15" ht="12.75">
      <c r="B37" s="2" t="s">
        <v>78</v>
      </c>
      <c r="C37" s="2" t="s">
        <v>382</v>
      </c>
      <c r="D37" s="90">
        <v>448563</v>
      </c>
      <c r="E37" s="2" t="s">
        <v>234</v>
      </c>
      <c r="F37" s="2" t="s">
        <v>433</v>
      </c>
      <c r="G37" s="2">
        <v>1346</v>
      </c>
      <c r="H37" s="2">
        <v>1915</v>
      </c>
      <c r="I37" s="2">
        <v>3261</v>
      </c>
      <c r="J37" s="2">
        <v>10200984</v>
      </c>
      <c r="K37" s="2">
        <v>18229844</v>
      </c>
      <c r="L37" s="2">
        <v>28430828</v>
      </c>
      <c r="M37" s="90" t="s">
        <v>1060</v>
      </c>
      <c r="O37" s="81"/>
    </row>
    <row r="38" spans="2:15" ht="12.75">
      <c r="B38" s="2" t="s">
        <v>78</v>
      </c>
      <c r="C38" s="2" t="s">
        <v>382</v>
      </c>
      <c r="D38" s="90">
        <v>233585</v>
      </c>
      <c r="E38" s="2" t="s">
        <v>234</v>
      </c>
      <c r="F38" s="2" t="s">
        <v>435</v>
      </c>
      <c r="G38" s="2">
        <v>4136</v>
      </c>
      <c r="H38" s="2">
        <v>7110</v>
      </c>
      <c r="I38" s="2">
        <v>11246</v>
      </c>
      <c r="J38" s="2">
        <v>50195503</v>
      </c>
      <c r="K38" s="2">
        <v>113977034</v>
      </c>
      <c r="L38" s="2">
        <v>164172537</v>
      </c>
      <c r="M38" s="90" t="s">
        <v>1060</v>
      </c>
      <c r="O38" s="81"/>
    </row>
    <row r="39" spans="2:15" ht="12.75">
      <c r="B39" s="2" t="s">
        <v>78</v>
      </c>
      <c r="C39" s="2" t="s">
        <v>382</v>
      </c>
      <c r="D39" s="90">
        <v>484394</v>
      </c>
      <c r="E39" s="2" t="s">
        <v>234</v>
      </c>
      <c r="F39" s="2" t="s">
        <v>436</v>
      </c>
      <c r="G39" s="2">
        <v>1551</v>
      </c>
      <c r="H39" s="2">
        <v>2146</v>
      </c>
      <c r="I39" s="2">
        <v>3697</v>
      </c>
      <c r="J39" s="2">
        <v>13138098</v>
      </c>
      <c r="K39" s="2">
        <v>22937291</v>
      </c>
      <c r="L39" s="2">
        <v>36075390</v>
      </c>
      <c r="M39" s="90" t="s">
        <v>1060</v>
      </c>
      <c r="O39" s="81"/>
    </row>
    <row r="40" spans="2:15" ht="12.75">
      <c r="B40" s="2" t="s">
        <v>78</v>
      </c>
      <c r="C40" s="2" t="s">
        <v>382</v>
      </c>
      <c r="D40" s="90">
        <v>922203</v>
      </c>
      <c r="E40" s="2" t="s">
        <v>236</v>
      </c>
      <c r="F40" s="2" t="s">
        <v>434</v>
      </c>
      <c r="G40" s="2">
        <v>679</v>
      </c>
      <c r="H40" s="2">
        <v>895</v>
      </c>
      <c r="I40" s="2">
        <v>1574</v>
      </c>
      <c r="J40" s="2">
        <v>7042258</v>
      </c>
      <c r="K40" s="2">
        <v>11382362</v>
      </c>
      <c r="L40" s="2">
        <v>18424621</v>
      </c>
      <c r="M40" s="90" t="s">
        <v>1060</v>
      </c>
      <c r="O40" s="81"/>
    </row>
    <row r="41" spans="2:15" ht="12.75">
      <c r="B41" s="2" t="s">
        <v>78</v>
      </c>
      <c r="C41" s="2" t="s">
        <v>382</v>
      </c>
      <c r="D41" s="90">
        <v>992099</v>
      </c>
      <c r="E41" s="2" t="s">
        <v>248</v>
      </c>
      <c r="F41" s="2" t="s">
        <v>397</v>
      </c>
      <c r="G41" s="2">
        <v>1091</v>
      </c>
      <c r="H41" s="2">
        <v>1575</v>
      </c>
      <c r="I41" s="2">
        <v>2666</v>
      </c>
      <c r="J41" s="2">
        <v>12090972</v>
      </c>
      <c r="K41" s="2">
        <v>22248899</v>
      </c>
      <c r="L41" s="2">
        <v>34339871</v>
      </c>
      <c r="M41" s="90" t="s">
        <v>1060</v>
      </c>
      <c r="O41" s="81"/>
    </row>
    <row r="42" spans="2:15" ht="12.75">
      <c r="B42" s="2" t="s">
        <v>78</v>
      </c>
      <c r="C42" s="2" t="s">
        <v>382</v>
      </c>
      <c r="D42" s="90">
        <v>838383</v>
      </c>
      <c r="E42" s="2" t="s">
        <v>99</v>
      </c>
      <c r="F42" s="2" t="s">
        <v>399</v>
      </c>
      <c r="G42" s="2">
        <v>1752</v>
      </c>
      <c r="H42" s="2">
        <v>2904</v>
      </c>
      <c r="I42" s="2">
        <v>4656</v>
      </c>
      <c r="J42" s="2">
        <v>21938930</v>
      </c>
      <c r="K42" s="2">
        <v>48706214</v>
      </c>
      <c r="L42" s="2">
        <v>70645144</v>
      </c>
      <c r="M42" s="90" t="s">
        <v>808</v>
      </c>
      <c r="O42" s="81"/>
    </row>
    <row r="43" spans="2:15" ht="12.75">
      <c r="B43" s="2" t="s">
        <v>78</v>
      </c>
      <c r="C43" s="2" t="s">
        <v>382</v>
      </c>
      <c r="D43" s="90">
        <v>505586</v>
      </c>
      <c r="E43" s="2" t="s">
        <v>99</v>
      </c>
      <c r="F43" s="2" t="s">
        <v>398</v>
      </c>
      <c r="G43" s="2">
        <v>6758</v>
      </c>
      <c r="H43" s="2">
        <v>11685</v>
      </c>
      <c r="I43" s="2">
        <v>18443</v>
      </c>
      <c r="J43" s="2">
        <v>83601501</v>
      </c>
      <c r="K43" s="2">
        <v>189696030</v>
      </c>
      <c r="L43" s="2">
        <v>273297531</v>
      </c>
      <c r="M43" s="90" t="s">
        <v>808</v>
      </c>
      <c r="O43" s="81"/>
    </row>
    <row r="44" spans="2:15" ht="12.75">
      <c r="B44" s="2" t="s">
        <v>78</v>
      </c>
      <c r="C44" s="2" t="s">
        <v>382</v>
      </c>
      <c r="D44" s="90">
        <v>919787</v>
      </c>
      <c r="E44" s="2" t="s">
        <v>95</v>
      </c>
      <c r="F44" s="2" t="s">
        <v>400</v>
      </c>
      <c r="G44" s="2">
        <v>3654</v>
      </c>
      <c r="H44" s="2">
        <v>5182</v>
      </c>
      <c r="I44" s="2">
        <v>8836</v>
      </c>
      <c r="J44" s="2">
        <v>27739898</v>
      </c>
      <c r="K44" s="2">
        <v>51588008</v>
      </c>
      <c r="L44" s="2">
        <v>79327906</v>
      </c>
      <c r="M44" s="90" t="s">
        <v>1060</v>
      </c>
      <c r="O44" s="81"/>
    </row>
    <row r="45" spans="2:15" ht="12.75">
      <c r="B45" s="2" t="s">
        <v>78</v>
      </c>
      <c r="C45" s="2" t="s">
        <v>382</v>
      </c>
      <c r="D45" s="90">
        <v>471052</v>
      </c>
      <c r="E45" s="2" t="s">
        <v>138</v>
      </c>
      <c r="F45" s="2" t="s">
        <v>417</v>
      </c>
      <c r="G45" s="2">
        <v>14475</v>
      </c>
      <c r="H45" s="2">
        <v>18006</v>
      </c>
      <c r="I45" s="2">
        <v>32481</v>
      </c>
      <c r="J45" s="2">
        <v>147625801</v>
      </c>
      <c r="K45" s="2">
        <v>241956511</v>
      </c>
      <c r="L45" s="2">
        <v>389582312</v>
      </c>
      <c r="M45" s="90" t="s">
        <v>808</v>
      </c>
      <c r="O45" s="81"/>
    </row>
    <row r="46" spans="2:15" ht="12.75">
      <c r="B46" s="2" t="s">
        <v>78</v>
      </c>
      <c r="C46" s="2" t="s">
        <v>382</v>
      </c>
      <c r="D46" s="90">
        <v>970780</v>
      </c>
      <c r="E46" s="2" t="s">
        <v>414</v>
      </c>
      <c r="F46" s="2" t="s">
        <v>416</v>
      </c>
      <c r="G46" s="2">
        <v>1154</v>
      </c>
      <c r="H46" s="2">
        <v>2108</v>
      </c>
      <c r="I46" s="2">
        <v>3262</v>
      </c>
      <c r="J46" s="2">
        <v>13210461</v>
      </c>
      <c r="K46" s="2">
        <v>33096436</v>
      </c>
      <c r="L46" s="2">
        <v>46306897</v>
      </c>
      <c r="M46" s="90" t="s">
        <v>1060</v>
      </c>
      <c r="O46" s="81"/>
    </row>
    <row r="47" spans="2:15" ht="12.75">
      <c r="B47" s="2" t="s">
        <v>78</v>
      </c>
      <c r="C47" s="2" t="s">
        <v>382</v>
      </c>
      <c r="D47" s="90">
        <v>700492</v>
      </c>
      <c r="E47" s="2" t="s">
        <v>414</v>
      </c>
      <c r="F47" s="2" t="s">
        <v>415</v>
      </c>
      <c r="G47" s="2">
        <v>9</v>
      </c>
      <c r="H47" s="2">
        <v>12</v>
      </c>
      <c r="I47" s="2">
        <v>21</v>
      </c>
      <c r="J47" s="2">
        <v>93347</v>
      </c>
      <c r="K47" s="2">
        <v>179066</v>
      </c>
      <c r="L47" s="2">
        <v>272413</v>
      </c>
      <c r="M47" s="90" t="s">
        <v>1060</v>
      </c>
      <c r="O47" s="81"/>
    </row>
    <row r="48" spans="2:15" ht="12.75">
      <c r="B48" s="2" t="s">
        <v>78</v>
      </c>
      <c r="C48" s="2" t="s">
        <v>382</v>
      </c>
      <c r="D48" s="90">
        <v>934950</v>
      </c>
      <c r="E48" s="2" t="s">
        <v>414</v>
      </c>
      <c r="F48" s="2" t="s">
        <v>418</v>
      </c>
      <c r="G48" s="2">
        <v>785</v>
      </c>
      <c r="H48" s="2">
        <v>1045</v>
      </c>
      <c r="I48" s="2">
        <v>1830</v>
      </c>
      <c r="J48" s="2">
        <v>7300110</v>
      </c>
      <c r="K48" s="2">
        <v>11543930</v>
      </c>
      <c r="L48" s="2">
        <v>18844040</v>
      </c>
      <c r="M48" s="90" t="s">
        <v>1060</v>
      </c>
      <c r="O48" s="81"/>
    </row>
    <row r="49" spans="2:15" ht="12.75">
      <c r="B49" s="2" t="s">
        <v>78</v>
      </c>
      <c r="C49" s="2" t="s">
        <v>382</v>
      </c>
      <c r="D49" s="90">
        <v>354357</v>
      </c>
      <c r="E49" s="2" t="s">
        <v>196</v>
      </c>
      <c r="F49" s="2" t="s">
        <v>402</v>
      </c>
      <c r="G49" s="2">
        <v>67</v>
      </c>
      <c r="H49" s="2">
        <v>126</v>
      </c>
      <c r="I49" s="2">
        <v>193</v>
      </c>
      <c r="J49" s="2">
        <v>608612</v>
      </c>
      <c r="K49" s="2">
        <v>1993416</v>
      </c>
      <c r="L49" s="2">
        <v>2602028</v>
      </c>
      <c r="M49" s="90" t="s">
        <v>1060</v>
      </c>
      <c r="O49" s="81"/>
    </row>
    <row r="50" spans="2:15" ht="12.75">
      <c r="B50" s="2" t="s">
        <v>78</v>
      </c>
      <c r="C50" s="2" t="s">
        <v>382</v>
      </c>
      <c r="D50" s="90">
        <v>220186</v>
      </c>
      <c r="E50" s="2" t="s">
        <v>196</v>
      </c>
      <c r="F50" s="2" t="s">
        <v>405</v>
      </c>
      <c r="G50" s="2">
        <v>2117</v>
      </c>
      <c r="H50" s="2">
        <v>3414</v>
      </c>
      <c r="I50" s="2">
        <v>5531</v>
      </c>
      <c r="J50" s="2">
        <v>24410352</v>
      </c>
      <c r="K50" s="2">
        <v>53006491</v>
      </c>
      <c r="L50" s="2">
        <v>77416843</v>
      </c>
      <c r="M50" s="90" t="s">
        <v>1060</v>
      </c>
      <c r="O50" s="81"/>
    </row>
    <row r="51" spans="2:15" ht="12.75">
      <c r="B51" s="2" t="s">
        <v>78</v>
      </c>
      <c r="C51" s="2" t="s">
        <v>382</v>
      </c>
      <c r="D51" s="90">
        <v>118182</v>
      </c>
      <c r="E51" s="2" t="s">
        <v>196</v>
      </c>
      <c r="F51" s="2" t="s">
        <v>406</v>
      </c>
      <c r="G51" s="2">
        <v>259</v>
      </c>
      <c r="H51" s="2">
        <v>540</v>
      </c>
      <c r="I51" s="2">
        <v>799</v>
      </c>
      <c r="J51" s="2">
        <v>2036037</v>
      </c>
      <c r="K51" s="2">
        <v>5573617</v>
      </c>
      <c r="L51" s="2">
        <v>7609654</v>
      </c>
      <c r="M51" s="90" t="s">
        <v>1060</v>
      </c>
      <c r="O51" s="81"/>
    </row>
    <row r="52" spans="2:15" ht="12.75">
      <c r="B52" s="2" t="s">
        <v>78</v>
      </c>
      <c r="C52" s="2" t="s">
        <v>382</v>
      </c>
      <c r="D52" s="90">
        <v>642298</v>
      </c>
      <c r="E52" s="2" t="s">
        <v>114</v>
      </c>
      <c r="F52" s="2" t="s">
        <v>401</v>
      </c>
      <c r="G52" s="2">
        <v>2920</v>
      </c>
      <c r="H52" s="2">
        <v>2493</v>
      </c>
      <c r="I52" s="2">
        <v>5413</v>
      </c>
      <c r="J52" s="2">
        <v>31956349</v>
      </c>
      <c r="K52" s="2">
        <v>32730266</v>
      </c>
      <c r="L52" s="2">
        <v>64686614</v>
      </c>
      <c r="M52" s="90" t="s">
        <v>808</v>
      </c>
      <c r="O52" s="81"/>
    </row>
    <row r="53" spans="2:15" ht="12.75">
      <c r="B53" s="2" t="s">
        <v>78</v>
      </c>
      <c r="C53" s="2" t="s">
        <v>382</v>
      </c>
      <c r="D53" s="90">
        <v>992032</v>
      </c>
      <c r="E53" s="2" t="s">
        <v>219</v>
      </c>
      <c r="F53" s="2" t="s">
        <v>390</v>
      </c>
      <c r="G53" s="2">
        <v>122</v>
      </c>
      <c r="H53" s="2">
        <v>271</v>
      </c>
      <c r="I53" s="2">
        <v>393</v>
      </c>
      <c r="J53" s="2">
        <v>1051648</v>
      </c>
      <c r="K53" s="2">
        <v>2997260</v>
      </c>
      <c r="L53" s="2">
        <v>4048909</v>
      </c>
      <c r="M53" s="90" t="s">
        <v>1060</v>
      </c>
      <c r="O53" s="81"/>
    </row>
    <row r="54" spans="2:15" ht="12.75">
      <c r="B54" s="2" t="s">
        <v>78</v>
      </c>
      <c r="C54" s="2" t="s">
        <v>382</v>
      </c>
      <c r="D54" s="90">
        <v>322180</v>
      </c>
      <c r="E54" s="2" t="s">
        <v>219</v>
      </c>
      <c r="F54" s="2" t="s">
        <v>391</v>
      </c>
      <c r="G54" s="2">
        <v>35</v>
      </c>
      <c r="H54" s="2">
        <v>65</v>
      </c>
      <c r="I54" s="2">
        <v>100</v>
      </c>
      <c r="J54" s="2">
        <v>308903</v>
      </c>
      <c r="K54" s="2">
        <v>863456</v>
      </c>
      <c r="L54" s="2">
        <v>1172359</v>
      </c>
      <c r="M54" s="90" t="s">
        <v>1060</v>
      </c>
      <c r="O54" s="81"/>
    </row>
    <row r="55" spans="2:15" ht="12.75">
      <c r="B55" s="2" t="s">
        <v>78</v>
      </c>
      <c r="C55" s="2" t="s">
        <v>382</v>
      </c>
      <c r="D55" s="90">
        <v>568097</v>
      </c>
      <c r="E55" s="2" t="s">
        <v>219</v>
      </c>
      <c r="F55" s="2" t="s">
        <v>392</v>
      </c>
      <c r="G55" s="2">
        <v>0</v>
      </c>
      <c r="H55" s="2">
        <v>3</v>
      </c>
      <c r="I55" s="2">
        <v>3</v>
      </c>
      <c r="J55" s="2">
        <v>0</v>
      </c>
      <c r="K55" s="2">
        <v>20569</v>
      </c>
      <c r="L55" s="2">
        <v>20569</v>
      </c>
      <c r="M55" s="90" t="s">
        <v>1060</v>
      </c>
      <c r="O55" s="81"/>
    </row>
    <row r="56" spans="2:15" ht="12.75">
      <c r="B56" s="2" t="s">
        <v>78</v>
      </c>
      <c r="C56" s="2" t="s">
        <v>382</v>
      </c>
      <c r="D56" s="90">
        <v>166173</v>
      </c>
      <c r="E56" s="2" t="s">
        <v>217</v>
      </c>
      <c r="F56" s="2" t="s">
        <v>389</v>
      </c>
      <c r="G56" s="2">
        <v>140</v>
      </c>
      <c r="H56" s="2">
        <v>240</v>
      </c>
      <c r="I56" s="2">
        <v>380</v>
      </c>
      <c r="J56" s="2">
        <v>1235473</v>
      </c>
      <c r="K56" s="2">
        <v>2905359</v>
      </c>
      <c r="L56" s="2">
        <v>4140832</v>
      </c>
      <c r="M56" s="90" t="s">
        <v>1060</v>
      </c>
      <c r="O56" s="81"/>
    </row>
    <row r="57" spans="2:15" ht="12.75">
      <c r="B57" s="2" t="s">
        <v>78</v>
      </c>
      <c r="C57" s="2" t="s">
        <v>382</v>
      </c>
      <c r="D57" s="90">
        <v>586982</v>
      </c>
      <c r="E57" s="2" t="s">
        <v>272</v>
      </c>
      <c r="F57" s="2" t="s">
        <v>385</v>
      </c>
      <c r="G57" s="2">
        <v>181</v>
      </c>
      <c r="H57" s="2">
        <v>243</v>
      </c>
      <c r="I57" s="2">
        <v>424</v>
      </c>
      <c r="J57" s="2">
        <v>1575678</v>
      </c>
      <c r="K57" s="2">
        <v>2870077</v>
      </c>
      <c r="L57" s="2">
        <v>4445755</v>
      </c>
      <c r="M57" s="90" t="s">
        <v>1060</v>
      </c>
      <c r="O57" s="81"/>
    </row>
    <row r="58" spans="2:15" ht="12.75">
      <c r="B58" s="2" t="s">
        <v>78</v>
      </c>
      <c r="C58" s="2" t="s">
        <v>382</v>
      </c>
      <c r="D58" s="90">
        <v>362327</v>
      </c>
      <c r="E58" s="2" t="s">
        <v>272</v>
      </c>
      <c r="F58" s="2" t="s">
        <v>387</v>
      </c>
      <c r="G58" s="2">
        <v>6839</v>
      </c>
      <c r="H58" s="2">
        <v>10408</v>
      </c>
      <c r="I58" s="2">
        <v>17247</v>
      </c>
      <c r="J58" s="2">
        <v>69425316</v>
      </c>
      <c r="K58" s="2">
        <v>135852655</v>
      </c>
      <c r="L58" s="2">
        <v>205277971</v>
      </c>
      <c r="M58" s="90" t="s">
        <v>1060</v>
      </c>
      <c r="O58" s="81"/>
    </row>
    <row r="59" spans="2:15" ht="12.75">
      <c r="B59" s="2" t="s">
        <v>78</v>
      </c>
      <c r="C59" s="2" t="s">
        <v>382</v>
      </c>
      <c r="D59" s="90">
        <v>334409</v>
      </c>
      <c r="E59" s="2" t="s">
        <v>268</v>
      </c>
      <c r="F59" s="2" t="s">
        <v>384</v>
      </c>
      <c r="G59" s="2">
        <v>16348</v>
      </c>
      <c r="H59" s="2">
        <v>26458</v>
      </c>
      <c r="I59" s="2">
        <v>42806</v>
      </c>
      <c r="J59" s="2">
        <v>221085409</v>
      </c>
      <c r="K59" s="2">
        <v>472615371</v>
      </c>
      <c r="L59" s="2">
        <v>693700780</v>
      </c>
      <c r="M59" s="90" t="s">
        <v>1060</v>
      </c>
      <c r="O59" s="81"/>
    </row>
    <row r="60" spans="2:15" ht="12.75">
      <c r="B60" s="2" t="s">
        <v>78</v>
      </c>
      <c r="C60" s="2" t="s">
        <v>382</v>
      </c>
      <c r="D60" s="90">
        <v>477729</v>
      </c>
      <c r="E60" s="2" t="s">
        <v>268</v>
      </c>
      <c r="F60" s="2" t="s">
        <v>386</v>
      </c>
      <c r="G60" s="2">
        <v>667</v>
      </c>
      <c r="H60" s="2">
        <v>1085</v>
      </c>
      <c r="I60" s="2">
        <v>1752</v>
      </c>
      <c r="J60" s="2">
        <v>6289032</v>
      </c>
      <c r="K60" s="2">
        <v>14064916</v>
      </c>
      <c r="L60" s="2">
        <v>20353948</v>
      </c>
      <c r="M60" s="90" t="s">
        <v>1060</v>
      </c>
      <c r="O60" s="81"/>
    </row>
    <row r="61" spans="2:15" ht="12.75">
      <c r="B61" s="2" t="s">
        <v>78</v>
      </c>
      <c r="C61" s="2" t="s">
        <v>382</v>
      </c>
      <c r="D61" s="90">
        <v>683490</v>
      </c>
      <c r="E61" s="2" t="s">
        <v>270</v>
      </c>
      <c r="F61" s="2" t="s">
        <v>383</v>
      </c>
      <c r="G61" s="2">
        <v>7</v>
      </c>
      <c r="H61" s="2">
        <v>10</v>
      </c>
      <c r="I61" s="2">
        <v>17</v>
      </c>
      <c r="J61" s="2">
        <v>84181</v>
      </c>
      <c r="K61" s="2">
        <v>130764</v>
      </c>
      <c r="L61" s="2">
        <v>214945</v>
      </c>
      <c r="M61" s="90" t="s">
        <v>1060</v>
      </c>
      <c r="O61" s="81"/>
    </row>
    <row r="62" spans="2:15" ht="12.75">
      <c r="B62" s="2" t="s">
        <v>78</v>
      </c>
      <c r="C62" s="2" t="s">
        <v>382</v>
      </c>
      <c r="D62" s="90">
        <v>437640</v>
      </c>
      <c r="E62" s="2" t="s">
        <v>277</v>
      </c>
      <c r="F62" s="2" t="s">
        <v>410</v>
      </c>
      <c r="G62" s="2">
        <v>1614</v>
      </c>
      <c r="H62" s="2">
        <v>2670</v>
      </c>
      <c r="I62" s="2">
        <v>4284</v>
      </c>
      <c r="J62" s="2">
        <v>18055192</v>
      </c>
      <c r="K62" s="2">
        <v>38256988</v>
      </c>
      <c r="L62" s="2">
        <v>56312180</v>
      </c>
      <c r="M62" s="90" t="s">
        <v>1060</v>
      </c>
      <c r="O62" s="81"/>
    </row>
    <row r="63" spans="2:15" ht="12.75">
      <c r="B63" s="2" t="s">
        <v>78</v>
      </c>
      <c r="C63" s="2" t="s">
        <v>382</v>
      </c>
      <c r="D63" s="90">
        <v>401810</v>
      </c>
      <c r="E63" s="2" t="s">
        <v>277</v>
      </c>
      <c r="F63" s="2" t="s">
        <v>411</v>
      </c>
      <c r="G63" s="2">
        <v>214</v>
      </c>
      <c r="H63" s="2">
        <v>323</v>
      </c>
      <c r="I63" s="2">
        <v>537</v>
      </c>
      <c r="J63" s="2">
        <v>2069762</v>
      </c>
      <c r="K63" s="2">
        <v>3982125</v>
      </c>
      <c r="L63" s="2">
        <v>6051887</v>
      </c>
      <c r="M63" s="90" t="s">
        <v>1060</v>
      </c>
      <c r="O63" s="81"/>
    </row>
    <row r="64" spans="2:15" ht="12.75">
      <c r="B64" s="2" t="s">
        <v>78</v>
      </c>
      <c r="C64" s="2" t="s">
        <v>382</v>
      </c>
      <c r="D64" s="90">
        <v>246868</v>
      </c>
      <c r="E64" s="2" t="s">
        <v>305</v>
      </c>
      <c r="F64" s="2" t="s">
        <v>407</v>
      </c>
      <c r="G64" s="2">
        <v>98</v>
      </c>
      <c r="H64" s="2">
        <v>197</v>
      </c>
      <c r="I64" s="2">
        <v>295</v>
      </c>
      <c r="J64" s="2">
        <v>992203</v>
      </c>
      <c r="K64" s="2">
        <v>2733357</v>
      </c>
      <c r="L64" s="2">
        <v>3725560</v>
      </c>
      <c r="M64" s="90" t="s">
        <v>1060</v>
      </c>
      <c r="O64" s="81"/>
    </row>
    <row r="65" spans="2:15" ht="12.75">
      <c r="B65" s="2" t="s">
        <v>78</v>
      </c>
      <c r="C65" s="2" t="s">
        <v>382</v>
      </c>
      <c r="D65" s="90">
        <v>517094</v>
      </c>
      <c r="E65" s="2" t="s">
        <v>279</v>
      </c>
      <c r="F65" s="2" t="s">
        <v>412</v>
      </c>
      <c r="G65" s="2">
        <v>445</v>
      </c>
      <c r="H65" s="2">
        <v>766</v>
      </c>
      <c r="I65" s="2">
        <v>1211</v>
      </c>
      <c r="J65" s="2">
        <v>4886435</v>
      </c>
      <c r="K65" s="2">
        <v>9222828</v>
      </c>
      <c r="L65" s="2">
        <v>14109263</v>
      </c>
      <c r="M65" s="90" t="s">
        <v>1060</v>
      </c>
      <c r="O65" s="81"/>
    </row>
    <row r="66" spans="2:15" ht="12.75">
      <c r="B66" s="2" t="s">
        <v>78</v>
      </c>
      <c r="C66" s="2" t="s">
        <v>382</v>
      </c>
      <c r="D66" s="90">
        <v>883892</v>
      </c>
      <c r="E66" s="2" t="s">
        <v>279</v>
      </c>
      <c r="F66" s="2" t="s">
        <v>413</v>
      </c>
      <c r="G66" s="2">
        <v>976</v>
      </c>
      <c r="H66" s="2">
        <v>2009</v>
      </c>
      <c r="I66" s="2">
        <v>2985</v>
      </c>
      <c r="J66" s="2">
        <v>11148852</v>
      </c>
      <c r="K66" s="2">
        <v>29215963</v>
      </c>
      <c r="L66" s="2">
        <v>40364815</v>
      </c>
      <c r="M66" s="90" t="s">
        <v>1060</v>
      </c>
      <c r="O66" s="81"/>
    </row>
    <row r="67" spans="2:15" ht="12.75">
      <c r="B67" s="2" t="s">
        <v>78</v>
      </c>
      <c r="C67" s="2" t="s">
        <v>382</v>
      </c>
      <c r="D67" s="90">
        <v>812230</v>
      </c>
      <c r="E67" s="2" t="s">
        <v>279</v>
      </c>
      <c r="F67" s="2" t="s">
        <v>409</v>
      </c>
      <c r="G67" s="2">
        <v>317</v>
      </c>
      <c r="H67" s="2">
        <v>703</v>
      </c>
      <c r="I67" s="2">
        <v>1020</v>
      </c>
      <c r="J67" s="2">
        <v>3316167</v>
      </c>
      <c r="K67" s="2">
        <v>9591204</v>
      </c>
      <c r="L67" s="2">
        <v>12907371</v>
      </c>
      <c r="M67" s="90" t="s">
        <v>1060</v>
      </c>
      <c r="O67" s="81"/>
    </row>
    <row r="68" spans="2:15" ht="12.75">
      <c r="B68" s="2" t="s">
        <v>78</v>
      </c>
      <c r="C68" s="2" t="s">
        <v>382</v>
      </c>
      <c r="D68" s="90">
        <v>776401</v>
      </c>
      <c r="E68" s="2" t="s">
        <v>279</v>
      </c>
      <c r="F68" s="2" t="s">
        <v>408</v>
      </c>
      <c r="G68" s="2">
        <v>316</v>
      </c>
      <c r="H68" s="2">
        <v>597</v>
      </c>
      <c r="I68" s="2">
        <v>913</v>
      </c>
      <c r="J68" s="2">
        <v>3735653</v>
      </c>
      <c r="K68" s="2">
        <v>8623992</v>
      </c>
      <c r="L68" s="2">
        <v>12359644</v>
      </c>
      <c r="M68" s="90" t="s">
        <v>1060</v>
      </c>
      <c r="O68" s="81"/>
    </row>
    <row r="69" spans="2:15" ht="12.75">
      <c r="B69" s="2" t="s">
        <v>78</v>
      </c>
      <c r="C69" s="2" t="s">
        <v>288</v>
      </c>
      <c r="D69" s="90">
        <v>471649</v>
      </c>
      <c r="E69" s="2" t="s">
        <v>295</v>
      </c>
      <c r="F69" s="2" t="s">
        <v>296</v>
      </c>
      <c r="G69" s="2">
        <v>851</v>
      </c>
      <c r="H69" s="2">
        <v>1150</v>
      </c>
      <c r="I69" s="2">
        <v>2001</v>
      </c>
      <c r="J69" s="2">
        <v>8638639</v>
      </c>
      <c r="K69" s="2">
        <v>14752559</v>
      </c>
      <c r="L69" s="2">
        <v>23391198</v>
      </c>
      <c r="M69" s="90" t="s">
        <v>1060</v>
      </c>
      <c r="O69" s="81"/>
    </row>
    <row r="70" spans="2:15" ht="12.75">
      <c r="B70" s="2" t="s">
        <v>78</v>
      </c>
      <c r="C70" s="2" t="s">
        <v>288</v>
      </c>
      <c r="D70" s="90">
        <v>283994</v>
      </c>
      <c r="E70" s="2" t="s">
        <v>142</v>
      </c>
      <c r="F70" s="2" t="s">
        <v>292</v>
      </c>
      <c r="G70" s="2">
        <v>3915</v>
      </c>
      <c r="H70" s="2">
        <v>4521</v>
      </c>
      <c r="I70" s="2">
        <v>8436</v>
      </c>
      <c r="J70" s="2">
        <v>42764807</v>
      </c>
      <c r="K70" s="2">
        <v>61964628</v>
      </c>
      <c r="L70" s="2">
        <v>104729435</v>
      </c>
      <c r="M70" s="90" t="s">
        <v>808</v>
      </c>
      <c r="O70" s="81"/>
    </row>
    <row r="71" spans="2:15" ht="12.75">
      <c r="B71" s="2" t="s">
        <v>78</v>
      </c>
      <c r="C71" s="2" t="s">
        <v>288</v>
      </c>
      <c r="D71" s="90">
        <v>585158</v>
      </c>
      <c r="E71" s="2" t="s">
        <v>262</v>
      </c>
      <c r="F71" s="2" t="s">
        <v>298</v>
      </c>
      <c r="G71" s="2">
        <v>18</v>
      </c>
      <c r="H71" s="2">
        <v>32</v>
      </c>
      <c r="I71" s="2">
        <v>50</v>
      </c>
      <c r="J71" s="2">
        <v>142193</v>
      </c>
      <c r="K71" s="2">
        <v>353326</v>
      </c>
      <c r="L71" s="2">
        <v>495519</v>
      </c>
      <c r="M71" s="90" t="s">
        <v>1060</v>
      </c>
      <c r="O71" s="81"/>
    </row>
    <row r="72" spans="2:15" ht="12.75">
      <c r="B72" s="2" t="s">
        <v>78</v>
      </c>
      <c r="C72" s="2" t="s">
        <v>288</v>
      </c>
      <c r="D72" s="90">
        <v>454587</v>
      </c>
      <c r="E72" s="2" t="s">
        <v>262</v>
      </c>
      <c r="F72" s="2" t="s">
        <v>297</v>
      </c>
      <c r="G72" s="2">
        <v>767</v>
      </c>
      <c r="H72" s="2">
        <v>1164</v>
      </c>
      <c r="I72" s="2">
        <v>1931</v>
      </c>
      <c r="J72" s="2">
        <v>6556983</v>
      </c>
      <c r="K72" s="2">
        <v>12880463</v>
      </c>
      <c r="L72" s="2">
        <v>19437446</v>
      </c>
      <c r="M72" s="90" t="s">
        <v>1060</v>
      </c>
      <c r="O72" s="81"/>
    </row>
    <row r="73" spans="2:15" ht="12.75">
      <c r="B73" s="2" t="s">
        <v>78</v>
      </c>
      <c r="C73" s="2" t="s">
        <v>288</v>
      </c>
      <c r="D73" s="90">
        <v>893636</v>
      </c>
      <c r="E73" s="2" t="s">
        <v>229</v>
      </c>
      <c r="F73" s="2" t="s">
        <v>291</v>
      </c>
      <c r="G73" s="2">
        <v>24</v>
      </c>
      <c r="H73" s="2">
        <v>43</v>
      </c>
      <c r="I73" s="2">
        <v>67</v>
      </c>
      <c r="J73" s="2">
        <v>313661</v>
      </c>
      <c r="K73" s="2">
        <v>720209</v>
      </c>
      <c r="L73" s="2">
        <v>1033870</v>
      </c>
      <c r="M73" s="90" t="s">
        <v>1060</v>
      </c>
      <c r="O73" s="81"/>
    </row>
    <row r="74" spans="2:15" ht="12.75">
      <c r="B74" s="2" t="s">
        <v>78</v>
      </c>
      <c r="C74" s="2" t="s">
        <v>288</v>
      </c>
      <c r="D74" s="90">
        <v>916122</v>
      </c>
      <c r="E74" s="2" t="s">
        <v>257</v>
      </c>
      <c r="F74" s="2" t="s">
        <v>299</v>
      </c>
      <c r="G74" s="2">
        <v>6</v>
      </c>
      <c r="H74" s="2">
        <v>11</v>
      </c>
      <c r="I74" s="2">
        <v>17</v>
      </c>
      <c r="J74" s="2">
        <v>42216</v>
      </c>
      <c r="K74" s="2">
        <v>142763</v>
      </c>
      <c r="L74" s="2">
        <v>184980</v>
      </c>
      <c r="M74" s="90" t="s">
        <v>1060</v>
      </c>
      <c r="O74" s="81"/>
    </row>
    <row r="75" spans="2:15" ht="12.75">
      <c r="B75" s="2" t="s">
        <v>78</v>
      </c>
      <c r="C75" s="2" t="s">
        <v>288</v>
      </c>
      <c r="D75" s="90">
        <v>848770</v>
      </c>
      <c r="E75" s="2" t="s">
        <v>248</v>
      </c>
      <c r="F75" s="2" t="s">
        <v>294</v>
      </c>
      <c r="G75" s="2">
        <v>243</v>
      </c>
      <c r="H75" s="2">
        <v>309</v>
      </c>
      <c r="I75" s="2">
        <v>552</v>
      </c>
      <c r="J75" s="2">
        <v>2384837</v>
      </c>
      <c r="K75" s="2">
        <v>3733628</v>
      </c>
      <c r="L75" s="2">
        <v>6118466</v>
      </c>
      <c r="M75" s="90" t="s">
        <v>1060</v>
      </c>
      <c r="O75" s="81"/>
    </row>
    <row r="76" spans="2:15" ht="12.75">
      <c r="B76" s="2" t="s">
        <v>78</v>
      </c>
      <c r="C76" s="2" t="s">
        <v>288</v>
      </c>
      <c r="D76" s="90">
        <v>958686</v>
      </c>
      <c r="E76" s="2" t="s">
        <v>217</v>
      </c>
      <c r="F76" s="2" t="s">
        <v>293</v>
      </c>
      <c r="G76" s="2">
        <v>54</v>
      </c>
      <c r="H76" s="2">
        <v>90</v>
      </c>
      <c r="I76" s="2">
        <v>144</v>
      </c>
      <c r="J76" s="2">
        <v>347612</v>
      </c>
      <c r="K76" s="2">
        <v>690043</v>
      </c>
      <c r="L76" s="2">
        <v>1037655</v>
      </c>
      <c r="M76" s="90" t="s">
        <v>1060</v>
      </c>
      <c r="O76" s="81"/>
    </row>
    <row r="77" spans="2:15" ht="12.75">
      <c r="B77" s="2" t="s">
        <v>78</v>
      </c>
      <c r="C77" s="2" t="s">
        <v>288</v>
      </c>
      <c r="D77" s="90">
        <v>950121</v>
      </c>
      <c r="E77" s="2" t="s">
        <v>82</v>
      </c>
      <c r="F77" s="2" t="s">
        <v>290</v>
      </c>
      <c r="G77" s="2">
        <v>817</v>
      </c>
      <c r="H77" s="2">
        <v>853</v>
      </c>
      <c r="I77" s="2">
        <v>1670</v>
      </c>
      <c r="J77" s="2">
        <v>8515721</v>
      </c>
      <c r="K77" s="2">
        <v>10425702</v>
      </c>
      <c r="L77" s="2">
        <v>18941422</v>
      </c>
      <c r="M77" s="90" t="s">
        <v>808</v>
      </c>
      <c r="O77" s="81"/>
    </row>
    <row r="78" spans="2:15" ht="12.75">
      <c r="B78" s="2" t="s">
        <v>78</v>
      </c>
      <c r="C78" s="2" t="s">
        <v>288</v>
      </c>
      <c r="D78" s="90">
        <v>151001</v>
      </c>
      <c r="E78" s="2" t="s">
        <v>277</v>
      </c>
      <c r="F78" s="2" t="s">
        <v>300</v>
      </c>
      <c r="G78" s="2">
        <v>64</v>
      </c>
      <c r="H78" s="2">
        <v>87</v>
      </c>
      <c r="I78" s="2">
        <v>151</v>
      </c>
      <c r="J78" s="2">
        <v>661697</v>
      </c>
      <c r="K78" s="2">
        <v>1156095</v>
      </c>
      <c r="L78" s="2">
        <v>1817792</v>
      </c>
      <c r="M78" s="90" t="s">
        <v>1060</v>
      </c>
      <c r="O78" s="81"/>
    </row>
    <row r="79" spans="2:15" ht="12.75">
      <c r="B79" s="2" t="s">
        <v>78</v>
      </c>
      <c r="C79" s="2" t="s">
        <v>288</v>
      </c>
      <c r="D79" s="90">
        <v>579722</v>
      </c>
      <c r="E79" s="2" t="s">
        <v>285</v>
      </c>
      <c r="F79" s="2" t="s">
        <v>289</v>
      </c>
      <c r="G79" s="2">
        <v>18</v>
      </c>
      <c r="H79" s="2">
        <v>18</v>
      </c>
      <c r="I79" s="2">
        <v>36</v>
      </c>
      <c r="J79" s="2">
        <v>138719</v>
      </c>
      <c r="K79" s="2">
        <v>186658</v>
      </c>
      <c r="L79" s="2">
        <v>325377</v>
      </c>
      <c r="M79" s="90" t="s">
        <v>1060</v>
      </c>
      <c r="O79" s="81"/>
    </row>
    <row r="80" spans="2:15" ht="12.75">
      <c r="B80" s="2" t="s">
        <v>78</v>
      </c>
      <c r="C80" s="2" t="s">
        <v>288</v>
      </c>
      <c r="D80" s="90">
        <v>538462</v>
      </c>
      <c r="E80" s="2" t="s">
        <v>80</v>
      </c>
      <c r="F80" s="2" t="s">
        <v>301</v>
      </c>
      <c r="G80" s="2">
        <v>28264</v>
      </c>
      <c r="H80" s="2">
        <v>34898</v>
      </c>
      <c r="I80" s="2">
        <v>63162</v>
      </c>
      <c r="J80" s="2">
        <v>320854797</v>
      </c>
      <c r="K80" s="2">
        <v>513689435</v>
      </c>
      <c r="L80" s="2">
        <v>834544232</v>
      </c>
      <c r="M80" s="90" t="s">
        <v>808</v>
      </c>
      <c r="O80" s="81"/>
    </row>
    <row r="81" spans="2:15" ht="12.75">
      <c r="B81" s="2" t="s">
        <v>78</v>
      </c>
      <c r="C81" s="2" t="s">
        <v>210</v>
      </c>
      <c r="D81" s="90">
        <v>675702</v>
      </c>
      <c r="E81" s="2" t="s">
        <v>232</v>
      </c>
      <c r="F81" s="2" t="s">
        <v>233</v>
      </c>
      <c r="G81" s="2">
        <v>161</v>
      </c>
      <c r="H81" s="2">
        <v>209</v>
      </c>
      <c r="I81" s="2">
        <v>370</v>
      </c>
      <c r="J81" s="2">
        <v>1552940</v>
      </c>
      <c r="K81" s="2">
        <v>2345810</v>
      </c>
      <c r="L81" s="2">
        <v>3898750</v>
      </c>
      <c r="M81" s="90" t="s">
        <v>1060</v>
      </c>
      <c r="O81" s="81"/>
    </row>
    <row r="82" spans="2:15" ht="12.75">
      <c r="B82" s="2" t="s">
        <v>78</v>
      </c>
      <c r="C82" s="2" t="s">
        <v>210</v>
      </c>
      <c r="D82" s="90">
        <v>754036</v>
      </c>
      <c r="E82" s="2" t="s">
        <v>203</v>
      </c>
      <c r="F82" s="2" t="s">
        <v>283</v>
      </c>
      <c r="G82" s="2">
        <v>276</v>
      </c>
      <c r="H82" s="2">
        <v>258</v>
      </c>
      <c r="I82" s="2">
        <v>534</v>
      </c>
      <c r="J82" s="2">
        <v>2674552</v>
      </c>
      <c r="K82" s="2">
        <v>2949927</v>
      </c>
      <c r="L82" s="2">
        <v>5624478</v>
      </c>
      <c r="M82" s="90" t="s">
        <v>1060</v>
      </c>
      <c r="O82" s="81"/>
    </row>
    <row r="83" spans="2:15" ht="12.75">
      <c r="B83" s="2" t="s">
        <v>78</v>
      </c>
      <c r="C83" s="2" t="s">
        <v>210</v>
      </c>
      <c r="D83" s="90">
        <v>654459</v>
      </c>
      <c r="E83" s="2" t="s">
        <v>105</v>
      </c>
      <c r="F83" s="2" t="s">
        <v>231</v>
      </c>
      <c r="G83" s="2">
        <v>5454</v>
      </c>
      <c r="H83" s="2">
        <v>6154</v>
      </c>
      <c r="I83" s="2">
        <v>11608</v>
      </c>
      <c r="J83" s="2">
        <v>63371972</v>
      </c>
      <c r="K83" s="2">
        <v>88530246</v>
      </c>
      <c r="L83" s="2">
        <v>151902219</v>
      </c>
      <c r="M83" s="90" t="s">
        <v>808</v>
      </c>
      <c r="O83" s="81"/>
    </row>
    <row r="84" spans="2:15" ht="12.75">
      <c r="B84" s="2" t="s">
        <v>78</v>
      </c>
      <c r="C84" s="2" t="s">
        <v>210</v>
      </c>
      <c r="D84" s="90">
        <v>977512</v>
      </c>
      <c r="E84" s="2" t="s">
        <v>262</v>
      </c>
      <c r="F84" s="2" t="s">
        <v>263</v>
      </c>
      <c r="G84" s="2">
        <v>449</v>
      </c>
      <c r="H84" s="2">
        <v>461</v>
      </c>
      <c r="I84" s="2">
        <v>910</v>
      </c>
      <c r="J84" s="2">
        <v>4447227</v>
      </c>
      <c r="K84" s="2">
        <v>5266087</v>
      </c>
      <c r="L84" s="2">
        <v>9713314</v>
      </c>
      <c r="M84" s="90" t="s">
        <v>1060</v>
      </c>
      <c r="O84" s="81"/>
    </row>
    <row r="85" spans="2:15" ht="12.75">
      <c r="B85" s="2" t="s">
        <v>78</v>
      </c>
      <c r="C85" s="2" t="s">
        <v>210</v>
      </c>
      <c r="D85" s="90">
        <v>122432</v>
      </c>
      <c r="E85" s="2" t="s">
        <v>144</v>
      </c>
      <c r="F85" s="2" t="s">
        <v>227</v>
      </c>
      <c r="G85" s="2">
        <v>29431</v>
      </c>
      <c r="H85" s="2">
        <v>33374</v>
      </c>
      <c r="I85" s="2">
        <v>62805</v>
      </c>
      <c r="J85" s="2">
        <v>308244421</v>
      </c>
      <c r="K85" s="2">
        <v>441496631</v>
      </c>
      <c r="L85" s="2">
        <v>749741052</v>
      </c>
      <c r="M85" s="90" t="s">
        <v>808</v>
      </c>
      <c r="O85" s="81"/>
    </row>
    <row r="86" spans="2:15" ht="12.75">
      <c r="B86" s="2" t="s">
        <v>78</v>
      </c>
      <c r="C86" s="2" t="s">
        <v>210</v>
      </c>
      <c r="D86" s="90">
        <v>929463</v>
      </c>
      <c r="E86" s="2" t="s">
        <v>229</v>
      </c>
      <c r="F86" s="2" t="s">
        <v>230</v>
      </c>
      <c r="G86" s="2">
        <v>5</v>
      </c>
      <c r="H86" s="2">
        <v>18</v>
      </c>
      <c r="I86" s="2">
        <v>23</v>
      </c>
      <c r="J86" s="2">
        <v>20612</v>
      </c>
      <c r="K86" s="2">
        <v>163019</v>
      </c>
      <c r="L86" s="2">
        <v>183631</v>
      </c>
      <c r="M86" s="90" t="s">
        <v>1060</v>
      </c>
      <c r="O86" s="81"/>
    </row>
    <row r="87" spans="2:15" ht="12.75">
      <c r="B87" s="2" t="s">
        <v>78</v>
      </c>
      <c r="C87" s="2" t="s">
        <v>210</v>
      </c>
      <c r="D87" s="90">
        <v>964171</v>
      </c>
      <c r="E87" s="2" t="s">
        <v>131</v>
      </c>
      <c r="F87" s="2" t="s">
        <v>228</v>
      </c>
      <c r="G87" s="2">
        <v>53650</v>
      </c>
      <c r="H87" s="2">
        <v>46605</v>
      </c>
      <c r="I87" s="2">
        <v>100255</v>
      </c>
      <c r="J87" s="2">
        <v>538572183</v>
      </c>
      <c r="K87" s="2">
        <v>584752961</v>
      </c>
      <c r="L87" s="2">
        <v>1123325144</v>
      </c>
      <c r="M87" s="90" t="s">
        <v>808</v>
      </c>
      <c r="O87" s="81"/>
    </row>
    <row r="88" spans="2:15" ht="12.75">
      <c r="B88" s="2" t="s">
        <v>78</v>
      </c>
      <c r="C88" s="2" t="s">
        <v>210</v>
      </c>
      <c r="D88" s="90">
        <v>810465</v>
      </c>
      <c r="E88" s="2" t="s">
        <v>214</v>
      </c>
      <c r="F88" s="2" t="s">
        <v>215</v>
      </c>
      <c r="G88" s="2">
        <v>16</v>
      </c>
      <c r="H88" s="2">
        <v>21</v>
      </c>
      <c r="I88" s="2">
        <v>37</v>
      </c>
      <c r="J88" s="2">
        <v>72498</v>
      </c>
      <c r="K88" s="2">
        <v>326504</v>
      </c>
      <c r="L88" s="2">
        <v>399002</v>
      </c>
      <c r="M88" s="90" t="s">
        <v>1060</v>
      </c>
      <c r="O88" s="81"/>
    </row>
    <row r="89" spans="2:15" ht="12.75">
      <c r="B89" s="2" t="s">
        <v>78</v>
      </c>
      <c r="C89" s="2" t="s">
        <v>210</v>
      </c>
      <c r="D89" s="90">
        <v>475897</v>
      </c>
      <c r="E89" s="2" t="s">
        <v>214</v>
      </c>
      <c r="F89" s="2" t="s">
        <v>216</v>
      </c>
      <c r="G89" s="2">
        <v>467</v>
      </c>
      <c r="H89" s="2">
        <v>657</v>
      </c>
      <c r="I89" s="2">
        <v>1124</v>
      </c>
      <c r="J89" s="2">
        <v>3235547</v>
      </c>
      <c r="K89" s="2">
        <v>6161340</v>
      </c>
      <c r="L89" s="2">
        <v>9396888</v>
      </c>
      <c r="M89" s="90" t="s">
        <v>1060</v>
      </c>
      <c r="O89" s="81"/>
    </row>
    <row r="90" spans="2:15" ht="12.75">
      <c r="B90" s="2" t="s">
        <v>78</v>
      </c>
      <c r="C90" s="2" t="s">
        <v>210</v>
      </c>
      <c r="D90" s="90">
        <v>280867</v>
      </c>
      <c r="E90" s="2" t="s">
        <v>129</v>
      </c>
      <c r="F90" s="2" t="s">
        <v>211</v>
      </c>
      <c r="G90" s="2">
        <v>3473</v>
      </c>
      <c r="H90" s="2">
        <v>4091</v>
      </c>
      <c r="I90" s="2">
        <v>7564</v>
      </c>
      <c r="J90" s="2">
        <v>49360723</v>
      </c>
      <c r="K90" s="2">
        <v>71794888</v>
      </c>
      <c r="L90" s="2">
        <v>121155611</v>
      </c>
      <c r="M90" s="90" t="s">
        <v>1060</v>
      </c>
      <c r="O90" s="81"/>
    </row>
    <row r="91" spans="2:15" ht="12.75">
      <c r="B91" s="2" t="s">
        <v>78</v>
      </c>
      <c r="C91" s="2" t="s">
        <v>210</v>
      </c>
      <c r="D91" s="90">
        <v>577304</v>
      </c>
      <c r="E91" s="2" t="s">
        <v>122</v>
      </c>
      <c r="F91" s="2" t="s">
        <v>212</v>
      </c>
      <c r="G91" s="2">
        <v>1212</v>
      </c>
      <c r="H91" s="2">
        <v>1301</v>
      </c>
      <c r="I91" s="2">
        <v>2513</v>
      </c>
      <c r="J91" s="2">
        <v>10431279</v>
      </c>
      <c r="K91" s="2">
        <v>13419413</v>
      </c>
      <c r="L91" s="2">
        <v>23850692</v>
      </c>
      <c r="M91" s="90" t="s">
        <v>808</v>
      </c>
      <c r="O91" s="81"/>
    </row>
    <row r="92" spans="2:15" ht="12.75">
      <c r="B92" s="2" t="s">
        <v>78</v>
      </c>
      <c r="C92" s="2" t="s">
        <v>210</v>
      </c>
      <c r="D92" s="90">
        <v>108506</v>
      </c>
      <c r="E92" s="2" t="s">
        <v>122</v>
      </c>
      <c r="F92" s="2" t="s">
        <v>213</v>
      </c>
      <c r="G92" s="2">
        <v>37034</v>
      </c>
      <c r="H92" s="2">
        <v>35045</v>
      </c>
      <c r="I92" s="2">
        <v>72079</v>
      </c>
      <c r="J92" s="2">
        <v>414057559</v>
      </c>
      <c r="K92" s="2">
        <v>484272139</v>
      </c>
      <c r="L92" s="2">
        <v>898329698</v>
      </c>
      <c r="M92" s="90" t="s">
        <v>808</v>
      </c>
      <c r="O92" s="81"/>
    </row>
    <row r="93" spans="2:15" ht="12.75">
      <c r="B93" s="2" t="s">
        <v>78</v>
      </c>
      <c r="C93" s="2" t="s">
        <v>210</v>
      </c>
      <c r="D93" s="90">
        <v>317404</v>
      </c>
      <c r="E93" s="2" t="s">
        <v>265</v>
      </c>
      <c r="F93" s="2" t="s">
        <v>266</v>
      </c>
      <c r="G93" s="2">
        <v>907</v>
      </c>
      <c r="H93" s="2">
        <v>857</v>
      </c>
      <c r="I93" s="2">
        <v>1764</v>
      </c>
      <c r="J93" s="2">
        <v>7396492</v>
      </c>
      <c r="K93" s="2">
        <v>9087827</v>
      </c>
      <c r="L93" s="2">
        <v>16484319</v>
      </c>
      <c r="M93" s="90" t="s">
        <v>1060</v>
      </c>
      <c r="O93" s="81"/>
    </row>
    <row r="94" spans="2:15" ht="12.75">
      <c r="B94" s="2" t="s">
        <v>78</v>
      </c>
      <c r="C94" s="2" t="s">
        <v>210</v>
      </c>
      <c r="D94" s="90">
        <v>155788</v>
      </c>
      <c r="E94" s="2" t="s">
        <v>265</v>
      </c>
      <c r="F94" s="2" t="s">
        <v>267</v>
      </c>
      <c r="G94" s="2">
        <v>356</v>
      </c>
      <c r="H94" s="2">
        <v>464</v>
      </c>
      <c r="I94" s="2">
        <v>820</v>
      </c>
      <c r="J94" s="2">
        <v>3469230</v>
      </c>
      <c r="K94" s="2">
        <v>5768307</v>
      </c>
      <c r="L94" s="2">
        <v>9237537</v>
      </c>
      <c r="M94" s="90" t="s">
        <v>1060</v>
      </c>
      <c r="O94" s="81"/>
    </row>
    <row r="95" spans="2:15" ht="12.75">
      <c r="B95" s="2" t="s">
        <v>78</v>
      </c>
      <c r="C95" s="2" t="s">
        <v>210</v>
      </c>
      <c r="D95" s="90">
        <v>696898</v>
      </c>
      <c r="E95" s="2" t="s">
        <v>257</v>
      </c>
      <c r="F95" s="2" t="s">
        <v>264</v>
      </c>
      <c r="G95" s="2">
        <v>37</v>
      </c>
      <c r="H95" s="2">
        <v>36</v>
      </c>
      <c r="I95" s="2">
        <v>73</v>
      </c>
      <c r="J95" s="2">
        <v>391410</v>
      </c>
      <c r="K95" s="2">
        <v>440723</v>
      </c>
      <c r="L95" s="2">
        <v>832133</v>
      </c>
      <c r="M95" s="90" t="s">
        <v>1060</v>
      </c>
      <c r="O95" s="81"/>
    </row>
    <row r="96" spans="2:15" ht="12.75">
      <c r="B96" s="2" t="s">
        <v>78</v>
      </c>
      <c r="C96" s="2" t="s">
        <v>210</v>
      </c>
      <c r="D96" s="90">
        <v>732727</v>
      </c>
      <c r="E96" s="2" t="s">
        <v>257</v>
      </c>
      <c r="F96" s="2" t="s">
        <v>258</v>
      </c>
      <c r="G96" s="2">
        <v>18</v>
      </c>
      <c r="H96" s="2">
        <v>26</v>
      </c>
      <c r="I96" s="2">
        <v>44</v>
      </c>
      <c r="J96" s="2">
        <v>197125</v>
      </c>
      <c r="K96" s="2">
        <v>481217</v>
      </c>
      <c r="L96" s="2">
        <v>678341</v>
      </c>
      <c r="M96" s="90" t="s">
        <v>1060</v>
      </c>
      <c r="O96" s="81"/>
    </row>
    <row r="97" spans="2:15" ht="12.75">
      <c r="B97" s="2" t="s">
        <v>78</v>
      </c>
      <c r="C97" s="2" t="s">
        <v>210</v>
      </c>
      <c r="D97" s="90">
        <v>492306</v>
      </c>
      <c r="E97" s="2" t="s">
        <v>116</v>
      </c>
      <c r="F97" s="2" t="s">
        <v>256</v>
      </c>
      <c r="G97" s="2">
        <v>30699</v>
      </c>
      <c r="H97" s="2">
        <v>31718</v>
      </c>
      <c r="I97" s="2">
        <v>62417</v>
      </c>
      <c r="J97" s="2">
        <v>326405170</v>
      </c>
      <c r="K97" s="2">
        <v>408178676</v>
      </c>
      <c r="L97" s="2">
        <v>734583846</v>
      </c>
      <c r="M97" s="90" t="s">
        <v>808</v>
      </c>
      <c r="O97" s="81"/>
    </row>
    <row r="98" spans="2:15" ht="12.75">
      <c r="B98" s="2" t="s">
        <v>78</v>
      </c>
      <c r="C98" s="2" t="s">
        <v>210</v>
      </c>
      <c r="D98" s="90">
        <v>215285</v>
      </c>
      <c r="E98" s="2" t="s">
        <v>254</v>
      </c>
      <c r="F98" s="2" t="s">
        <v>255</v>
      </c>
      <c r="G98" s="2">
        <v>2</v>
      </c>
      <c r="H98" s="2">
        <v>6</v>
      </c>
      <c r="I98" s="2">
        <v>8</v>
      </c>
      <c r="J98" s="2">
        <v>19151</v>
      </c>
      <c r="K98" s="2">
        <v>78384</v>
      </c>
      <c r="L98" s="2">
        <v>97535</v>
      </c>
      <c r="M98" s="90" t="s">
        <v>1060</v>
      </c>
      <c r="O98" s="81"/>
    </row>
    <row r="99" spans="2:15" ht="12.75">
      <c r="B99" s="2" t="s">
        <v>78</v>
      </c>
      <c r="C99" s="2" t="s">
        <v>210</v>
      </c>
      <c r="D99" s="90">
        <v>168005</v>
      </c>
      <c r="E99" s="2" t="s">
        <v>234</v>
      </c>
      <c r="F99" s="2" t="s">
        <v>241</v>
      </c>
      <c r="G99" s="2">
        <v>2108</v>
      </c>
      <c r="H99" s="2">
        <v>2724</v>
      </c>
      <c r="I99" s="2">
        <v>4832</v>
      </c>
      <c r="J99" s="2">
        <v>19767546</v>
      </c>
      <c r="K99" s="2">
        <v>31177372</v>
      </c>
      <c r="L99" s="2">
        <v>50944918</v>
      </c>
      <c r="M99" s="90" t="s">
        <v>1060</v>
      </c>
      <c r="O99" s="81"/>
    </row>
    <row r="100" spans="2:15" ht="12.75">
      <c r="B100" s="2" t="s">
        <v>78</v>
      </c>
      <c r="C100" s="2" t="s">
        <v>210</v>
      </c>
      <c r="D100" s="90">
        <v>412734</v>
      </c>
      <c r="E100" s="2" t="s">
        <v>234</v>
      </c>
      <c r="F100" s="2" t="s">
        <v>235</v>
      </c>
      <c r="G100" s="2">
        <v>723</v>
      </c>
      <c r="H100" s="2">
        <v>845</v>
      </c>
      <c r="I100" s="2">
        <v>1568</v>
      </c>
      <c r="J100" s="2">
        <v>7877544</v>
      </c>
      <c r="K100" s="2">
        <v>10337917</v>
      </c>
      <c r="L100" s="2">
        <v>18215461</v>
      </c>
      <c r="M100" s="90" t="s">
        <v>1060</v>
      </c>
      <c r="O100" s="81"/>
    </row>
    <row r="101" spans="2:15" ht="12.75">
      <c r="B101" s="2" t="s">
        <v>78</v>
      </c>
      <c r="C101" s="2" t="s">
        <v>210</v>
      </c>
      <c r="D101" s="90">
        <v>532382</v>
      </c>
      <c r="E101" s="2" t="s">
        <v>238</v>
      </c>
      <c r="F101" s="2" t="s">
        <v>239</v>
      </c>
      <c r="G101" s="2">
        <v>755</v>
      </c>
      <c r="H101" s="2">
        <v>807</v>
      </c>
      <c r="I101" s="2">
        <v>1562</v>
      </c>
      <c r="J101" s="2">
        <v>7495572</v>
      </c>
      <c r="K101" s="2">
        <v>9524630</v>
      </c>
      <c r="L101" s="2">
        <v>17020203</v>
      </c>
      <c r="M101" s="90" t="s">
        <v>1060</v>
      </c>
      <c r="O101" s="81"/>
    </row>
    <row r="102" spans="2:15" ht="12.75">
      <c r="B102" s="2" t="s">
        <v>78</v>
      </c>
      <c r="C102" s="2" t="s">
        <v>210</v>
      </c>
      <c r="D102" s="90">
        <v>201350</v>
      </c>
      <c r="E102" s="2" t="s">
        <v>236</v>
      </c>
      <c r="F102" s="2" t="s">
        <v>240</v>
      </c>
      <c r="G102" s="2">
        <v>746</v>
      </c>
      <c r="H102" s="2">
        <v>887</v>
      </c>
      <c r="I102" s="2">
        <v>1633</v>
      </c>
      <c r="J102" s="2">
        <v>7529474</v>
      </c>
      <c r="K102" s="2">
        <v>11169356</v>
      </c>
      <c r="L102" s="2">
        <v>18698830</v>
      </c>
      <c r="M102" s="90" t="s">
        <v>1060</v>
      </c>
      <c r="O102" s="81"/>
    </row>
    <row r="103" spans="2:15" ht="12.75">
      <c r="B103" s="2" t="s">
        <v>78</v>
      </c>
      <c r="C103" s="2" t="s">
        <v>210</v>
      </c>
      <c r="D103" s="90">
        <v>886374</v>
      </c>
      <c r="E103" s="2" t="s">
        <v>236</v>
      </c>
      <c r="F103" s="2" t="s">
        <v>237</v>
      </c>
      <c r="G103" s="2">
        <v>111</v>
      </c>
      <c r="H103" s="2">
        <v>139</v>
      </c>
      <c r="I103" s="2">
        <v>250</v>
      </c>
      <c r="J103" s="2">
        <v>1134197</v>
      </c>
      <c r="K103" s="2">
        <v>1585621</v>
      </c>
      <c r="L103" s="2">
        <v>2719818</v>
      </c>
      <c r="M103" s="90" t="s">
        <v>1060</v>
      </c>
      <c r="O103" s="81"/>
    </row>
    <row r="104" spans="2:15" ht="12.75">
      <c r="B104" s="2" t="s">
        <v>78</v>
      </c>
      <c r="C104" s="2" t="s">
        <v>210</v>
      </c>
      <c r="D104" s="90">
        <v>899773</v>
      </c>
      <c r="E104" s="2" t="s">
        <v>248</v>
      </c>
      <c r="F104" s="2" t="s">
        <v>249</v>
      </c>
      <c r="G104" s="2">
        <v>148</v>
      </c>
      <c r="H104" s="2">
        <v>155</v>
      </c>
      <c r="I104" s="2">
        <v>303</v>
      </c>
      <c r="J104" s="2">
        <v>866306</v>
      </c>
      <c r="K104" s="2">
        <v>1213344</v>
      </c>
      <c r="L104" s="2">
        <v>2079650</v>
      </c>
      <c r="M104" s="90" t="s">
        <v>1060</v>
      </c>
      <c r="O104" s="81"/>
    </row>
    <row r="105" spans="2:15" ht="12.75">
      <c r="B105" s="2" t="s">
        <v>78</v>
      </c>
      <c r="C105" s="2" t="s">
        <v>210</v>
      </c>
      <c r="D105" s="90">
        <v>452813</v>
      </c>
      <c r="E105" s="2" t="s">
        <v>242</v>
      </c>
      <c r="F105" s="2" t="s">
        <v>243</v>
      </c>
      <c r="G105" s="2">
        <v>61</v>
      </c>
      <c r="H105" s="2">
        <v>67</v>
      </c>
      <c r="I105" s="2">
        <v>128</v>
      </c>
      <c r="J105" s="2">
        <v>396525</v>
      </c>
      <c r="K105" s="2">
        <v>583550</v>
      </c>
      <c r="L105" s="2">
        <v>980075</v>
      </c>
      <c r="M105" s="90" t="s">
        <v>1060</v>
      </c>
      <c r="O105" s="81"/>
    </row>
    <row r="106" spans="2:15" ht="12.75">
      <c r="B106" s="2" t="s">
        <v>78</v>
      </c>
      <c r="C106" s="2" t="s">
        <v>210</v>
      </c>
      <c r="D106" s="90">
        <v>327734</v>
      </c>
      <c r="E106" s="2" t="s">
        <v>244</v>
      </c>
      <c r="F106" s="2" t="s">
        <v>245</v>
      </c>
      <c r="G106" s="2">
        <v>12485</v>
      </c>
      <c r="H106" s="2">
        <v>15501</v>
      </c>
      <c r="I106" s="2">
        <v>27986</v>
      </c>
      <c r="J106" s="2">
        <v>121081782</v>
      </c>
      <c r="K106" s="2">
        <v>195566229</v>
      </c>
      <c r="L106" s="2">
        <v>316648011</v>
      </c>
      <c r="M106" s="90" t="s">
        <v>1060</v>
      </c>
      <c r="O106" s="81"/>
    </row>
    <row r="107" spans="2:15" ht="12.75">
      <c r="B107" s="2" t="s">
        <v>78</v>
      </c>
      <c r="C107" s="2" t="s">
        <v>210</v>
      </c>
      <c r="D107" s="90">
        <v>706572</v>
      </c>
      <c r="E107" s="2" t="s">
        <v>246</v>
      </c>
      <c r="F107" s="2" t="s">
        <v>247</v>
      </c>
      <c r="G107" s="2">
        <v>1</v>
      </c>
      <c r="H107" s="2">
        <v>1</v>
      </c>
      <c r="I107" s="2">
        <v>2</v>
      </c>
      <c r="J107" s="2">
        <v>1361</v>
      </c>
      <c r="K107" s="2">
        <v>6159</v>
      </c>
      <c r="L107" s="2">
        <v>7520</v>
      </c>
      <c r="M107" s="90" t="s">
        <v>1060</v>
      </c>
      <c r="O107" s="81"/>
    </row>
    <row r="108" spans="2:15" ht="12.75">
      <c r="B108" s="2" t="s">
        <v>78</v>
      </c>
      <c r="C108" s="2" t="s">
        <v>210</v>
      </c>
      <c r="D108" s="90">
        <v>634915</v>
      </c>
      <c r="E108" s="2" t="s">
        <v>246</v>
      </c>
      <c r="F108" s="2" t="s">
        <v>260</v>
      </c>
      <c r="G108" s="2">
        <v>8</v>
      </c>
      <c r="H108" s="2">
        <v>12</v>
      </c>
      <c r="I108" s="2">
        <v>20</v>
      </c>
      <c r="J108" s="2">
        <v>119991</v>
      </c>
      <c r="K108" s="2">
        <v>181249</v>
      </c>
      <c r="L108" s="2">
        <v>301241</v>
      </c>
      <c r="M108" s="90" t="s">
        <v>1060</v>
      </c>
      <c r="O108" s="81"/>
    </row>
    <row r="109" spans="2:15" ht="12.75">
      <c r="B109" s="2" t="s">
        <v>78</v>
      </c>
      <c r="C109" s="2" t="s">
        <v>210</v>
      </c>
      <c r="D109" s="90">
        <v>666495</v>
      </c>
      <c r="E109" s="2" t="s">
        <v>246</v>
      </c>
      <c r="F109" s="2" t="s">
        <v>261</v>
      </c>
      <c r="G109" s="2">
        <v>2</v>
      </c>
      <c r="H109" s="2">
        <v>7</v>
      </c>
      <c r="I109" s="2">
        <v>9</v>
      </c>
      <c r="J109" s="2">
        <v>24170</v>
      </c>
      <c r="K109" s="2">
        <v>26116</v>
      </c>
      <c r="L109" s="2">
        <v>50287</v>
      </c>
      <c r="M109" s="90" t="s">
        <v>1060</v>
      </c>
      <c r="O109" s="81"/>
    </row>
    <row r="110" spans="2:15" ht="12.75">
      <c r="B110" s="2" t="s">
        <v>78</v>
      </c>
      <c r="C110" s="2" t="s">
        <v>210</v>
      </c>
      <c r="D110" s="90">
        <v>686030</v>
      </c>
      <c r="E110" s="2" t="s">
        <v>138</v>
      </c>
      <c r="F110" s="2" t="s">
        <v>259</v>
      </c>
      <c r="G110" s="2">
        <v>35966</v>
      </c>
      <c r="H110" s="2">
        <v>31978</v>
      </c>
      <c r="I110" s="2">
        <v>67944</v>
      </c>
      <c r="J110" s="2">
        <v>385120745</v>
      </c>
      <c r="K110" s="2">
        <v>423179659</v>
      </c>
      <c r="L110" s="2">
        <v>808300405</v>
      </c>
      <c r="M110" s="90" t="s">
        <v>808</v>
      </c>
      <c r="O110" s="81"/>
    </row>
    <row r="111" spans="2:15" ht="12.75">
      <c r="B111" s="2" t="s">
        <v>78</v>
      </c>
      <c r="C111" s="2" t="s">
        <v>210</v>
      </c>
      <c r="D111" s="90">
        <v>115766</v>
      </c>
      <c r="E111" s="2" t="s">
        <v>250</v>
      </c>
      <c r="F111" s="2" t="s">
        <v>251</v>
      </c>
      <c r="G111" s="2">
        <v>60</v>
      </c>
      <c r="H111" s="2">
        <v>79</v>
      </c>
      <c r="I111" s="2">
        <v>139</v>
      </c>
      <c r="J111" s="2">
        <v>611099</v>
      </c>
      <c r="K111" s="2">
        <v>1053875</v>
      </c>
      <c r="L111" s="2">
        <v>1664974</v>
      </c>
      <c r="M111" s="90" t="s">
        <v>1060</v>
      </c>
      <c r="O111" s="81"/>
    </row>
    <row r="112" spans="2:15" ht="12.75">
      <c r="B112" s="2" t="s">
        <v>78</v>
      </c>
      <c r="C112" s="2" t="s">
        <v>210</v>
      </c>
      <c r="D112" s="90">
        <v>764951</v>
      </c>
      <c r="E112" s="2" t="s">
        <v>252</v>
      </c>
      <c r="F112" s="2" t="s">
        <v>253</v>
      </c>
      <c r="G112" s="2">
        <v>757</v>
      </c>
      <c r="H112" s="2">
        <v>805</v>
      </c>
      <c r="I112" s="2">
        <v>1562</v>
      </c>
      <c r="J112" s="2">
        <v>7500692</v>
      </c>
      <c r="K112" s="2">
        <v>10204005</v>
      </c>
      <c r="L112" s="2">
        <v>17704697</v>
      </c>
      <c r="M112" s="90" t="s">
        <v>1060</v>
      </c>
      <c r="O112" s="81"/>
    </row>
    <row r="113" spans="2:15" ht="12.75">
      <c r="B113" s="2" t="s">
        <v>78</v>
      </c>
      <c r="C113" s="2" t="s">
        <v>210</v>
      </c>
      <c r="D113" s="90">
        <v>227504</v>
      </c>
      <c r="E113" s="2" t="s">
        <v>192</v>
      </c>
      <c r="F113" s="2" t="s">
        <v>224</v>
      </c>
      <c r="G113" s="2">
        <v>112</v>
      </c>
      <c r="H113" s="2">
        <v>133</v>
      </c>
      <c r="I113" s="2">
        <v>245</v>
      </c>
      <c r="J113" s="2">
        <v>588699</v>
      </c>
      <c r="K113" s="2">
        <v>907944</v>
      </c>
      <c r="L113" s="2">
        <v>1496644</v>
      </c>
      <c r="M113" s="90" t="s">
        <v>1060</v>
      </c>
      <c r="O113" s="81"/>
    </row>
    <row r="114" spans="2:15" ht="12.75">
      <c r="B114" s="2" t="s">
        <v>78</v>
      </c>
      <c r="C114" s="2" t="s">
        <v>210</v>
      </c>
      <c r="D114" s="90">
        <v>144923</v>
      </c>
      <c r="E114" s="2" t="s">
        <v>111</v>
      </c>
      <c r="F114" s="2" t="s">
        <v>225</v>
      </c>
      <c r="G114" s="2">
        <v>480</v>
      </c>
      <c r="H114" s="2">
        <v>465</v>
      </c>
      <c r="I114" s="2">
        <v>945</v>
      </c>
      <c r="J114" s="2">
        <v>4936337</v>
      </c>
      <c r="K114" s="2">
        <v>5761903</v>
      </c>
      <c r="L114" s="2">
        <v>10698239</v>
      </c>
      <c r="M114" s="90" t="s">
        <v>808</v>
      </c>
      <c r="O114" s="81"/>
    </row>
    <row r="115" spans="2:15" ht="12.75">
      <c r="B115" s="2" t="s">
        <v>78</v>
      </c>
      <c r="C115" s="2" t="s">
        <v>210</v>
      </c>
      <c r="D115" s="90">
        <v>884544</v>
      </c>
      <c r="E115" s="2" t="s">
        <v>219</v>
      </c>
      <c r="F115" s="2" t="s">
        <v>226</v>
      </c>
      <c r="G115" s="2">
        <v>9</v>
      </c>
      <c r="H115" s="2">
        <v>20</v>
      </c>
      <c r="I115" s="2">
        <v>29</v>
      </c>
      <c r="J115" s="2">
        <v>70158</v>
      </c>
      <c r="K115" s="2">
        <v>121296</v>
      </c>
      <c r="L115" s="2">
        <v>191454</v>
      </c>
      <c r="M115" s="90" t="s">
        <v>1060</v>
      </c>
      <c r="O115" s="81"/>
    </row>
    <row r="116" spans="2:15" ht="12.75">
      <c r="B116" s="2" t="s">
        <v>78</v>
      </c>
      <c r="C116" s="2" t="s">
        <v>210</v>
      </c>
      <c r="D116" s="90">
        <v>250522</v>
      </c>
      <c r="E116" s="2" t="s">
        <v>219</v>
      </c>
      <c r="F116" s="2" t="s">
        <v>222</v>
      </c>
      <c r="G116" s="2">
        <v>10</v>
      </c>
      <c r="H116" s="2">
        <v>14</v>
      </c>
      <c r="I116" s="2">
        <v>24</v>
      </c>
      <c r="J116" s="2">
        <v>52960</v>
      </c>
      <c r="K116" s="2">
        <v>130484</v>
      </c>
      <c r="L116" s="2">
        <v>183443</v>
      </c>
      <c r="M116" s="90" t="s">
        <v>1060</v>
      </c>
      <c r="O116" s="81"/>
    </row>
    <row r="117" spans="2:15" ht="12.75">
      <c r="B117" s="2" t="s">
        <v>78</v>
      </c>
      <c r="C117" s="2" t="s">
        <v>210</v>
      </c>
      <c r="D117" s="90">
        <v>736975</v>
      </c>
      <c r="E117" s="2" t="s">
        <v>219</v>
      </c>
      <c r="F117" s="2" t="s">
        <v>220</v>
      </c>
      <c r="G117" s="2">
        <v>10</v>
      </c>
      <c r="H117" s="2">
        <v>21</v>
      </c>
      <c r="I117" s="2">
        <v>31</v>
      </c>
      <c r="J117" s="2">
        <v>42932</v>
      </c>
      <c r="K117" s="2">
        <v>165486</v>
      </c>
      <c r="L117" s="2">
        <v>208419</v>
      </c>
      <c r="M117" s="90" t="s">
        <v>1060</v>
      </c>
      <c r="O117" s="81"/>
    </row>
    <row r="118" spans="2:15" ht="12.75">
      <c r="B118" s="2" t="s">
        <v>78</v>
      </c>
      <c r="C118" s="2" t="s">
        <v>210</v>
      </c>
      <c r="D118" s="90">
        <v>356188</v>
      </c>
      <c r="E118" s="2" t="s">
        <v>217</v>
      </c>
      <c r="F118" s="2" t="s">
        <v>218</v>
      </c>
      <c r="G118" s="2">
        <v>369</v>
      </c>
      <c r="H118" s="2">
        <v>397</v>
      </c>
      <c r="I118" s="2">
        <v>766</v>
      </c>
      <c r="J118" s="2">
        <v>3015662</v>
      </c>
      <c r="K118" s="2">
        <v>4307044</v>
      </c>
      <c r="L118" s="2">
        <v>7322706</v>
      </c>
      <c r="M118" s="90" t="s">
        <v>1060</v>
      </c>
      <c r="O118" s="81"/>
    </row>
    <row r="119" spans="2:15" ht="12.75">
      <c r="B119" s="2" t="s">
        <v>78</v>
      </c>
      <c r="C119" s="2" t="s">
        <v>210</v>
      </c>
      <c r="D119" s="90">
        <v>309492</v>
      </c>
      <c r="E119" s="2" t="s">
        <v>275</v>
      </c>
      <c r="F119" s="2" t="s">
        <v>276</v>
      </c>
      <c r="G119" s="2">
        <v>79</v>
      </c>
      <c r="H119" s="2">
        <v>112</v>
      </c>
      <c r="I119" s="2">
        <v>191</v>
      </c>
      <c r="J119" s="2">
        <v>1455415</v>
      </c>
      <c r="K119" s="2">
        <v>2106284</v>
      </c>
      <c r="L119" s="2">
        <v>3561699</v>
      </c>
      <c r="M119" s="90" t="s">
        <v>1060</v>
      </c>
      <c r="O119" s="81"/>
    </row>
    <row r="120" spans="2:15" ht="12.75">
      <c r="B120" s="2" t="s">
        <v>78</v>
      </c>
      <c r="C120" s="2" t="s">
        <v>210</v>
      </c>
      <c r="D120" s="90">
        <v>148585</v>
      </c>
      <c r="E120" s="2" t="s">
        <v>92</v>
      </c>
      <c r="F120" s="2" t="s">
        <v>223</v>
      </c>
      <c r="G120" s="2">
        <v>1524</v>
      </c>
      <c r="H120" s="2">
        <v>1531</v>
      </c>
      <c r="I120" s="2">
        <v>3055</v>
      </c>
      <c r="J120" s="2">
        <v>18135865</v>
      </c>
      <c r="K120" s="2">
        <v>22499219</v>
      </c>
      <c r="L120" s="2">
        <v>40635084</v>
      </c>
      <c r="M120" s="90" t="s">
        <v>808</v>
      </c>
      <c r="O120" s="81"/>
    </row>
    <row r="121" spans="2:15" ht="12.75">
      <c r="B121" s="2" t="s">
        <v>78</v>
      </c>
      <c r="C121" s="2" t="s">
        <v>210</v>
      </c>
      <c r="D121" s="90">
        <v>241497</v>
      </c>
      <c r="E121" s="2" t="s">
        <v>200</v>
      </c>
      <c r="F121" s="2" t="s">
        <v>221</v>
      </c>
      <c r="G121" s="2">
        <v>3769</v>
      </c>
      <c r="H121" s="2">
        <v>4581</v>
      </c>
      <c r="I121" s="2">
        <v>8350</v>
      </c>
      <c r="J121" s="2">
        <v>51118352</v>
      </c>
      <c r="K121" s="2">
        <v>75498166</v>
      </c>
      <c r="L121" s="2">
        <v>126616518</v>
      </c>
      <c r="M121" s="90" t="s">
        <v>1060</v>
      </c>
      <c r="O121" s="81"/>
    </row>
    <row r="122" spans="2:15" ht="12.75">
      <c r="B122" s="2" t="s">
        <v>78</v>
      </c>
      <c r="C122" s="2" t="s">
        <v>210</v>
      </c>
      <c r="D122" s="90">
        <v>515320</v>
      </c>
      <c r="E122" s="2" t="s">
        <v>272</v>
      </c>
      <c r="F122" s="2" t="s">
        <v>273</v>
      </c>
      <c r="G122" s="2">
        <v>29</v>
      </c>
      <c r="H122" s="2">
        <v>48</v>
      </c>
      <c r="I122" s="2">
        <v>77</v>
      </c>
      <c r="J122" s="2">
        <v>175372</v>
      </c>
      <c r="K122" s="2">
        <v>671955</v>
      </c>
      <c r="L122" s="2">
        <v>847327</v>
      </c>
      <c r="M122" s="90" t="s">
        <v>1060</v>
      </c>
      <c r="O122" s="81"/>
    </row>
    <row r="123" spans="2:15" ht="12.75">
      <c r="B123" s="2" t="s">
        <v>78</v>
      </c>
      <c r="C123" s="2" t="s">
        <v>210</v>
      </c>
      <c r="D123" s="90">
        <v>155259</v>
      </c>
      <c r="E123" s="2" t="s">
        <v>268</v>
      </c>
      <c r="F123" s="2" t="s">
        <v>269</v>
      </c>
      <c r="G123" s="2">
        <v>617</v>
      </c>
      <c r="H123" s="2">
        <v>744</v>
      </c>
      <c r="I123" s="2">
        <v>1361</v>
      </c>
      <c r="J123" s="2">
        <v>6533591</v>
      </c>
      <c r="K123" s="2">
        <v>9523336</v>
      </c>
      <c r="L123" s="2">
        <v>16056927</v>
      </c>
      <c r="M123" s="90" t="s">
        <v>1060</v>
      </c>
      <c r="O123" s="81"/>
    </row>
    <row r="124" spans="2:15" ht="12.75">
      <c r="B124" s="2" t="s">
        <v>78</v>
      </c>
      <c r="C124" s="2" t="s">
        <v>210</v>
      </c>
      <c r="D124" s="90">
        <v>791632</v>
      </c>
      <c r="E124" s="2" t="s">
        <v>270</v>
      </c>
      <c r="F124" s="2" t="s">
        <v>274</v>
      </c>
      <c r="G124" s="2">
        <v>52</v>
      </c>
      <c r="H124" s="2">
        <v>47</v>
      </c>
      <c r="I124" s="2">
        <v>99</v>
      </c>
      <c r="J124" s="2">
        <v>608106</v>
      </c>
      <c r="K124" s="2">
        <v>658338</v>
      </c>
      <c r="L124" s="2">
        <v>1266444</v>
      </c>
      <c r="M124" s="90" t="s">
        <v>1060</v>
      </c>
      <c r="O124" s="81"/>
    </row>
    <row r="125" spans="2:15" ht="12.75">
      <c r="B125" s="2" t="s">
        <v>78</v>
      </c>
      <c r="C125" s="2" t="s">
        <v>210</v>
      </c>
      <c r="D125" s="90">
        <v>336826</v>
      </c>
      <c r="E125" s="2" t="s">
        <v>270</v>
      </c>
      <c r="F125" s="2" t="s">
        <v>271</v>
      </c>
      <c r="G125" s="2">
        <v>7795</v>
      </c>
      <c r="H125" s="2">
        <v>9330</v>
      </c>
      <c r="I125" s="2">
        <v>17125</v>
      </c>
      <c r="J125" s="2">
        <v>80741782</v>
      </c>
      <c r="K125" s="2">
        <v>117356796</v>
      </c>
      <c r="L125" s="2">
        <v>198098578</v>
      </c>
      <c r="M125" s="90" t="s">
        <v>1060</v>
      </c>
      <c r="O125" s="81"/>
    </row>
    <row r="126" spans="2:15" ht="12.75">
      <c r="B126" s="2" t="s">
        <v>78</v>
      </c>
      <c r="C126" s="2" t="s">
        <v>210</v>
      </c>
      <c r="D126" s="90">
        <v>914291</v>
      </c>
      <c r="E126" s="2" t="s">
        <v>82</v>
      </c>
      <c r="F126" s="2" t="s">
        <v>287</v>
      </c>
      <c r="G126" s="2">
        <v>2252</v>
      </c>
      <c r="H126" s="2">
        <v>1827</v>
      </c>
      <c r="I126" s="2">
        <v>4079</v>
      </c>
      <c r="J126" s="2">
        <v>21948078</v>
      </c>
      <c r="K126" s="2">
        <v>21648069</v>
      </c>
      <c r="L126" s="2">
        <v>43596147</v>
      </c>
      <c r="M126" s="90" t="s">
        <v>808</v>
      </c>
      <c r="O126" s="81"/>
    </row>
    <row r="127" spans="2:15" ht="12.75">
      <c r="B127" s="2" t="s">
        <v>78</v>
      </c>
      <c r="C127" s="2" t="s">
        <v>210</v>
      </c>
      <c r="D127" s="90">
        <v>473470</v>
      </c>
      <c r="E127" s="2" t="s">
        <v>277</v>
      </c>
      <c r="F127" s="2" t="s">
        <v>278</v>
      </c>
      <c r="G127" s="2">
        <v>63</v>
      </c>
      <c r="H127" s="2">
        <v>118</v>
      </c>
      <c r="I127" s="2">
        <v>181</v>
      </c>
      <c r="J127" s="2">
        <v>647419</v>
      </c>
      <c r="K127" s="2">
        <v>1476840</v>
      </c>
      <c r="L127" s="2">
        <v>2124259</v>
      </c>
      <c r="M127" s="90" t="s">
        <v>1060</v>
      </c>
      <c r="O127" s="81"/>
    </row>
    <row r="128" spans="2:15" ht="12.75">
      <c r="B128" s="2" t="s">
        <v>78</v>
      </c>
      <c r="C128" s="2" t="s">
        <v>210</v>
      </c>
      <c r="D128" s="90">
        <v>222661</v>
      </c>
      <c r="E128" s="2" t="s">
        <v>277</v>
      </c>
      <c r="F128" s="2" t="s">
        <v>281</v>
      </c>
      <c r="G128" s="2">
        <v>80</v>
      </c>
      <c r="H128" s="2">
        <v>134</v>
      </c>
      <c r="I128" s="2">
        <v>214</v>
      </c>
      <c r="J128" s="2">
        <v>768699</v>
      </c>
      <c r="K128" s="2">
        <v>1720427</v>
      </c>
      <c r="L128" s="2">
        <v>2489126</v>
      </c>
      <c r="M128" s="90" t="s">
        <v>1060</v>
      </c>
      <c r="O128" s="81"/>
    </row>
    <row r="129" spans="2:15" ht="12.75">
      <c r="B129" s="2" t="s">
        <v>78</v>
      </c>
      <c r="C129" s="2" t="s">
        <v>210</v>
      </c>
      <c r="D129" s="90">
        <v>651380</v>
      </c>
      <c r="E129" s="2" t="s">
        <v>285</v>
      </c>
      <c r="F129" s="2" t="s">
        <v>286</v>
      </c>
      <c r="G129" s="2">
        <v>17</v>
      </c>
      <c r="H129" s="2">
        <v>41</v>
      </c>
      <c r="I129" s="2">
        <v>58</v>
      </c>
      <c r="J129" s="2">
        <v>232379</v>
      </c>
      <c r="K129" s="2">
        <v>542436</v>
      </c>
      <c r="L129" s="2">
        <v>774815</v>
      </c>
      <c r="M129" s="90" t="s">
        <v>1060</v>
      </c>
      <c r="O129" s="81"/>
    </row>
    <row r="130" spans="2:15" ht="12.75">
      <c r="B130" s="2" t="s">
        <v>78</v>
      </c>
      <c r="C130" s="2" t="s">
        <v>210</v>
      </c>
      <c r="D130" s="90">
        <v>273078</v>
      </c>
      <c r="E130" s="2" t="s">
        <v>84</v>
      </c>
      <c r="F130" s="2" t="s">
        <v>284</v>
      </c>
      <c r="G130" s="2">
        <v>834</v>
      </c>
      <c r="H130" s="2">
        <v>632</v>
      </c>
      <c r="I130" s="2">
        <v>1466</v>
      </c>
      <c r="J130" s="2">
        <v>9180069</v>
      </c>
      <c r="K130" s="2">
        <v>8966609</v>
      </c>
      <c r="L130" s="2">
        <v>18146678</v>
      </c>
      <c r="M130" s="90" t="s">
        <v>808</v>
      </c>
      <c r="O130" s="81"/>
    </row>
    <row r="131" spans="2:15" ht="12.75">
      <c r="B131" s="2" t="s">
        <v>78</v>
      </c>
      <c r="C131" s="2" t="s">
        <v>210</v>
      </c>
      <c r="D131" s="90">
        <v>865063</v>
      </c>
      <c r="E131" s="2" t="s">
        <v>279</v>
      </c>
      <c r="F131" s="2" t="s">
        <v>280</v>
      </c>
      <c r="G131" s="2">
        <v>1</v>
      </c>
      <c r="H131" s="2">
        <v>4</v>
      </c>
      <c r="I131" s="2">
        <v>5</v>
      </c>
      <c r="J131" s="2">
        <v>10561</v>
      </c>
      <c r="K131" s="2">
        <v>68484</v>
      </c>
      <c r="L131" s="2">
        <v>79046</v>
      </c>
      <c r="M131" s="90" t="s">
        <v>1060</v>
      </c>
      <c r="O131" s="81"/>
    </row>
    <row r="132" spans="2:15" ht="12.75">
      <c r="B132" s="2" t="s">
        <v>78</v>
      </c>
      <c r="C132" s="2" t="s">
        <v>210</v>
      </c>
      <c r="D132" s="90">
        <v>367698</v>
      </c>
      <c r="E132" s="2" t="s">
        <v>279</v>
      </c>
      <c r="F132" s="2" t="s">
        <v>282</v>
      </c>
      <c r="G132" s="2">
        <v>10</v>
      </c>
      <c r="H132" s="2">
        <v>11</v>
      </c>
      <c r="I132" s="2">
        <v>21</v>
      </c>
      <c r="J132" s="2">
        <v>87326</v>
      </c>
      <c r="K132" s="2">
        <v>130293</v>
      </c>
      <c r="L132" s="2">
        <v>217619</v>
      </c>
      <c r="M132" s="90" t="s">
        <v>1060</v>
      </c>
      <c r="O132" s="81"/>
    </row>
    <row r="133" spans="2:15" ht="12.75">
      <c r="B133" s="2" t="s">
        <v>78</v>
      </c>
      <c r="C133" s="2" t="s">
        <v>323</v>
      </c>
      <c r="D133" s="90">
        <v>507475</v>
      </c>
      <c r="E133" s="2" t="s">
        <v>295</v>
      </c>
      <c r="F133" s="2" t="s">
        <v>329</v>
      </c>
      <c r="G133" s="2">
        <v>855</v>
      </c>
      <c r="H133" s="2">
        <v>961</v>
      </c>
      <c r="I133" s="2">
        <v>1816</v>
      </c>
      <c r="J133" s="2">
        <v>8793202</v>
      </c>
      <c r="K133" s="2">
        <v>11596758</v>
      </c>
      <c r="L133" s="2">
        <v>20389960</v>
      </c>
      <c r="M133" s="90" t="s">
        <v>1060</v>
      </c>
      <c r="O133" s="81"/>
    </row>
    <row r="134" spans="2:15" ht="12.75">
      <c r="B134" s="2" t="s">
        <v>78</v>
      </c>
      <c r="C134" s="2" t="s">
        <v>323</v>
      </c>
      <c r="D134" s="90">
        <v>140673</v>
      </c>
      <c r="E134" s="2" t="s">
        <v>142</v>
      </c>
      <c r="F134" s="2" t="s">
        <v>328</v>
      </c>
      <c r="G134" s="2">
        <v>33738</v>
      </c>
      <c r="H134" s="2">
        <v>33316</v>
      </c>
      <c r="I134" s="2">
        <v>67054</v>
      </c>
      <c r="J134" s="2">
        <v>405384429</v>
      </c>
      <c r="K134" s="2">
        <v>498078659</v>
      </c>
      <c r="L134" s="2">
        <v>903463087</v>
      </c>
      <c r="M134" s="90" t="s">
        <v>808</v>
      </c>
      <c r="O134" s="81"/>
    </row>
    <row r="135" spans="2:15" ht="12.75">
      <c r="B135" s="2" t="s">
        <v>78</v>
      </c>
      <c r="C135" s="2" t="s">
        <v>323</v>
      </c>
      <c r="D135" s="90">
        <v>515387</v>
      </c>
      <c r="E135" s="2" t="s">
        <v>326</v>
      </c>
      <c r="F135" s="2" t="s">
        <v>327</v>
      </c>
      <c r="G135" s="2">
        <v>421</v>
      </c>
      <c r="H135" s="2">
        <v>361</v>
      </c>
      <c r="I135" s="2">
        <v>782</v>
      </c>
      <c r="J135" s="2">
        <v>3941602</v>
      </c>
      <c r="K135" s="2">
        <v>4180672</v>
      </c>
      <c r="L135" s="2">
        <v>8122274</v>
      </c>
      <c r="M135" s="90" t="s">
        <v>1060</v>
      </c>
      <c r="O135" s="81"/>
    </row>
    <row r="136" spans="2:15" ht="12.75">
      <c r="B136" s="2" t="s">
        <v>78</v>
      </c>
      <c r="C136" s="2" t="s">
        <v>323</v>
      </c>
      <c r="D136" s="90">
        <v>844464</v>
      </c>
      <c r="E136" s="2" t="s">
        <v>169</v>
      </c>
      <c r="F136" s="2" t="s">
        <v>324</v>
      </c>
      <c r="G136" s="2">
        <v>79</v>
      </c>
      <c r="H136" s="2">
        <v>87</v>
      </c>
      <c r="I136" s="2">
        <v>166</v>
      </c>
      <c r="J136" s="2">
        <v>636478</v>
      </c>
      <c r="K136" s="2">
        <v>1088344</v>
      </c>
      <c r="L136" s="2">
        <v>1724822</v>
      </c>
      <c r="M136" s="90" t="s">
        <v>1060</v>
      </c>
      <c r="O136" s="81"/>
    </row>
    <row r="137" spans="2:15" ht="12.75">
      <c r="B137" s="2" t="s">
        <v>78</v>
      </c>
      <c r="C137" s="2" t="s">
        <v>323</v>
      </c>
      <c r="D137" s="90">
        <v>629543</v>
      </c>
      <c r="E137" s="2" t="s">
        <v>95</v>
      </c>
      <c r="F137" s="2" t="s">
        <v>330</v>
      </c>
      <c r="G137" s="2">
        <v>11767</v>
      </c>
      <c r="H137" s="2">
        <v>11266</v>
      </c>
      <c r="I137" s="2">
        <v>23033</v>
      </c>
      <c r="J137" s="2">
        <v>134694724</v>
      </c>
      <c r="K137" s="2">
        <v>161339834</v>
      </c>
      <c r="L137" s="2">
        <v>296034558</v>
      </c>
      <c r="M137" s="90" t="s">
        <v>808</v>
      </c>
      <c r="O137" s="81"/>
    </row>
    <row r="138" spans="2:15" ht="12.75">
      <c r="B138" s="2" t="s">
        <v>78</v>
      </c>
      <c r="C138" s="2" t="s">
        <v>323</v>
      </c>
      <c r="D138" s="90">
        <v>570630</v>
      </c>
      <c r="E138" s="2" t="s">
        <v>114</v>
      </c>
      <c r="F138" s="2" t="s">
        <v>325</v>
      </c>
      <c r="G138" s="2">
        <v>1776</v>
      </c>
      <c r="H138" s="2">
        <v>1081</v>
      </c>
      <c r="I138" s="2">
        <v>2857</v>
      </c>
      <c r="J138" s="2">
        <v>18173518</v>
      </c>
      <c r="K138" s="2">
        <v>13557072</v>
      </c>
      <c r="L138" s="2">
        <v>31730590</v>
      </c>
      <c r="M138" s="90" t="s">
        <v>808</v>
      </c>
      <c r="O138" s="81"/>
    </row>
    <row r="139" spans="2:15" ht="12.75">
      <c r="B139" s="2" t="s">
        <v>78</v>
      </c>
      <c r="C139" s="2" t="s">
        <v>302</v>
      </c>
      <c r="D139" s="90">
        <v>116293</v>
      </c>
      <c r="E139" s="2" t="s">
        <v>295</v>
      </c>
      <c r="F139" s="2" t="s">
        <v>317</v>
      </c>
      <c r="G139" s="2">
        <v>15</v>
      </c>
      <c r="H139" s="2">
        <v>15</v>
      </c>
      <c r="I139" s="2">
        <v>30</v>
      </c>
      <c r="J139" s="2">
        <v>146256</v>
      </c>
      <c r="K139" s="2">
        <v>238952</v>
      </c>
      <c r="L139" s="2">
        <v>385209</v>
      </c>
      <c r="M139" s="90" t="s">
        <v>1060</v>
      </c>
      <c r="O139" s="81"/>
    </row>
    <row r="140" spans="2:15" ht="12.75">
      <c r="B140" s="2" t="s">
        <v>78</v>
      </c>
      <c r="C140" s="2" t="s">
        <v>302</v>
      </c>
      <c r="D140" s="90">
        <v>541474</v>
      </c>
      <c r="E140" s="2" t="s">
        <v>105</v>
      </c>
      <c r="F140" s="2" t="s">
        <v>316</v>
      </c>
      <c r="G140" s="2">
        <v>253</v>
      </c>
      <c r="H140" s="2">
        <v>311</v>
      </c>
      <c r="I140" s="2">
        <v>564</v>
      </c>
      <c r="J140" s="2">
        <v>2784345</v>
      </c>
      <c r="K140" s="2">
        <v>3772838</v>
      </c>
      <c r="L140" s="2">
        <v>6557183</v>
      </c>
      <c r="M140" s="90" t="s">
        <v>808</v>
      </c>
      <c r="O140" s="81"/>
    </row>
    <row r="141" spans="2:15" ht="12.75">
      <c r="B141" s="2" t="s">
        <v>78</v>
      </c>
      <c r="C141" s="2" t="s">
        <v>302</v>
      </c>
      <c r="D141" s="90">
        <v>556589</v>
      </c>
      <c r="E141" s="2" t="s">
        <v>144</v>
      </c>
      <c r="F141" s="2" t="s">
        <v>320</v>
      </c>
      <c r="G141" s="2">
        <v>4639</v>
      </c>
      <c r="H141" s="2">
        <v>5601</v>
      </c>
      <c r="I141" s="2">
        <v>10240</v>
      </c>
      <c r="J141" s="2">
        <v>53977583</v>
      </c>
      <c r="K141" s="2">
        <v>81850685</v>
      </c>
      <c r="L141" s="2">
        <v>135828268</v>
      </c>
      <c r="M141" s="90" t="s">
        <v>808</v>
      </c>
      <c r="O141" s="81"/>
    </row>
    <row r="142" spans="2:15" ht="12.75">
      <c r="B142" s="2" t="s">
        <v>78</v>
      </c>
      <c r="C142" s="2" t="s">
        <v>302</v>
      </c>
      <c r="D142" s="90">
        <v>896761</v>
      </c>
      <c r="E142" s="2" t="s">
        <v>131</v>
      </c>
      <c r="F142" s="2" t="s">
        <v>313</v>
      </c>
      <c r="G142" s="2">
        <v>56582</v>
      </c>
      <c r="H142" s="2">
        <v>54802</v>
      </c>
      <c r="I142" s="2">
        <v>111384</v>
      </c>
      <c r="J142" s="2">
        <v>661588271</v>
      </c>
      <c r="K142" s="2">
        <v>815780276</v>
      </c>
      <c r="L142" s="2">
        <v>1477368548</v>
      </c>
      <c r="M142" s="90" t="s">
        <v>808</v>
      </c>
      <c r="O142" s="81"/>
    </row>
    <row r="143" spans="2:15" ht="12.75">
      <c r="B143" s="2" t="s">
        <v>78</v>
      </c>
      <c r="C143" s="2" t="s">
        <v>302</v>
      </c>
      <c r="D143" s="90">
        <v>440065</v>
      </c>
      <c r="E143" s="2" t="s">
        <v>214</v>
      </c>
      <c r="F143" s="2" t="s">
        <v>310</v>
      </c>
      <c r="G143" s="2">
        <v>671</v>
      </c>
      <c r="H143" s="2">
        <v>907</v>
      </c>
      <c r="I143" s="2">
        <v>1578</v>
      </c>
      <c r="J143" s="2">
        <v>8167075</v>
      </c>
      <c r="K143" s="2">
        <v>12432795</v>
      </c>
      <c r="L143" s="2">
        <v>20599870</v>
      </c>
      <c r="M143" s="90" t="s">
        <v>1060</v>
      </c>
      <c r="O143" s="81"/>
    </row>
    <row r="144" spans="2:15" ht="12.75">
      <c r="B144" s="2" t="s">
        <v>78</v>
      </c>
      <c r="C144" s="2" t="s">
        <v>302</v>
      </c>
      <c r="D144" s="90">
        <v>316695</v>
      </c>
      <c r="E144" s="2" t="s">
        <v>129</v>
      </c>
      <c r="F144" s="2" t="s">
        <v>311</v>
      </c>
      <c r="G144" s="2">
        <v>6125</v>
      </c>
      <c r="H144" s="2">
        <v>6568</v>
      </c>
      <c r="I144" s="2">
        <v>12693</v>
      </c>
      <c r="J144" s="2">
        <v>82470487</v>
      </c>
      <c r="K144" s="2">
        <v>108325232</v>
      </c>
      <c r="L144" s="2">
        <v>190795720</v>
      </c>
      <c r="M144" s="90" t="s">
        <v>1060</v>
      </c>
      <c r="O144" s="81"/>
    </row>
    <row r="145" spans="2:15" ht="12.75">
      <c r="B145" s="2" t="s">
        <v>78</v>
      </c>
      <c r="C145" s="2" t="s">
        <v>302</v>
      </c>
      <c r="D145" s="90">
        <v>333757</v>
      </c>
      <c r="E145" s="2" t="s">
        <v>265</v>
      </c>
      <c r="F145" s="2" t="s">
        <v>321</v>
      </c>
      <c r="G145" s="2">
        <v>75</v>
      </c>
      <c r="H145" s="2">
        <v>105</v>
      </c>
      <c r="I145" s="2">
        <v>180</v>
      </c>
      <c r="J145" s="2">
        <v>695665</v>
      </c>
      <c r="K145" s="2">
        <v>1192620</v>
      </c>
      <c r="L145" s="2">
        <v>1888286</v>
      </c>
      <c r="M145" s="90" t="s">
        <v>1060</v>
      </c>
      <c r="O145" s="81"/>
    </row>
    <row r="146" spans="2:15" ht="12.75">
      <c r="B146" s="2" t="s">
        <v>78</v>
      </c>
      <c r="C146" s="2" t="s">
        <v>302</v>
      </c>
      <c r="D146" s="90">
        <v>951954</v>
      </c>
      <c r="E146" s="2" t="s">
        <v>257</v>
      </c>
      <c r="F146" s="2" t="s">
        <v>322</v>
      </c>
      <c r="G146" s="2">
        <v>68</v>
      </c>
      <c r="H146" s="2">
        <v>93</v>
      </c>
      <c r="I146" s="2">
        <v>161</v>
      </c>
      <c r="J146" s="2">
        <v>727862</v>
      </c>
      <c r="K146" s="2">
        <v>1275249</v>
      </c>
      <c r="L146" s="2">
        <v>2003111</v>
      </c>
      <c r="M146" s="90" t="s">
        <v>1060</v>
      </c>
      <c r="O146" s="81"/>
    </row>
    <row r="147" spans="2:15" ht="12.75">
      <c r="B147" s="2" t="s">
        <v>78</v>
      </c>
      <c r="C147" s="2" t="s">
        <v>302</v>
      </c>
      <c r="D147" s="90">
        <v>376905</v>
      </c>
      <c r="E147" s="2" t="s">
        <v>234</v>
      </c>
      <c r="F147" s="2" t="s">
        <v>314</v>
      </c>
      <c r="G147" s="2">
        <v>6484</v>
      </c>
      <c r="H147" s="2">
        <v>7226</v>
      </c>
      <c r="I147" s="2">
        <v>13710</v>
      </c>
      <c r="J147" s="2">
        <v>77839376</v>
      </c>
      <c r="K147" s="2">
        <v>108843689</v>
      </c>
      <c r="L147" s="2">
        <v>186683065</v>
      </c>
      <c r="M147" s="90" t="s">
        <v>1060</v>
      </c>
      <c r="O147" s="81"/>
    </row>
    <row r="148" spans="2:15" ht="12.75">
      <c r="B148" s="2" t="s">
        <v>78</v>
      </c>
      <c r="C148" s="2" t="s">
        <v>302</v>
      </c>
      <c r="D148" s="90">
        <v>496554</v>
      </c>
      <c r="E148" s="2" t="s">
        <v>238</v>
      </c>
      <c r="F148" s="2" t="s">
        <v>315</v>
      </c>
      <c r="G148" s="2">
        <v>1417</v>
      </c>
      <c r="H148" s="2">
        <v>1898</v>
      </c>
      <c r="I148" s="2">
        <v>3315</v>
      </c>
      <c r="J148" s="2">
        <v>16589549</v>
      </c>
      <c r="K148" s="2">
        <v>26861907</v>
      </c>
      <c r="L148" s="2">
        <v>43451457</v>
      </c>
      <c r="M148" s="90" t="s">
        <v>1060</v>
      </c>
      <c r="O148" s="81"/>
    </row>
    <row r="149" spans="2:15" ht="12.75">
      <c r="B149" s="2" t="s">
        <v>78</v>
      </c>
      <c r="C149" s="2" t="s">
        <v>302</v>
      </c>
      <c r="D149" s="90">
        <v>792283</v>
      </c>
      <c r="E149" s="2" t="s">
        <v>248</v>
      </c>
      <c r="F149" s="2" t="s">
        <v>318</v>
      </c>
      <c r="G149" s="2">
        <v>47</v>
      </c>
      <c r="H149" s="2">
        <v>60</v>
      </c>
      <c r="I149" s="2">
        <v>107</v>
      </c>
      <c r="J149" s="2">
        <v>374406</v>
      </c>
      <c r="K149" s="2">
        <v>747481</v>
      </c>
      <c r="L149" s="2">
        <v>1121887</v>
      </c>
      <c r="M149" s="90" t="s">
        <v>1060</v>
      </c>
      <c r="O149" s="81"/>
    </row>
    <row r="150" spans="2:15" ht="12.75">
      <c r="B150" s="2" t="s">
        <v>78</v>
      </c>
      <c r="C150" s="2" t="s">
        <v>302</v>
      </c>
      <c r="D150" s="90">
        <v>455766</v>
      </c>
      <c r="E150" s="2" t="s">
        <v>246</v>
      </c>
      <c r="F150" s="2" t="s">
        <v>319</v>
      </c>
      <c r="G150" s="2">
        <v>100</v>
      </c>
      <c r="H150" s="2">
        <v>120</v>
      </c>
      <c r="I150" s="2">
        <v>220</v>
      </c>
      <c r="J150" s="2">
        <v>1230677</v>
      </c>
      <c r="K150" s="2">
        <v>1838606</v>
      </c>
      <c r="L150" s="2">
        <v>3069282</v>
      </c>
      <c r="M150" s="90" t="s">
        <v>1060</v>
      </c>
      <c r="O150" s="81"/>
    </row>
    <row r="151" spans="2:15" ht="12.75">
      <c r="B151" s="2" t="s">
        <v>78</v>
      </c>
      <c r="C151" s="2" t="s">
        <v>302</v>
      </c>
      <c r="D151" s="90">
        <v>452755</v>
      </c>
      <c r="E151" s="2" t="s">
        <v>196</v>
      </c>
      <c r="F151" s="2" t="s">
        <v>309</v>
      </c>
      <c r="G151" s="2">
        <v>232</v>
      </c>
      <c r="H151" s="2">
        <v>277</v>
      </c>
      <c r="I151" s="2">
        <v>509</v>
      </c>
      <c r="J151" s="2">
        <v>2534112</v>
      </c>
      <c r="K151" s="2">
        <v>3981144</v>
      </c>
      <c r="L151" s="2">
        <v>6515255</v>
      </c>
      <c r="M151" s="90" t="s">
        <v>1060</v>
      </c>
      <c r="O151" s="81"/>
    </row>
    <row r="152" spans="2:15" ht="12.75">
      <c r="B152" s="2" t="s">
        <v>78</v>
      </c>
      <c r="C152" s="2" t="s">
        <v>302</v>
      </c>
      <c r="D152" s="90">
        <v>800789</v>
      </c>
      <c r="E152" s="2" t="s">
        <v>252</v>
      </c>
      <c r="F152" s="2" t="s">
        <v>308</v>
      </c>
      <c r="G152" s="2">
        <v>714</v>
      </c>
      <c r="H152" s="2">
        <v>958</v>
      </c>
      <c r="I152" s="2">
        <v>1672</v>
      </c>
      <c r="J152" s="2">
        <v>7310996</v>
      </c>
      <c r="K152" s="2">
        <v>11796786</v>
      </c>
      <c r="L152" s="2">
        <v>19107782</v>
      </c>
      <c r="M152" s="90" t="s">
        <v>1060</v>
      </c>
      <c r="O152" s="81"/>
    </row>
    <row r="153" spans="2:15" ht="12.75">
      <c r="B153" s="2" t="s">
        <v>78</v>
      </c>
      <c r="C153" s="2" t="s">
        <v>302</v>
      </c>
      <c r="D153" s="90">
        <v>920371</v>
      </c>
      <c r="E153" s="2" t="s">
        <v>219</v>
      </c>
      <c r="F153" s="2" t="s">
        <v>312</v>
      </c>
      <c r="G153" s="2">
        <v>48</v>
      </c>
      <c r="H153" s="2">
        <v>67</v>
      </c>
      <c r="I153" s="2">
        <v>115</v>
      </c>
      <c r="J153" s="2">
        <v>368392</v>
      </c>
      <c r="K153" s="2">
        <v>884653</v>
      </c>
      <c r="L153" s="2">
        <v>1253044</v>
      </c>
      <c r="M153" s="90" t="s">
        <v>1060</v>
      </c>
      <c r="O153" s="81"/>
    </row>
    <row r="154" spans="2:15" ht="12.75">
      <c r="B154" s="2" t="s">
        <v>78</v>
      </c>
      <c r="C154" s="2" t="s">
        <v>302</v>
      </c>
      <c r="D154" s="90">
        <v>994517</v>
      </c>
      <c r="E154" s="2" t="s">
        <v>217</v>
      </c>
      <c r="F154" s="2" t="s">
        <v>307</v>
      </c>
      <c r="G154" s="2">
        <v>47</v>
      </c>
      <c r="H154" s="2">
        <v>88</v>
      </c>
      <c r="I154" s="2">
        <v>135</v>
      </c>
      <c r="J154" s="2">
        <v>349020</v>
      </c>
      <c r="K154" s="2">
        <v>874297</v>
      </c>
      <c r="L154" s="2">
        <v>1223317</v>
      </c>
      <c r="M154" s="90" t="s">
        <v>1060</v>
      </c>
      <c r="O154" s="81"/>
    </row>
    <row r="155" spans="2:15" ht="12.75">
      <c r="B155" s="2" t="s">
        <v>78</v>
      </c>
      <c r="C155" s="2" t="s">
        <v>302</v>
      </c>
      <c r="D155" s="90">
        <v>509307</v>
      </c>
      <c r="E155" s="2" t="s">
        <v>277</v>
      </c>
      <c r="F155" s="2" t="s">
        <v>303</v>
      </c>
      <c r="G155" s="2">
        <v>197</v>
      </c>
      <c r="H155" s="2">
        <v>301</v>
      </c>
      <c r="I155" s="2">
        <v>498</v>
      </c>
      <c r="J155" s="2">
        <v>2542117</v>
      </c>
      <c r="K155" s="2">
        <v>4926887</v>
      </c>
      <c r="L155" s="2">
        <v>7469004</v>
      </c>
      <c r="M155" s="90" t="s">
        <v>1060</v>
      </c>
      <c r="O155" s="81"/>
    </row>
    <row r="156" spans="2:15" ht="12.75">
      <c r="B156" s="2" t="s">
        <v>78</v>
      </c>
      <c r="C156" s="2" t="s">
        <v>302</v>
      </c>
      <c r="D156" s="90">
        <v>258491</v>
      </c>
      <c r="E156" s="2" t="s">
        <v>277</v>
      </c>
      <c r="F156" s="2" t="s">
        <v>304</v>
      </c>
      <c r="G156" s="2">
        <v>147</v>
      </c>
      <c r="H156" s="2">
        <v>189</v>
      </c>
      <c r="I156" s="2">
        <v>336</v>
      </c>
      <c r="J156" s="2">
        <v>1806254</v>
      </c>
      <c r="K156" s="2">
        <v>3115758</v>
      </c>
      <c r="L156" s="2">
        <v>4922012</v>
      </c>
      <c r="M156" s="90" t="s">
        <v>1060</v>
      </c>
      <c r="O156" s="81"/>
    </row>
    <row r="157" spans="2:15" ht="12.75">
      <c r="B157" s="2" t="s">
        <v>78</v>
      </c>
      <c r="C157" s="2" t="s">
        <v>302</v>
      </c>
      <c r="D157" s="90">
        <v>447979</v>
      </c>
      <c r="E157" s="2" t="s">
        <v>305</v>
      </c>
      <c r="F157" s="2" t="s">
        <v>306</v>
      </c>
      <c r="G157" s="2">
        <v>7132</v>
      </c>
      <c r="H157" s="2">
        <v>11186</v>
      </c>
      <c r="I157" s="2">
        <v>18318</v>
      </c>
      <c r="J157" s="2">
        <v>97845522</v>
      </c>
      <c r="K157" s="2">
        <v>186404370</v>
      </c>
      <c r="L157" s="2">
        <v>284249891</v>
      </c>
      <c r="M157" s="90" t="s">
        <v>1060</v>
      </c>
      <c r="O157" s="81"/>
    </row>
    <row r="158" spans="2:15" ht="12.75">
      <c r="B158" s="2" t="s">
        <v>78</v>
      </c>
      <c r="C158" s="2" t="s">
        <v>437</v>
      </c>
      <c r="D158" s="90">
        <v>758284</v>
      </c>
      <c r="E158" s="2" t="s">
        <v>295</v>
      </c>
      <c r="F158" s="2" t="s">
        <v>510</v>
      </c>
      <c r="G158" s="2">
        <v>298</v>
      </c>
      <c r="H158" s="2">
        <v>414</v>
      </c>
      <c r="I158" s="2">
        <v>712</v>
      </c>
      <c r="J158" s="2">
        <v>3682559</v>
      </c>
      <c r="K158" s="2">
        <v>6945491</v>
      </c>
      <c r="L158" s="2">
        <v>10628050</v>
      </c>
      <c r="M158" s="90" t="s">
        <v>1060</v>
      </c>
      <c r="O158" s="81"/>
    </row>
    <row r="159" spans="2:15" ht="12.75">
      <c r="B159" s="2" t="s">
        <v>78</v>
      </c>
      <c r="C159" s="2" t="s">
        <v>437</v>
      </c>
      <c r="D159" s="90">
        <v>766782</v>
      </c>
      <c r="E159" s="2" t="s">
        <v>507</v>
      </c>
      <c r="F159" s="2" t="s">
        <v>508</v>
      </c>
      <c r="G159" s="2">
        <v>1314</v>
      </c>
      <c r="H159" s="2">
        <v>790</v>
      </c>
      <c r="I159" s="2">
        <v>2104</v>
      </c>
      <c r="J159" s="2">
        <v>10988444</v>
      </c>
      <c r="K159" s="2">
        <v>7736665</v>
      </c>
      <c r="L159" s="2">
        <v>18725109</v>
      </c>
      <c r="M159" s="90" t="s">
        <v>1060</v>
      </c>
      <c r="O159" s="81"/>
    </row>
    <row r="160" spans="2:15" ht="12.75">
      <c r="B160" s="2" t="s">
        <v>78</v>
      </c>
      <c r="C160" s="2" t="s">
        <v>437</v>
      </c>
      <c r="D160" s="90">
        <v>789867</v>
      </c>
      <c r="E160" s="2" t="s">
        <v>203</v>
      </c>
      <c r="F160" s="2" t="s">
        <v>509</v>
      </c>
      <c r="G160" s="2">
        <v>959</v>
      </c>
      <c r="H160" s="2">
        <v>937</v>
      </c>
      <c r="I160" s="2">
        <v>1896</v>
      </c>
      <c r="J160" s="2">
        <v>8461788</v>
      </c>
      <c r="K160" s="2">
        <v>9678605</v>
      </c>
      <c r="L160" s="2">
        <v>18140393</v>
      </c>
      <c r="M160" s="90" t="s">
        <v>1060</v>
      </c>
      <c r="O160" s="81"/>
    </row>
    <row r="161" spans="2:15" ht="12.75">
      <c r="B161" s="2" t="s">
        <v>78</v>
      </c>
      <c r="C161" s="2" t="s">
        <v>437</v>
      </c>
      <c r="D161" s="90">
        <v>475301</v>
      </c>
      <c r="E161" s="2" t="s">
        <v>105</v>
      </c>
      <c r="F161" s="2" t="s">
        <v>511</v>
      </c>
      <c r="G161" s="2">
        <v>36038</v>
      </c>
      <c r="H161" s="2">
        <v>29838</v>
      </c>
      <c r="I161" s="2">
        <v>65876</v>
      </c>
      <c r="J161" s="2">
        <v>382948469</v>
      </c>
      <c r="K161" s="2">
        <v>380822415</v>
      </c>
      <c r="L161" s="2">
        <v>763770884</v>
      </c>
      <c r="M161" s="90" t="s">
        <v>808</v>
      </c>
      <c r="O161" s="81"/>
    </row>
    <row r="162" spans="2:15" ht="12.75">
      <c r="B162" s="2" t="s">
        <v>78</v>
      </c>
      <c r="C162" s="2" t="s">
        <v>437</v>
      </c>
      <c r="D162" s="90">
        <v>120014</v>
      </c>
      <c r="E162" s="2" t="s">
        <v>483</v>
      </c>
      <c r="F162" s="2" t="s">
        <v>487</v>
      </c>
      <c r="G162" s="2">
        <v>2614</v>
      </c>
      <c r="H162" s="2">
        <v>3350</v>
      </c>
      <c r="I162" s="2">
        <v>5964</v>
      </c>
      <c r="J162" s="2">
        <v>34347058</v>
      </c>
      <c r="K162" s="2">
        <v>53006877</v>
      </c>
      <c r="L162" s="2">
        <v>87353935</v>
      </c>
      <c r="M162" s="90" t="s">
        <v>1060</v>
      </c>
      <c r="O162" s="81"/>
    </row>
    <row r="163" spans="2:15" ht="12.75">
      <c r="B163" s="2" t="s">
        <v>78</v>
      </c>
      <c r="C163" s="2" t="s">
        <v>437</v>
      </c>
      <c r="D163" s="90">
        <v>984187</v>
      </c>
      <c r="E163" s="2" t="s">
        <v>483</v>
      </c>
      <c r="F163" s="2" t="s">
        <v>484</v>
      </c>
      <c r="G163" s="2">
        <v>33939</v>
      </c>
      <c r="H163" s="2">
        <v>39219</v>
      </c>
      <c r="I163" s="2">
        <v>73158</v>
      </c>
      <c r="J163" s="2">
        <v>428313947</v>
      </c>
      <c r="K163" s="2">
        <v>617071240</v>
      </c>
      <c r="L163" s="2">
        <v>1045385186</v>
      </c>
      <c r="M163" s="90" t="s">
        <v>1060</v>
      </c>
      <c r="O163" s="81"/>
    </row>
    <row r="164" spans="2:15" ht="12.75">
      <c r="B164" s="2" t="s">
        <v>78</v>
      </c>
      <c r="C164" s="2" t="s">
        <v>437</v>
      </c>
      <c r="D164" s="90">
        <v>146753</v>
      </c>
      <c r="E164" s="2" t="s">
        <v>485</v>
      </c>
      <c r="F164" s="2" t="s">
        <v>486</v>
      </c>
      <c r="G164" s="2">
        <v>59329</v>
      </c>
      <c r="H164" s="2">
        <v>46780</v>
      </c>
      <c r="I164" s="2">
        <v>106109</v>
      </c>
      <c r="J164" s="2">
        <v>974936768</v>
      </c>
      <c r="K164" s="2">
        <v>943606553</v>
      </c>
      <c r="L164" s="2">
        <v>1918543321</v>
      </c>
      <c r="M164" s="90" t="s">
        <v>808</v>
      </c>
      <c r="O164" s="81"/>
    </row>
    <row r="165" spans="2:15" ht="12.75">
      <c r="B165" s="2" t="s">
        <v>78</v>
      </c>
      <c r="C165" s="2" t="s">
        <v>437</v>
      </c>
      <c r="D165" s="90">
        <v>113340</v>
      </c>
      <c r="E165" s="2" t="s">
        <v>262</v>
      </c>
      <c r="F165" s="2" t="s">
        <v>501</v>
      </c>
      <c r="G165" s="2">
        <v>6950</v>
      </c>
      <c r="H165" s="2">
        <v>7682</v>
      </c>
      <c r="I165" s="2">
        <v>14632</v>
      </c>
      <c r="J165" s="2">
        <v>63900364</v>
      </c>
      <c r="K165" s="2">
        <v>82361970</v>
      </c>
      <c r="L165" s="2">
        <v>146262335</v>
      </c>
      <c r="M165" s="90" t="s">
        <v>1060</v>
      </c>
      <c r="O165" s="81"/>
    </row>
    <row r="166" spans="2:15" ht="12.75">
      <c r="B166" s="2" t="s">
        <v>78</v>
      </c>
      <c r="C166" s="2" t="s">
        <v>437</v>
      </c>
      <c r="D166" s="90">
        <v>479550</v>
      </c>
      <c r="E166" s="2" t="s">
        <v>326</v>
      </c>
      <c r="F166" s="2" t="s">
        <v>482</v>
      </c>
      <c r="G166" s="2">
        <v>7592</v>
      </c>
      <c r="H166" s="2">
        <v>6588</v>
      </c>
      <c r="I166" s="2">
        <v>14180</v>
      </c>
      <c r="J166" s="2">
        <v>68884844</v>
      </c>
      <c r="K166" s="2">
        <v>74087276</v>
      </c>
      <c r="L166" s="2">
        <v>142972120</v>
      </c>
      <c r="M166" s="90" t="s">
        <v>1060</v>
      </c>
      <c r="O166" s="81"/>
    </row>
    <row r="167" spans="2:15" ht="12.75">
      <c r="B167" s="2" t="s">
        <v>78</v>
      </c>
      <c r="C167" s="2" t="s">
        <v>437</v>
      </c>
      <c r="D167" s="90">
        <v>520759</v>
      </c>
      <c r="E167" s="2" t="s">
        <v>144</v>
      </c>
      <c r="F167" s="2" t="s">
        <v>502</v>
      </c>
      <c r="G167" s="2">
        <v>584</v>
      </c>
      <c r="H167" s="2">
        <v>392</v>
      </c>
      <c r="I167" s="2">
        <v>976</v>
      </c>
      <c r="J167" s="2">
        <v>5946115</v>
      </c>
      <c r="K167" s="2">
        <v>4339933</v>
      </c>
      <c r="L167" s="2">
        <v>10286048</v>
      </c>
      <c r="M167" s="90" t="s">
        <v>808</v>
      </c>
      <c r="O167" s="81"/>
    </row>
    <row r="168" spans="2:15" ht="12.75">
      <c r="B168" s="2" t="s">
        <v>78</v>
      </c>
      <c r="C168" s="2" t="s">
        <v>437</v>
      </c>
      <c r="D168" s="90">
        <v>384693</v>
      </c>
      <c r="E168" s="2" t="s">
        <v>131</v>
      </c>
      <c r="F168" s="2" t="s">
        <v>503</v>
      </c>
      <c r="G168" s="2">
        <v>295</v>
      </c>
      <c r="H168" s="2">
        <v>310</v>
      </c>
      <c r="I168" s="2">
        <v>605</v>
      </c>
      <c r="J168" s="2">
        <v>3395424</v>
      </c>
      <c r="K168" s="2">
        <v>4392968</v>
      </c>
      <c r="L168" s="2">
        <v>7788392</v>
      </c>
      <c r="M168" s="90" t="s">
        <v>808</v>
      </c>
      <c r="O168" s="81"/>
    </row>
    <row r="169" spans="2:15" ht="12.75">
      <c r="B169" s="2" t="s">
        <v>78</v>
      </c>
      <c r="C169" s="2" t="s">
        <v>437</v>
      </c>
      <c r="D169" s="90">
        <v>753442</v>
      </c>
      <c r="E169" s="2" t="s">
        <v>131</v>
      </c>
      <c r="F169" s="2" t="s">
        <v>506</v>
      </c>
      <c r="G169" s="2">
        <v>53360</v>
      </c>
      <c r="H169" s="2">
        <v>45399</v>
      </c>
      <c r="I169" s="2">
        <v>98759</v>
      </c>
      <c r="J169" s="2">
        <v>504034545</v>
      </c>
      <c r="K169" s="2">
        <v>532384057</v>
      </c>
      <c r="L169" s="2">
        <v>1036418602</v>
      </c>
      <c r="M169" s="90" t="s">
        <v>808</v>
      </c>
      <c r="O169" s="81"/>
    </row>
    <row r="170" spans="2:15" ht="12.75">
      <c r="B170" s="2" t="s">
        <v>78</v>
      </c>
      <c r="C170" s="2" t="s">
        <v>437</v>
      </c>
      <c r="D170" s="90">
        <v>702381</v>
      </c>
      <c r="E170" s="2" t="s">
        <v>131</v>
      </c>
      <c r="F170" s="2" t="s">
        <v>504</v>
      </c>
      <c r="G170" s="2">
        <v>360</v>
      </c>
      <c r="H170" s="2">
        <v>173</v>
      </c>
      <c r="I170" s="2">
        <v>533</v>
      </c>
      <c r="J170" s="2">
        <v>3595841</v>
      </c>
      <c r="K170" s="2">
        <v>1857282</v>
      </c>
      <c r="L170" s="2">
        <v>5453123</v>
      </c>
      <c r="M170" s="90" t="s">
        <v>808</v>
      </c>
      <c r="O170" s="81"/>
    </row>
    <row r="171" spans="2:15" ht="12.75">
      <c r="B171" s="2" t="s">
        <v>78</v>
      </c>
      <c r="C171" s="2" t="s">
        <v>437</v>
      </c>
      <c r="D171" s="90">
        <v>923383</v>
      </c>
      <c r="E171" s="2" t="s">
        <v>214</v>
      </c>
      <c r="F171" s="2" t="s">
        <v>505</v>
      </c>
      <c r="G171" s="2">
        <v>147</v>
      </c>
      <c r="H171" s="2">
        <v>215</v>
      </c>
      <c r="I171" s="2">
        <v>362</v>
      </c>
      <c r="J171" s="2">
        <v>976011</v>
      </c>
      <c r="K171" s="2">
        <v>1752766</v>
      </c>
      <c r="L171" s="2">
        <v>2728777</v>
      </c>
      <c r="M171" s="90" t="s">
        <v>1060</v>
      </c>
      <c r="O171" s="81"/>
    </row>
    <row r="172" spans="2:15" ht="12.75">
      <c r="B172" s="2" t="s">
        <v>78</v>
      </c>
      <c r="C172" s="2" t="s">
        <v>437</v>
      </c>
      <c r="D172" s="90">
        <v>471581</v>
      </c>
      <c r="E172" s="2" t="s">
        <v>214</v>
      </c>
      <c r="F172" s="2" t="s">
        <v>467</v>
      </c>
      <c r="G172" s="2">
        <v>8</v>
      </c>
      <c r="H172" s="2">
        <v>13</v>
      </c>
      <c r="I172" s="2">
        <v>21</v>
      </c>
      <c r="J172" s="2">
        <v>79236</v>
      </c>
      <c r="K172" s="2">
        <v>121601</v>
      </c>
      <c r="L172" s="2">
        <v>200837</v>
      </c>
      <c r="M172" s="90" t="s">
        <v>1060</v>
      </c>
      <c r="O172" s="81"/>
    </row>
    <row r="173" spans="2:15" ht="12.75">
      <c r="B173" s="2" t="s">
        <v>78</v>
      </c>
      <c r="C173" s="2" t="s">
        <v>437</v>
      </c>
      <c r="D173" s="90">
        <v>281576</v>
      </c>
      <c r="E173" s="2" t="s">
        <v>265</v>
      </c>
      <c r="F173" s="2" t="s">
        <v>463</v>
      </c>
      <c r="G173" s="2">
        <v>2479</v>
      </c>
      <c r="H173" s="2">
        <v>2753</v>
      </c>
      <c r="I173" s="2">
        <v>5232</v>
      </c>
      <c r="J173" s="2">
        <v>27864887</v>
      </c>
      <c r="K173" s="2">
        <v>39030020</v>
      </c>
      <c r="L173" s="2">
        <v>66894907</v>
      </c>
      <c r="M173" s="90" t="s">
        <v>1060</v>
      </c>
      <c r="O173" s="81"/>
    </row>
    <row r="174" spans="2:15" ht="12.75">
      <c r="B174" s="2" t="s">
        <v>78</v>
      </c>
      <c r="C174" s="2" t="s">
        <v>437</v>
      </c>
      <c r="D174" s="90">
        <v>246330</v>
      </c>
      <c r="E174" s="2" t="s">
        <v>265</v>
      </c>
      <c r="F174" s="2" t="s">
        <v>465</v>
      </c>
      <c r="G174" s="2">
        <v>231</v>
      </c>
      <c r="H174" s="2">
        <v>304</v>
      </c>
      <c r="I174" s="2">
        <v>535</v>
      </c>
      <c r="J174" s="2">
        <v>2152195</v>
      </c>
      <c r="K174" s="2">
        <v>3865160</v>
      </c>
      <c r="L174" s="2">
        <v>6017356</v>
      </c>
      <c r="M174" s="90" t="s">
        <v>1060</v>
      </c>
      <c r="O174" s="81"/>
    </row>
    <row r="175" spans="2:15" ht="12.75">
      <c r="B175" s="2" t="s">
        <v>78</v>
      </c>
      <c r="C175" s="2" t="s">
        <v>437</v>
      </c>
      <c r="D175" s="90">
        <v>195271</v>
      </c>
      <c r="E175" s="2" t="s">
        <v>257</v>
      </c>
      <c r="F175" s="2" t="s">
        <v>464</v>
      </c>
      <c r="G175" s="2">
        <v>262</v>
      </c>
      <c r="H175" s="2">
        <v>325</v>
      </c>
      <c r="I175" s="2">
        <v>587</v>
      </c>
      <c r="J175" s="2">
        <v>2073419</v>
      </c>
      <c r="K175" s="2">
        <v>3348295</v>
      </c>
      <c r="L175" s="2">
        <v>5421714</v>
      </c>
      <c r="M175" s="90" t="s">
        <v>1060</v>
      </c>
      <c r="O175" s="81"/>
    </row>
    <row r="176" spans="2:15" ht="12.75">
      <c r="B176" s="2" t="s">
        <v>78</v>
      </c>
      <c r="C176" s="2" t="s">
        <v>437</v>
      </c>
      <c r="D176" s="90">
        <v>266932</v>
      </c>
      <c r="E176" s="2" t="s">
        <v>257</v>
      </c>
      <c r="F176" s="2" t="s">
        <v>466</v>
      </c>
      <c r="G176" s="2">
        <v>16</v>
      </c>
      <c r="H176" s="2">
        <v>19</v>
      </c>
      <c r="I176" s="2">
        <v>35</v>
      </c>
      <c r="J176" s="2">
        <v>148824</v>
      </c>
      <c r="K176" s="2">
        <v>167406</v>
      </c>
      <c r="L176" s="2">
        <v>316231</v>
      </c>
      <c r="M176" s="90" t="s">
        <v>1060</v>
      </c>
      <c r="O176" s="81"/>
    </row>
    <row r="177" spans="2:15" ht="12.75">
      <c r="B177" s="2" t="s">
        <v>78</v>
      </c>
      <c r="C177" s="2" t="s">
        <v>437</v>
      </c>
      <c r="D177" s="90">
        <v>563965</v>
      </c>
      <c r="E177" s="2" t="s">
        <v>116</v>
      </c>
      <c r="F177" s="2" t="s">
        <v>479</v>
      </c>
      <c r="G177" s="2">
        <v>17557</v>
      </c>
      <c r="H177" s="2">
        <v>16860</v>
      </c>
      <c r="I177" s="2">
        <v>34417</v>
      </c>
      <c r="J177" s="2">
        <v>179250893</v>
      </c>
      <c r="K177" s="2">
        <v>208972286</v>
      </c>
      <c r="L177" s="2">
        <v>388223179</v>
      </c>
      <c r="M177" s="90" t="s">
        <v>808</v>
      </c>
      <c r="O177" s="81"/>
    </row>
    <row r="178" spans="2:15" ht="12.75">
      <c r="B178" s="2" t="s">
        <v>78</v>
      </c>
      <c r="C178" s="2" t="s">
        <v>437</v>
      </c>
      <c r="D178" s="90">
        <v>522581</v>
      </c>
      <c r="E178" s="2" t="s">
        <v>116</v>
      </c>
      <c r="F178" s="2" t="s">
        <v>477</v>
      </c>
      <c r="G178" s="2">
        <v>1527</v>
      </c>
      <c r="H178" s="2">
        <v>1089</v>
      </c>
      <c r="I178" s="2">
        <v>2616</v>
      </c>
      <c r="J178" s="2">
        <v>7584377</v>
      </c>
      <c r="K178" s="2">
        <v>7406538</v>
      </c>
      <c r="L178" s="2">
        <v>14990915</v>
      </c>
      <c r="M178" s="90" t="s">
        <v>808</v>
      </c>
      <c r="O178" s="81"/>
    </row>
    <row r="179" spans="2:15" ht="12.75">
      <c r="B179" s="2" t="s">
        <v>78</v>
      </c>
      <c r="C179" s="2" t="s">
        <v>437</v>
      </c>
      <c r="D179" s="90">
        <v>532325</v>
      </c>
      <c r="E179" s="2" t="s">
        <v>475</v>
      </c>
      <c r="F179" s="2" t="s">
        <v>476</v>
      </c>
      <c r="G179" s="2">
        <v>77</v>
      </c>
      <c r="H179" s="2">
        <v>110</v>
      </c>
      <c r="I179" s="2">
        <v>187</v>
      </c>
      <c r="J179" s="2">
        <v>733260</v>
      </c>
      <c r="K179" s="2">
        <v>1131011</v>
      </c>
      <c r="L179" s="2">
        <v>1864271</v>
      </c>
      <c r="M179" s="90" t="s">
        <v>1060</v>
      </c>
      <c r="O179" s="81"/>
    </row>
    <row r="180" spans="2:15" ht="12.75">
      <c r="B180" s="2" t="s">
        <v>78</v>
      </c>
      <c r="C180" s="2" t="s">
        <v>437</v>
      </c>
      <c r="D180" s="90">
        <v>568154</v>
      </c>
      <c r="E180" s="2" t="s">
        <v>475</v>
      </c>
      <c r="F180" s="2" t="s">
        <v>480</v>
      </c>
      <c r="G180" s="2">
        <v>3</v>
      </c>
      <c r="H180" s="2">
        <v>15</v>
      </c>
      <c r="I180" s="2">
        <v>18</v>
      </c>
      <c r="J180" s="2">
        <v>43105</v>
      </c>
      <c r="K180" s="2">
        <v>133357</v>
      </c>
      <c r="L180" s="2">
        <v>176462</v>
      </c>
      <c r="M180" s="90" t="s">
        <v>1060</v>
      </c>
      <c r="O180" s="81"/>
    </row>
    <row r="181" spans="2:15" ht="12.75">
      <c r="B181" s="2" t="s">
        <v>78</v>
      </c>
      <c r="C181" s="2" t="s">
        <v>437</v>
      </c>
      <c r="D181" s="90">
        <v>206789</v>
      </c>
      <c r="E181" s="2" t="s">
        <v>118</v>
      </c>
      <c r="F181" s="2" t="s">
        <v>481</v>
      </c>
      <c r="G181" s="2">
        <v>234</v>
      </c>
      <c r="H181" s="2">
        <v>205</v>
      </c>
      <c r="I181" s="2">
        <v>439</v>
      </c>
      <c r="J181" s="2">
        <v>1308361</v>
      </c>
      <c r="K181" s="2">
        <v>1850208</v>
      </c>
      <c r="L181" s="2">
        <v>3158569</v>
      </c>
      <c r="M181" s="90" t="s">
        <v>1060</v>
      </c>
      <c r="O181" s="81"/>
    </row>
    <row r="182" spans="2:15" ht="12.75">
      <c r="B182" s="2" t="s">
        <v>78</v>
      </c>
      <c r="C182" s="2" t="s">
        <v>437</v>
      </c>
      <c r="D182" s="90">
        <v>107797</v>
      </c>
      <c r="E182" s="2" t="s">
        <v>254</v>
      </c>
      <c r="F182" s="2" t="s">
        <v>478</v>
      </c>
      <c r="G182" s="2">
        <v>3</v>
      </c>
      <c r="H182" s="2">
        <v>9</v>
      </c>
      <c r="I182" s="2">
        <v>12</v>
      </c>
      <c r="J182" s="2">
        <v>17764</v>
      </c>
      <c r="K182" s="2">
        <v>150416</v>
      </c>
      <c r="L182" s="2">
        <v>168180</v>
      </c>
      <c r="M182" s="90" t="s">
        <v>1060</v>
      </c>
      <c r="O182" s="81"/>
    </row>
    <row r="183" spans="2:15" ht="12.75">
      <c r="B183" s="2" t="s">
        <v>78</v>
      </c>
      <c r="C183" s="2" t="s">
        <v>437</v>
      </c>
      <c r="D183" s="90">
        <v>640466</v>
      </c>
      <c r="E183" s="2" t="s">
        <v>234</v>
      </c>
      <c r="F183" s="2" t="s">
        <v>439</v>
      </c>
      <c r="G183" s="2">
        <v>65</v>
      </c>
      <c r="H183" s="2">
        <v>57</v>
      </c>
      <c r="I183" s="2">
        <v>122</v>
      </c>
      <c r="J183" s="2">
        <v>409479</v>
      </c>
      <c r="K183" s="2">
        <v>486297</v>
      </c>
      <c r="L183" s="2">
        <v>895777</v>
      </c>
      <c r="M183" s="90" t="s">
        <v>1060</v>
      </c>
      <c r="O183" s="81"/>
    </row>
    <row r="184" spans="2:15" ht="12.75">
      <c r="B184" s="2" t="s">
        <v>78</v>
      </c>
      <c r="C184" s="2" t="s">
        <v>437</v>
      </c>
      <c r="D184" s="90">
        <v>239665</v>
      </c>
      <c r="E184" s="2" t="s">
        <v>234</v>
      </c>
      <c r="F184" s="2" t="s">
        <v>440</v>
      </c>
      <c r="G184" s="2">
        <v>2194</v>
      </c>
      <c r="H184" s="2">
        <v>2997</v>
      </c>
      <c r="I184" s="2">
        <v>5191</v>
      </c>
      <c r="J184" s="2">
        <v>24476542</v>
      </c>
      <c r="K184" s="2">
        <v>41153314</v>
      </c>
      <c r="L184" s="2">
        <v>65629855</v>
      </c>
      <c r="M184" s="90" t="s">
        <v>1060</v>
      </c>
      <c r="O184" s="81"/>
    </row>
    <row r="185" spans="2:15" ht="12.75">
      <c r="B185" s="2" t="s">
        <v>78</v>
      </c>
      <c r="C185" s="2" t="s">
        <v>437</v>
      </c>
      <c r="D185" s="90">
        <v>927103</v>
      </c>
      <c r="E185" s="2" t="s">
        <v>234</v>
      </c>
      <c r="F185" s="2" t="s">
        <v>438</v>
      </c>
      <c r="G185" s="2">
        <v>34</v>
      </c>
      <c r="H185" s="2">
        <v>40</v>
      </c>
      <c r="I185" s="2">
        <v>74</v>
      </c>
      <c r="J185" s="2">
        <v>182434</v>
      </c>
      <c r="K185" s="2">
        <v>220026</v>
      </c>
      <c r="L185" s="2">
        <v>402460</v>
      </c>
      <c r="M185" s="90" t="s">
        <v>1060</v>
      </c>
      <c r="O185" s="81"/>
    </row>
    <row r="186" spans="2:15" ht="12.75">
      <c r="B186" s="2" t="s">
        <v>78</v>
      </c>
      <c r="C186" s="2" t="s">
        <v>437</v>
      </c>
      <c r="D186" s="90">
        <v>819615</v>
      </c>
      <c r="E186" s="2" t="s">
        <v>234</v>
      </c>
      <c r="F186" s="2" t="s">
        <v>441</v>
      </c>
      <c r="G186" s="2">
        <v>184</v>
      </c>
      <c r="H186" s="2">
        <v>198</v>
      </c>
      <c r="I186" s="2">
        <v>382</v>
      </c>
      <c r="J186" s="2">
        <v>1909714</v>
      </c>
      <c r="K186" s="2">
        <v>2242395</v>
      </c>
      <c r="L186" s="2">
        <v>4152110</v>
      </c>
      <c r="M186" s="90" t="s">
        <v>1060</v>
      </c>
      <c r="O186" s="81"/>
    </row>
    <row r="187" spans="2:15" ht="12.75">
      <c r="B187" s="2" t="s">
        <v>78</v>
      </c>
      <c r="C187" s="2" t="s">
        <v>437</v>
      </c>
      <c r="D187" s="90">
        <v>526897</v>
      </c>
      <c r="E187" s="2" t="s">
        <v>248</v>
      </c>
      <c r="F187" s="2" t="s">
        <v>449</v>
      </c>
      <c r="G187" s="2">
        <v>44</v>
      </c>
      <c r="H187" s="2">
        <v>36</v>
      </c>
      <c r="I187" s="2">
        <v>80</v>
      </c>
      <c r="J187" s="2">
        <v>222725</v>
      </c>
      <c r="K187" s="2">
        <v>249566</v>
      </c>
      <c r="L187" s="2">
        <v>472291</v>
      </c>
      <c r="M187" s="90" t="s">
        <v>1060</v>
      </c>
      <c r="O187" s="81"/>
    </row>
    <row r="188" spans="2:13" ht="12.75">
      <c r="B188" s="2" t="s">
        <v>78</v>
      </c>
      <c r="C188" s="2" t="s">
        <v>437</v>
      </c>
      <c r="D188" s="90">
        <v>321653</v>
      </c>
      <c r="E188" s="2" t="s">
        <v>99</v>
      </c>
      <c r="F188" s="2" t="s">
        <v>450</v>
      </c>
      <c r="G188" s="2">
        <v>5817</v>
      </c>
      <c r="H188" s="2">
        <v>5385</v>
      </c>
      <c r="I188" s="2">
        <v>11202</v>
      </c>
      <c r="J188" s="2">
        <v>57255665</v>
      </c>
      <c r="K188" s="2">
        <v>62235342</v>
      </c>
      <c r="L188" s="2">
        <v>119491007</v>
      </c>
      <c r="M188" s="90" t="s">
        <v>808</v>
      </c>
    </row>
    <row r="189" spans="2:15" ht="12.75">
      <c r="B189" s="2" t="s">
        <v>78</v>
      </c>
      <c r="C189" s="2" t="s">
        <v>437</v>
      </c>
      <c r="D189" s="90">
        <v>266999</v>
      </c>
      <c r="E189" s="2" t="s">
        <v>242</v>
      </c>
      <c r="F189" s="2" t="s">
        <v>447</v>
      </c>
      <c r="G189" s="2">
        <v>1039</v>
      </c>
      <c r="H189" s="2">
        <v>1066</v>
      </c>
      <c r="I189" s="2">
        <v>2105</v>
      </c>
      <c r="J189" s="2">
        <v>9124284</v>
      </c>
      <c r="K189" s="2">
        <v>11298542</v>
      </c>
      <c r="L189" s="2">
        <v>20422826</v>
      </c>
      <c r="M189" s="90" t="s">
        <v>1060</v>
      </c>
      <c r="O189" s="81"/>
    </row>
    <row r="190" spans="2:15" ht="12.75">
      <c r="B190" s="2" t="s">
        <v>78</v>
      </c>
      <c r="C190" s="2" t="s">
        <v>437</v>
      </c>
      <c r="D190" s="90">
        <v>123679</v>
      </c>
      <c r="E190" s="2" t="s">
        <v>95</v>
      </c>
      <c r="F190" s="2" t="s">
        <v>452</v>
      </c>
      <c r="G190" s="2">
        <v>21200</v>
      </c>
      <c r="H190" s="2">
        <v>20076</v>
      </c>
      <c r="I190" s="2">
        <v>41276</v>
      </c>
      <c r="J190" s="2">
        <v>205995851</v>
      </c>
      <c r="K190" s="2">
        <v>235465347</v>
      </c>
      <c r="L190" s="2">
        <v>441461198</v>
      </c>
      <c r="M190" s="90" t="s">
        <v>808</v>
      </c>
      <c r="O190" s="81"/>
    </row>
    <row r="191" spans="2:15" ht="12.75">
      <c r="B191" s="2" t="s">
        <v>78</v>
      </c>
      <c r="C191" s="2" t="s">
        <v>437</v>
      </c>
      <c r="D191" s="90">
        <v>849893</v>
      </c>
      <c r="E191" s="2" t="s">
        <v>246</v>
      </c>
      <c r="F191" s="2" t="s">
        <v>451</v>
      </c>
      <c r="G191" s="2">
        <v>17</v>
      </c>
      <c r="H191" s="2">
        <v>23</v>
      </c>
      <c r="I191" s="2">
        <v>40</v>
      </c>
      <c r="J191" s="2">
        <v>242086</v>
      </c>
      <c r="K191" s="2">
        <v>359461</v>
      </c>
      <c r="L191" s="2">
        <v>601548</v>
      </c>
      <c r="M191" s="90" t="s">
        <v>1060</v>
      </c>
      <c r="O191" s="81"/>
    </row>
    <row r="192" spans="2:15" ht="12.75">
      <c r="B192" s="2" t="s">
        <v>78</v>
      </c>
      <c r="C192" s="2" t="s">
        <v>437</v>
      </c>
      <c r="D192" s="90">
        <v>742403</v>
      </c>
      <c r="E192" s="2" t="s">
        <v>246</v>
      </c>
      <c r="F192" s="2" t="s">
        <v>448</v>
      </c>
      <c r="G192" s="2">
        <v>3</v>
      </c>
      <c r="H192" s="2">
        <v>6</v>
      </c>
      <c r="I192" s="2">
        <v>9</v>
      </c>
      <c r="J192" s="2">
        <v>25747</v>
      </c>
      <c r="K192" s="2">
        <v>64697</v>
      </c>
      <c r="L192" s="2">
        <v>90444</v>
      </c>
      <c r="M192" s="90" t="s">
        <v>1060</v>
      </c>
      <c r="O192" s="81"/>
    </row>
    <row r="193" spans="2:15" ht="12.75">
      <c r="B193" s="2" t="s">
        <v>78</v>
      </c>
      <c r="C193" s="2" t="s">
        <v>437</v>
      </c>
      <c r="D193" s="90">
        <v>717496</v>
      </c>
      <c r="E193" s="2" t="s">
        <v>246</v>
      </c>
      <c r="F193" s="2" t="s">
        <v>499</v>
      </c>
      <c r="G193" s="2">
        <v>1</v>
      </c>
      <c r="H193" s="2">
        <v>0</v>
      </c>
      <c r="I193" s="2">
        <v>1</v>
      </c>
      <c r="J193" s="2">
        <v>42485</v>
      </c>
      <c r="K193" s="2">
        <v>0</v>
      </c>
      <c r="L193" s="2">
        <v>42485</v>
      </c>
      <c r="M193" s="90" t="s">
        <v>1060</v>
      </c>
      <c r="O193" s="81"/>
    </row>
    <row r="194" spans="2:15" ht="12.75">
      <c r="B194" s="2" t="s">
        <v>78</v>
      </c>
      <c r="C194" s="2" t="s">
        <v>437</v>
      </c>
      <c r="D194" s="90">
        <v>491597</v>
      </c>
      <c r="E194" s="2" t="s">
        <v>246</v>
      </c>
      <c r="F194" s="2" t="s">
        <v>498</v>
      </c>
      <c r="G194" s="2">
        <v>1</v>
      </c>
      <c r="H194" s="2">
        <v>3</v>
      </c>
      <c r="I194" s="2">
        <v>4</v>
      </c>
      <c r="J194" s="2">
        <v>157</v>
      </c>
      <c r="K194" s="2">
        <v>11418</v>
      </c>
      <c r="L194" s="2">
        <v>11576</v>
      </c>
      <c r="M194" s="90" t="s">
        <v>1060</v>
      </c>
      <c r="O194" s="81"/>
    </row>
    <row r="195" spans="2:15" ht="12.75">
      <c r="B195" s="2" t="s">
        <v>78</v>
      </c>
      <c r="C195" s="2" t="s">
        <v>437</v>
      </c>
      <c r="D195" s="90">
        <v>941096</v>
      </c>
      <c r="E195" s="2" t="s">
        <v>135</v>
      </c>
      <c r="F195" s="2" t="s">
        <v>494</v>
      </c>
      <c r="G195" s="2">
        <v>69810</v>
      </c>
      <c r="H195" s="2">
        <v>67291</v>
      </c>
      <c r="I195" s="2">
        <v>137101</v>
      </c>
      <c r="J195" s="2">
        <v>876941012</v>
      </c>
      <c r="K195" s="2">
        <v>1076015065</v>
      </c>
      <c r="L195" s="2">
        <v>1952956077</v>
      </c>
      <c r="M195" s="90" t="s">
        <v>808</v>
      </c>
      <c r="O195" s="81"/>
    </row>
    <row r="196" spans="2:15" ht="12.75">
      <c r="B196" s="2" t="s">
        <v>78</v>
      </c>
      <c r="C196" s="2" t="s">
        <v>437</v>
      </c>
      <c r="D196" s="90">
        <v>518985</v>
      </c>
      <c r="E196" s="2" t="s">
        <v>138</v>
      </c>
      <c r="F196" s="2" t="s">
        <v>496</v>
      </c>
      <c r="G196" s="2">
        <v>185</v>
      </c>
      <c r="H196" s="2">
        <v>117</v>
      </c>
      <c r="I196" s="2">
        <v>302</v>
      </c>
      <c r="J196" s="2">
        <v>1482269</v>
      </c>
      <c r="K196" s="2">
        <v>1366124</v>
      </c>
      <c r="L196" s="2">
        <v>2848393</v>
      </c>
      <c r="M196" s="90" t="s">
        <v>808</v>
      </c>
      <c r="O196" s="81"/>
    </row>
    <row r="197" spans="2:15" ht="12.75">
      <c r="B197" s="2" t="s">
        <v>78</v>
      </c>
      <c r="C197" s="2" t="s">
        <v>437</v>
      </c>
      <c r="D197" s="90">
        <v>797779</v>
      </c>
      <c r="E197" s="2" t="s">
        <v>138</v>
      </c>
      <c r="F197" s="2" t="s">
        <v>497</v>
      </c>
      <c r="G197" s="2">
        <v>21312</v>
      </c>
      <c r="H197" s="2">
        <v>14841</v>
      </c>
      <c r="I197" s="2">
        <v>36153</v>
      </c>
      <c r="J197" s="2">
        <v>249502567</v>
      </c>
      <c r="K197" s="2">
        <v>204438704</v>
      </c>
      <c r="L197" s="2">
        <v>453941272</v>
      </c>
      <c r="M197" s="90" t="s">
        <v>808</v>
      </c>
      <c r="O197" s="81"/>
    </row>
    <row r="198" spans="2:15" ht="12.75">
      <c r="B198" s="2" t="s">
        <v>78</v>
      </c>
      <c r="C198" s="2" t="s">
        <v>437</v>
      </c>
      <c r="D198" s="90">
        <v>399394</v>
      </c>
      <c r="E198" s="2" t="s">
        <v>138</v>
      </c>
      <c r="F198" s="2" t="s">
        <v>500</v>
      </c>
      <c r="G198" s="2">
        <v>10626</v>
      </c>
      <c r="H198" s="2">
        <v>5460</v>
      </c>
      <c r="I198" s="2">
        <v>16086</v>
      </c>
      <c r="J198" s="2">
        <v>98053577</v>
      </c>
      <c r="K198" s="2">
        <v>63328866</v>
      </c>
      <c r="L198" s="2">
        <v>161382443</v>
      </c>
      <c r="M198" s="90" t="s">
        <v>808</v>
      </c>
      <c r="O198" s="81"/>
    </row>
    <row r="199" spans="2:15" ht="12.75">
      <c r="B199" s="2" t="s">
        <v>78</v>
      </c>
      <c r="C199" s="2" t="s">
        <v>437</v>
      </c>
      <c r="D199" s="90">
        <v>175265</v>
      </c>
      <c r="E199" s="2" t="s">
        <v>414</v>
      </c>
      <c r="F199" s="2" t="s">
        <v>495</v>
      </c>
      <c r="G199" s="2">
        <v>274</v>
      </c>
      <c r="H199" s="2">
        <v>396</v>
      </c>
      <c r="I199" s="2">
        <v>670</v>
      </c>
      <c r="J199" s="2">
        <v>2514020</v>
      </c>
      <c r="K199" s="2">
        <v>4593170</v>
      </c>
      <c r="L199" s="2">
        <v>7107190</v>
      </c>
      <c r="M199" s="90" t="s">
        <v>1060</v>
      </c>
      <c r="O199" s="81"/>
    </row>
    <row r="200" spans="2:15" ht="12.75">
      <c r="B200" s="2" t="s">
        <v>78</v>
      </c>
      <c r="C200" s="2" t="s">
        <v>437</v>
      </c>
      <c r="D200" s="90">
        <v>211094</v>
      </c>
      <c r="E200" s="2" t="s">
        <v>414</v>
      </c>
      <c r="F200" s="2" t="s">
        <v>493</v>
      </c>
      <c r="G200" s="2">
        <v>16</v>
      </c>
      <c r="H200" s="2">
        <v>20</v>
      </c>
      <c r="I200" s="2">
        <v>36</v>
      </c>
      <c r="J200" s="2">
        <v>163312</v>
      </c>
      <c r="K200" s="2">
        <v>238192</v>
      </c>
      <c r="L200" s="2">
        <v>401503</v>
      </c>
      <c r="M200" s="90" t="s">
        <v>1060</v>
      </c>
      <c r="O200" s="81"/>
    </row>
    <row r="201" spans="2:15" ht="12.75">
      <c r="B201" s="2" t="s">
        <v>78</v>
      </c>
      <c r="C201" s="2" t="s">
        <v>437</v>
      </c>
      <c r="D201" s="90">
        <v>729129</v>
      </c>
      <c r="E201" s="2" t="s">
        <v>252</v>
      </c>
      <c r="F201" s="2" t="s">
        <v>468</v>
      </c>
      <c r="G201" s="2">
        <v>22</v>
      </c>
      <c r="H201" s="2">
        <v>19</v>
      </c>
      <c r="I201" s="2">
        <v>41</v>
      </c>
      <c r="J201" s="2">
        <v>214487</v>
      </c>
      <c r="K201" s="2">
        <v>130212</v>
      </c>
      <c r="L201" s="2">
        <v>344699</v>
      </c>
      <c r="M201" s="90" t="s">
        <v>1060</v>
      </c>
      <c r="O201" s="81"/>
    </row>
    <row r="202" spans="2:15" ht="12.75">
      <c r="B202" s="2" t="s">
        <v>78</v>
      </c>
      <c r="C202" s="2" t="s">
        <v>437</v>
      </c>
      <c r="D202" s="90">
        <v>964767</v>
      </c>
      <c r="E202" s="2" t="s">
        <v>114</v>
      </c>
      <c r="F202" s="2" t="s">
        <v>474</v>
      </c>
      <c r="G202" s="2">
        <v>3726</v>
      </c>
      <c r="H202" s="2">
        <v>3396</v>
      </c>
      <c r="I202" s="2">
        <v>7122</v>
      </c>
      <c r="J202" s="2">
        <v>35358816</v>
      </c>
      <c r="K202" s="2">
        <v>38947326</v>
      </c>
      <c r="L202" s="2">
        <v>74306142</v>
      </c>
      <c r="M202" s="90" t="s">
        <v>808</v>
      </c>
      <c r="O202" s="81"/>
    </row>
    <row r="203" spans="2:15" ht="12.75">
      <c r="B203" s="2" t="s">
        <v>78</v>
      </c>
      <c r="C203" s="2" t="s">
        <v>437</v>
      </c>
      <c r="D203" s="90">
        <v>432096</v>
      </c>
      <c r="E203" s="2" t="s">
        <v>471</v>
      </c>
      <c r="F203" s="2" t="s">
        <v>472</v>
      </c>
      <c r="G203" s="2">
        <v>27</v>
      </c>
      <c r="H203" s="2">
        <v>29</v>
      </c>
      <c r="I203" s="2">
        <v>56</v>
      </c>
      <c r="J203" s="2">
        <v>277596</v>
      </c>
      <c r="K203" s="2">
        <v>365339</v>
      </c>
      <c r="L203" s="2">
        <v>642935</v>
      </c>
      <c r="M203" s="90" t="s">
        <v>1060</v>
      </c>
      <c r="O203" s="81"/>
    </row>
    <row r="204" spans="2:15" ht="12.75">
      <c r="B204" s="2" t="s">
        <v>78</v>
      </c>
      <c r="C204" s="2" t="s">
        <v>437</v>
      </c>
      <c r="D204" s="90">
        <v>613729</v>
      </c>
      <c r="E204" s="2" t="s">
        <v>111</v>
      </c>
      <c r="F204" s="2" t="s">
        <v>469</v>
      </c>
      <c r="G204" s="2">
        <v>45</v>
      </c>
      <c r="H204" s="2">
        <v>34</v>
      </c>
      <c r="I204" s="2">
        <v>79</v>
      </c>
      <c r="J204" s="2">
        <v>567696</v>
      </c>
      <c r="K204" s="2">
        <v>443374</v>
      </c>
      <c r="L204" s="2">
        <v>1011070</v>
      </c>
      <c r="M204" s="90" t="s">
        <v>808</v>
      </c>
      <c r="O204" s="81"/>
    </row>
    <row r="205" spans="2:15" ht="12.75">
      <c r="B205" s="2" t="s">
        <v>78</v>
      </c>
      <c r="C205" s="2" t="s">
        <v>437</v>
      </c>
      <c r="D205" s="90">
        <v>891804</v>
      </c>
      <c r="E205" s="2" t="s">
        <v>111</v>
      </c>
      <c r="F205" s="2" t="s">
        <v>470</v>
      </c>
      <c r="G205" s="2">
        <v>429</v>
      </c>
      <c r="H205" s="2">
        <v>565</v>
      </c>
      <c r="I205" s="2">
        <v>994</v>
      </c>
      <c r="J205" s="2">
        <v>10220164</v>
      </c>
      <c r="K205" s="2">
        <v>14954988</v>
      </c>
      <c r="L205" s="2">
        <v>25175152</v>
      </c>
      <c r="M205" s="90" t="s">
        <v>808</v>
      </c>
      <c r="O205" s="81"/>
    </row>
    <row r="206" spans="2:15" ht="12.75">
      <c r="B206" s="2" t="s">
        <v>78</v>
      </c>
      <c r="C206" s="2" t="s">
        <v>437</v>
      </c>
      <c r="D206" s="90">
        <v>252411</v>
      </c>
      <c r="E206" s="2" t="s">
        <v>111</v>
      </c>
      <c r="F206" s="2" t="s">
        <v>473</v>
      </c>
      <c r="G206" s="2">
        <v>6685</v>
      </c>
      <c r="H206" s="2">
        <v>6455</v>
      </c>
      <c r="I206" s="2">
        <v>13140</v>
      </c>
      <c r="J206" s="2">
        <v>99996487</v>
      </c>
      <c r="K206" s="2">
        <v>116882519</v>
      </c>
      <c r="L206" s="2">
        <v>216879006</v>
      </c>
      <c r="M206" s="90" t="s">
        <v>808</v>
      </c>
      <c r="O206" s="81"/>
    </row>
    <row r="207" spans="2:15" ht="12.75">
      <c r="B207" s="2" t="s">
        <v>78</v>
      </c>
      <c r="C207" s="2" t="s">
        <v>437</v>
      </c>
      <c r="D207" s="90">
        <v>127860</v>
      </c>
      <c r="E207" s="2" t="s">
        <v>219</v>
      </c>
      <c r="F207" s="2" t="s">
        <v>454</v>
      </c>
      <c r="G207" s="2">
        <v>11</v>
      </c>
      <c r="H207" s="2">
        <v>15</v>
      </c>
      <c r="I207" s="2">
        <v>26</v>
      </c>
      <c r="J207" s="2">
        <v>33845</v>
      </c>
      <c r="K207" s="2">
        <v>88409</v>
      </c>
      <c r="L207" s="2">
        <v>122255</v>
      </c>
      <c r="M207" s="90" t="s">
        <v>1060</v>
      </c>
      <c r="O207" s="81"/>
    </row>
    <row r="208" spans="2:15" ht="12.75">
      <c r="B208" s="2" t="s">
        <v>78</v>
      </c>
      <c r="C208" s="2" t="s">
        <v>437</v>
      </c>
      <c r="D208" s="90">
        <v>303412</v>
      </c>
      <c r="E208" s="2" t="s">
        <v>217</v>
      </c>
      <c r="F208" s="2" t="s">
        <v>453</v>
      </c>
      <c r="G208" s="2">
        <v>28572</v>
      </c>
      <c r="H208" s="2">
        <v>28241</v>
      </c>
      <c r="I208" s="2">
        <v>56813</v>
      </c>
      <c r="J208" s="2">
        <v>272911465</v>
      </c>
      <c r="K208" s="2">
        <v>318391783</v>
      </c>
      <c r="L208" s="2">
        <v>591303248</v>
      </c>
      <c r="M208" s="90" t="s">
        <v>1060</v>
      </c>
      <c r="O208" s="81"/>
    </row>
    <row r="209" spans="2:15" ht="12.75">
      <c r="B209" s="2" t="s">
        <v>78</v>
      </c>
      <c r="C209" s="2" t="s">
        <v>437</v>
      </c>
      <c r="D209" s="90">
        <v>384818</v>
      </c>
      <c r="E209" s="2" t="s">
        <v>200</v>
      </c>
      <c r="F209" s="2" t="s">
        <v>455</v>
      </c>
      <c r="G209" s="2">
        <v>74904</v>
      </c>
      <c r="H209" s="2">
        <v>76775</v>
      </c>
      <c r="I209" s="2">
        <v>151679</v>
      </c>
      <c r="J209" s="2">
        <v>972337986</v>
      </c>
      <c r="K209" s="2">
        <v>1194894279</v>
      </c>
      <c r="L209" s="2">
        <v>2167232265</v>
      </c>
      <c r="M209" s="90" t="s">
        <v>1060</v>
      </c>
      <c r="O209" s="81"/>
    </row>
    <row r="210" spans="2:15" ht="12.75">
      <c r="B210" s="2" t="s">
        <v>78</v>
      </c>
      <c r="C210" s="2" t="s">
        <v>437</v>
      </c>
      <c r="D210" s="90">
        <v>936781</v>
      </c>
      <c r="E210" s="2" t="s">
        <v>124</v>
      </c>
      <c r="F210" s="2" t="s">
        <v>461</v>
      </c>
      <c r="G210" s="2">
        <v>20</v>
      </c>
      <c r="H210" s="2">
        <v>25</v>
      </c>
      <c r="I210" s="2">
        <v>45</v>
      </c>
      <c r="J210" s="2">
        <v>207630</v>
      </c>
      <c r="K210" s="2">
        <v>330712</v>
      </c>
      <c r="L210" s="2">
        <v>538342</v>
      </c>
      <c r="M210" s="90" t="s">
        <v>808</v>
      </c>
      <c r="O210" s="81"/>
    </row>
    <row r="211" spans="2:15" ht="12.75">
      <c r="B211" s="2" t="s">
        <v>78</v>
      </c>
      <c r="C211" s="2" t="s">
        <v>437</v>
      </c>
      <c r="D211" s="90">
        <v>226910</v>
      </c>
      <c r="E211" s="2" t="s">
        <v>268</v>
      </c>
      <c r="F211" s="2" t="s">
        <v>456</v>
      </c>
      <c r="G211" s="2">
        <v>203</v>
      </c>
      <c r="H211" s="2">
        <v>192</v>
      </c>
      <c r="I211" s="2">
        <v>395</v>
      </c>
      <c r="J211" s="2">
        <v>1784581</v>
      </c>
      <c r="K211" s="2">
        <v>2123953</v>
      </c>
      <c r="L211" s="2">
        <v>3908534</v>
      </c>
      <c r="M211" s="90" t="s">
        <v>1060</v>
      </c>
      <c r="O211" s="81"/>
    </row>
    <row r="212" spans="2:15" ht="12.75">
      <c r="B212" s="2" t="s">
        <v>78</v>
      </c>
      <c r="C212" s="2" t="s">
        <v>437</v>
      </c>
      <c r="D212" s="90">
        <v>500090</v>
      </c>
      <c r="E212" s="2" t="s">
        <v>270</v>
      </c>
      <c r="F212" s="2" t="s">
        <v>459</v>
      </c>
      <c r="G212" s="2">
        <v>0</v>
      </c>
      <c r="H212" s="2">
        <v>3</v>
      </c>
      <c r="I212" s="2">
        <v>3</v>
      </c>
      <c r="J212" s="2">
        <v>0</v>
      </c>
      <c r="K212" s="2">
        <v>41419</v>
      </c>
      <c r="L212" s="2">
        <v>41419</v>
      </c>
      <c r="M212" s="90" t="s">
        <v>1060</v>
      </c>
      <c r="O212" s="81"/>
    </row>
    <row r="213" spans="2:15" ht="12.75">
      <c r="B213" s="2" t="s">
        <v>78</v>
      </c>
      <c r="C213" s="2" t="s">
        <v>437</v>
      </c>
      <c r="D213" s="90">
        <v>827469</v>
      </c>
      <c r="E213" s="2" t="s">
        <v>270</v>
      </c>
      <c r="F213" s="2" t="s">
        <v>462</v>
      </c>
      <c r="G213" s="2">
        <v>69</v>
      </c>
      <c r="H213" s="2">
        <v>63</v>
      </c>
      <c r="I213" s="2">
        <v>132</v>
      </c>
      <c r="J213" s="2">
        <v>849541</v>
      </c>
      <c r="K213" s="2">
        <v>902946</v>
      </c>
      <c r="L213" s="2">
        <v>1752487</v>
      </c>
      <c r="M213" s="90" t="s">
        <v>1060</v>
      </c>
      <c r="O213" s="81"/>
    </row>
    <row r="214" spans="2:15" ht="12.75">
      <c r="B214" s="2" t="s">
        <v>78</v>
      </c>
      <c r="C214" s="2" t="s">
        <v>437</v>
      </c>
      <c r="D214" s="90">
        <v>611830</v>
      </c>
      <c r="E214" s="2" t="s">
        <v>270</v>
      </c>
      <c r="F214" s="2" t="s">
        <v>458</v>
      </c>
      <c r="G214" s="2">
        <v>6</v>
      </c>
      <c r="H214" s="2">
        <v>6</v>
      </c>
      <c r="I214" s="2">
        <v>12</v>
      </c>
      <c r="J214" s="2">
        <v>106367</v>
      </c>
      <c r="K214" s="2">
        <v>83605</v>
      </c>
      <c r="L214" s="2">
        <v>189973</v>
      </c>
      <c r="M214" s="90" t="s">
        <v>1060</v>
      </c>
      <c r="O214" s="81"/>
    </row>
    <row r="215" spans="2:15" ht="12.75">
      <c r="B215" s="2" t="s">
        <v>78</v>
      </c>
      <c r="C215" s="2" t="s">
        <v>437</v>
      </c>
      <c r="D215" s="90">
        <v>320358</v>
      </c>
      <c r="E215" s="2" t="s">
        <v>270</v>
      </c>
      <c r="F215" s="2" t="s">
        <v>460</v>
      </c>
      <c r="G215" s="2">
        <v>13</v>
      </c>
      <c r="H215" s="2">
        <v>10</v>
      </c>
      <c r="I215" s="2">
        <v>23</v>
      </c>
      <c r="J215" s="2">
        <v>96155</v>
      </c>
      <c r="K215" s="2">
        <v>102914</v>
      </c>
      <c r="L215" s="2">
        <v>199069</v>
      </c>
      <c r="M215" s="90" t="s">
        <v>1060</v>
      </c>
      <c r="O215" s="81"/>
    </row>
    <row r="216" spans="2:15" ht="12.75">
      <c r="B216" s="2" t="s">
        <v>78</v>
      </c>
      <c r="C216" s="2" t="s">
        <v>437</v>
      </c>
      <c r="D216" s="90">
        <v>372656</v>
      </c>
      <c r="E216" s="2" t="s">
        <v>270</v>
      </c>
      <c r="F216" s="2" t="s">
        <v>457</v>
      </c>
      <c r="G216" s="2">
        <v>1757</v>
      </c>
      <c r="H216" s="2">
        <v>2153</v>
      </c>
      <c r="I216" s="2">
        <v>3910</v>
      </c>
      <c r="J216" s="2">
        <v>14308700</v>
      </c>
      <c r="K216" s="2">
        <v>21455941</v>
      </c>
      <c r="L216" s="2">
        <v>35764640</v>
      </c>
      <c r="M216" s="90" t="s">
        <v>1060</v>
      </c>
      <c r="O216" s="81"/>
    </row>
    <row r="217" spans="2:15" ht="12.75">
      <c r="B217" s="2" t="s">
        <v>78</v>
      </c>
      <c r="C217" s="2" t="s">
        <v>437</v>
      </c>
      <c r="D217" s="90">
        <v>505057</v>
      </c>
      <c r="E217" s="2" t="s">
        <v>82</v>
      </c>
      <c r="F217" s="2" t="s">
        <v>492</v>
      </c>
      <c r="G217" s="2">
        <v>4212</v>
      </c>
      <c r="H217" s="2">
        <v>4650</v>
      </c>
      <c r="I217" s="2">
        <v>8862</v>
      </c>
      <c r="J217" s="2">
        <v>40269479</v>
      </c>
      <c r="K217" s="2">
        <v>52426422</v>
      </c>
      <c r="L217" s="2">
        <v>92695901</v>
      </c>
      <c r="M217" s="90" t="s">
        <v>808</v>
      </c>
      <c r="O217" s="81"/>
    </row>
    <row r="218" spans="2:15" ht="12.75">
      <c r="B218" s="2" t="s">
        <v>78</v>
      </c>
      <c r="C218" s="2" t="s">
        <v>437</v>
      </c>
      <c r="D218" s="90">
        <v>330159</v>
      </c>
      <c r="E218" s="2" t="s">
        <v>277</v>
      </c>
      <c r="F218" s="2" t="s">
        <v>445</v>
      </c>
      <c r="G218" s="2">
        <v>981</v>
      </c>
      <c r="H218" s="2">
        <v>1044</v>
      </c>
      <c r="I218" s="2">
        <v>2025</v>
      </c>
      <c r="J218" s="2">
        <v>8345766</v>
      </c>
      <c r="K218" s="2">
        <v>11609740</v>
      </c>
      <c r="L218" s="2">
        <v>19955506</v>
      </c>
      <c r="M218" s="90" t="s">
        <v>1060</v>
      </c>
      <c r="O218" s="81"/>
    </row>
    <row r="219" spans="2:15" ht="12.75">
      <c r="B219" s="2" t="s">
        <v>78</v>
      </c>
      <c r="C219" s="2" t="s">
        <v>437</v>
      </c>
      <c r="D219" s="90">
        <v>294322</v>
      </c>
      <c r="E219" s="2" t="s">
        <v>277</v>
      </c>
      <c r="F219" s="2" t="s">
        <v>443</v>
      </c>
      <c r="G219" s="2">
        <v>143</v>
      </c>
      <c r="H219" s="2">
        <v>163</v>
      </c>
      <c r="I219" s="2">
        <v>306</v>
      </c>
      <c r="J219" s="2">
        <v>1494161</v>
      </c>
      <c r="K219" s="2">
        <v>2041169</v>
      </c>
      <c r="L219" s="2">
        <v>3535329</v>
      </c>
      <c r="M219" s="90" t="s">
        <v>1060</v>
      </c>
      <c r="O219" s="81"/>
    </row>
    <row r="220" spans="2:15" ht="12.75">
      <c r="B220" s="2" t="s">
        <v>78</v>
      </c>
      <c r="C220" s="2" t="s">
        <v>437</v>
      </c>
      <c r="D220" s="90">
        <v>769208</v>
      </c>
      <c r="E220" s="2" t="s">
        <v>488</v>
      </c>
      <c r="F220" s="2" t="s">
        <v>489</v>
      </c>
      <c r="G220" s="2">
        <v>43</v>
      </c>
      <c r="H220" s="2">
        <v>56</v>
      </c>
      <c r="I220" s="2">
        <v>99</v>
      </c>
      <c r="J220" s="2">
        <v>355077</v>
      </c>
      <c r="K220" s="2">
        <v>777843</v>
      </c>
      <c r="L220" s="2">
        <v>1132920</v>
      </c>
      <c r="M220" s="90" t="s">
        <v>1060</v>
      </c>
      <c r="O220" s="81"/>
    </row>
    <row r="221" spans="2:15" ht="12.75">
      <c r="B221" s="2" t="s">
        <v>78</v>
      </c>
      <c r="C221" s="2" t="s">
        <v>437</v>
      </c>
      <c r="D221" s="90">
        <v>733378</v>
      </c>
      <c r="E221" s="2" t="s">
        <v>488</v>
      </c>
      <c r="F221" s="2" t="s">
        <v>491</v>
      </c>
      <c r="G221" s="2">
        <v>21</v>
      </c>
      <c r="H221" s="2">
        <v>40</v>
      </c>
      <c r="I221" s="2">
        <v>61</v>
      </c>
      <c r="J221" s="2">
        <v>208781</v>
      </c>
      <c r="K221" s="2">
        <v>382913</v>
      </c>
      <c r="L221" s="2">
        <v>591694</v>
      </c>
      <c r="M221" s="90" t="s">
        <v>1060</v>
      </c>
      <c r="O221" s="81"/>
    </row>
    <row r="222" spans="2:15" ht="12.75">
      <c r="B222" s="2" t="s">
        <v>78</v>
      </c>
      <c r="C222" s="2" t="s">
        <v>437</v>
      </c>
      <c r="D222" s="90">
        <v>908277</v>
      </c>
      <c r="E222" s="2" t="s">
        <v>80</v>
      </c>
      <c r="F222" s="2" t="s">
        <v>446</v>
      </c>
      <c r="G222" s="2">
        <v>2021</v>
      </c>
      <c r="H222" s="2">
        <v>2323</v>
      </c>
      <c r="I222" s="2">
        <v>4344</v>
      </c>
      <c r="J222" s="2">
        <v>23317116</v>
      </c>
      <c r="K222" s="2">
        <v>34489643</v>
      </c>
      <c r="L222" s="2">
        <v>57806758</v>
      </c>
      <c r="M222" s="90" t="s">
        <v>808</v>
      </c>
      <c r="O222" s="81"/>
    </row>
    <row r="223" spans="2:15" ht="12.75">
      <c r="B223" s="2" t="s">
        <v>78</v>
      </c>
      <c r="C223" s="2" t="s">
        <v>437</v>
      </c>
      <c r="D223" s="90">
        <v>555466</v>
      </c>
      <c r="E223" s="2" t="s">
        <v>305</v>
      </c>
      <c r="F223" s="2" t="s">
        <v>442</v>
      </c>
      <c r="G223" s="2">
        <v>166</v>
      </c>
      <c r="H223" s="2">
        <v>169</v>
      </c>
      <c r="I223" s="2">
        <v>335</v>
      </c>
      <c r="J223" s="2">
        <v>1570582</v>
      </c>
      <c r="K223" s="2">
        <v>1881278</v>
      </c>
      <c r="L223" s="2">
        <v>3451859</v>
      </c>
      <c r="M223" s="90" t="s">
        <v>1060</v>
      </c>
      <c r="O223" s="81"/>
    </row>
    <row r="224" spans="2:15" ht="12.75">
      <c r="B224" s="2" t="s">
        <v>78</v>
      </c>
      <c r="C224" s="2" t="s">
        <v>437</v>
      </c>
      <c r="D224" s="90">
        <v>290668</v>
      </c>
      <c r="E224" s="2" t="s">
        <v>205</v>
      </c>
      <c r="F224" s="2" t="s">
        <v>444</v>
      </c>
      <c r="G224" s="2">
        <v>508</v>
      </c>
      <c r="H224" s="2">
        <v>582</v>
      </c>
      <c r="I224" s="2">
        <v>1090</v>
      </c>
      <c r="J224" s="2">
        <v>4628562</v>
      </c>
      <c r="K224" s="2">
        <v>6243320</v>
      </c>
      <c r="L224" s="2">
        <v>10871882</v>
      </c>
      <c r="M224" s="90" t="s">
        <v>1060</v>
      </c>
      <c r="O224" s="81"/>
    </row>
    <row r="225" spans="2:15" ht="12.75">
      <c r="B225" s="2" t="s">
        <v>78</v>
      </c>
      <c r="C225" s="2" t="s">
        <v>437</v>
      </c>
      <c r="D225" s="90">
        <v>443606</v>
      </c>
      <c r="E225" s="2" t="s">
        <v>279</v>
      </c>
      <c r="F225" s="2" t="s">
        <v>490</v>
      </c>
      <c r="G225" s="2">
        <v>1</v>
      </c>
      <c r="H225" s="2">
        <v>1</v>
      </c>
      <c r="I225" s="2">
        <v>2</v>
      </c>
      <c r="J225" s="2">
        <v>10641</v>
      </c>
      <c r="K225" s="2">
        <v>1309</v>
      </c>
      <c r="L225" s="2">
        <v>11950</v>
      </c>
      <c r="M225" s="90" t="s">
        <v>1060</v>
      </c>
      <c r="O225" s="81"/>
    </row>
    <row r="226" spans="2:15" ht="12.75">
      <c r="B226" s="2" t="s">
        <v>78</v>
      </c>
      <c r="C226" s="2" t="s">
        <v>646</v>
      </c>
      <c r="D226" s="90">
        <v>650796</v>
      </c>
      <c r="E226" s="2" t="s">
        <v>295</v>
      </c>
      <c r="F226" s="2" t="s">
        <v>658</v>
      </c>
      <c r="G226" s="2">
        <v>1137</v>
      </c>
      <c r="H226" s="2">
        <v>2462</v>
      </c>
      <c r="I226" s="2">
        <v>3599</v>
      </c>
      <c r="J226" s="2">
        <v>8462745</v>
      </c>
      <c r="K226" s="2">
        <v>23050441</v>
      </c>
      <c r="L226" s="2">
        <v>31513186</v>
      </c>
      <c r="M226" s="90" t="s">
        <v>1060</v>
      </c>
      <c r="O226" s="81"/>
    </row>
    <row r="227" spans="2:15" ht="12.75">
      <c r="B227" s="2" t="s">
        <v>78</v>
      </c>
      <c r="C227" s="2" t="s">
        <v>646</v>
      </c>
      <c r="D227" s="90">
        <v>614966</v>
      </c>
      <c r="E227" s="2" t="s">
        <v>295</v>
      </c>
      <c r="F227" s="2" t="s">
        <v>659</v>
      </c>
      <c r="G227" s="2">
        <v>4106</v>
      </c>
      <c r="H227" s="2">
        <v>6751</v>
      </c>
      <c r="I227" s="2">
        <v>10857</v>
      </c>
      <c r="J227" s="2">
        <v>25833074</v>
      </c>
      <c r="K227" s="2">
        <v>52791781</v>
      </c>
      <c r="L227" s="2">
        <v>78624855</v>
      </c>
      <c r="M227" s="90" t="s">
        <v>1060</v>
      </c>
      <c r="O227" s="81"/>
    </row>
    <row r="228" spans="2:15" ht="12.75">
      <c r="B228" s="2" t="s">
        <v>78</v>
      </c>
      <c r="C228" s="2" t="s">
        <v>646</v>
      </c>
      <c r="D228" s="90">
        <v>969014</v>
      </c>
      <c r="E228" s="2" t="s">
        <v>203</v>
      </c>
      <c r="F228" s="2" t="s">
        <v>660</v>
      </c>
      <c r="G228" s="2">
        <v>2959</v>
      </c>
      <c r="H228" s="2">
        <v>4453</v>
      </c>
      <c r="I228" s="2">
        <v>7412</v>
      </c>
      <c r="J228" s="2">
        <v>18946209</v>
      </c>
      <c r="K228" s="2">
        <v>35022043</v>
      </c>
      <c r="L228" s="2">
        <v>53968253</v>
      </c>
      <c r="M228" s="90" t="s">
        <v>1060</v>
      </c>
      <c r="O228" s="81"/>
    </row>
    <row r="229" spans="2:15" ht="12.75">
      <c r="B229" s="2" t="s">
        <v>78</v>
      </c>
      <c r="C229" s="2" t="s">
        <v>646</v>
      </c>
      <c r="D229" s="90">
        <v>439471</v>
      </c>
      <c r="E229" s="2" t="s">
        <v>105</v>
      </c>
      <c r="F229" s="2" t="s">
        <v>657</v>
      </c>
      <c r="G229" s="2">
        <v>12876</v>
      </c>
      <c r="H229" s="2">
        <v>14839</v>
      </c>
      <c r="I229" s="2">
        <v>27715</v>
      </c>
      <c r="J229" s="2">
        <v>83502451</v>
      </c>
      <c r="K229" s="2">
        <v>122443124</v>
      </c>
      <c r="L229" s="2">
        <v>205945576</v>
      </c>
      <c r="M229" s="90" t="s">
        <v>808</v>
      </c>
      <c r="O229" s="81"/>
    </row>
    <row r="230" spans="2:15" ht="12.75">
      <c r="B230" s="2" t="s">
        <v>78</v>
      </c>
      <c r="C230" s="2" t="s">
        <v>646</v>
      </c>
      <c r="D230" s="90">
        <v>564559</v>
      </c>
      <c r="E230" s="2" t="s">
        <v>262</v>
      </c>
      <c r="F230" s="2" t="s">
        <v>661</v>
      </c>
      <c r="G230" s="2">
        <v>27</v>
      </c>
      <c r="H230" s="2">
        <v>43</v>
      </c>
      <c r="I230" s="2">
        <v>70</v>
      </c>
      <c r="J230" s="2">
        <v>313669</v>
      </c>
      <c r="K230" s="2">
        <v>578380</v>
      </c>
      <c r="L230" s="2">
        <v>892048</v>
      </c>
      <c r="M230" s="90" t="s">
        <v>1060</v>
      </c>
      <c r="O230" s="81"/>
    </row>
    <row r="231" spans="2:15" ht="12.75">
      <c r="B231" s="2" t="s">
        <v>78</v>
      </c>
      <c r="C231" s="2" t="s">
        <v>646</v>
      </c>
      <c r="D231" s="90">
        <v>194092</v>
      </c>
      <c r="E231" s="2" t="s">
        <v>144</v>
      </c>
      <c r="F231" s="2" t="s">
        <v>662</v>
      </c>
      <c r="G231" s="2">
        <v>26056</v>
      </c>
      <c r="H231" s="2">
        <v>29510</v>
      </c>
      <c r="I231" s="2">
        <v>55566</v>
      </c>
      <c r="J231" s="2">
        <v>177277309</v>
      </c>
      <c r="K231" s="2">
        <v>256696647</v>
      </c>
      <c r="L231" s="2">
        <v>433973956</v>
      </c>
      <c r="M231" s="90" t="s">
        <v>808</v>
      </c>
      <c r="O231" s="81"/>
    </row>
    <row r="232" spans="2:15" ht="12.75">
      <c r="B232" s="2" t="s">
        <v>78</v>
      </c>
      <c r="C232" s="2" t="s">
        <v>646</v>
      </c>
      <c r="D232" s="90">
        <v>265751</v>
      </c>
      <c r="E232" s="2" t="s">
        <v>144</v>
      </c>
      <c r="F232" s="2" t="s">
        <v>663</v>
      </c>
      <c r="G232" s="2">
        <v>5626</v>
      </c>
      <c r="H232" s="2">
        <v>8489</v>
      </c>
      <c r="I232" s="2">
        <v>14115</v>
      </c>
      <c r="J232" s="2">
        <v>34538691</v>
      </c>
      <c r="K232" s="2">
        <v>71084017</v>
      </c>
      <c r="L232" s="2">
        <v>105622708</v>
      </c>
      <c r="M232" s="90" t="s">
        <v>808</v>
      </c>
      <c r="O232" s="81"/>
    </row>
    <row r="233" spans="2:15" ht="12.75">
      <c r="B233" s="2" t="s">
        <v>78</v>
      </c>
      <c r="C233" s="2" t="s">
        <v>646</v>
      </c>
      <c r="D233" s="90">
        <v>140087</v>
      </c>
      <c r="E233" s="2" t="s">
        <v>131</v>
      </c>
      <c r="F233" s="2" t="s">
        <v>655</v>
      </c>
      <c r="G233" s="2">
        <v>52338</v>
      </c>
      <c r="H233" s="2">
        <v>66932</v>
      </c>
      <c r="I233" s="2">
        <v>119270</v>
      </c>
      <c r="J233" s="2">
        <v>309087319</v>
      </c>
      <c r="K233" s="2">
        <v>506588200</v>
      </c>
      <c r="L233" s="2">
        <v>815675519</v>
      </c>
      <c r="M233" s="90" t="s">
        <v>808</v>
      </c>
      <c r="O233" s="81"/>
    </row>
    <row r="234" spans="2:13" ht="12.75">
      <c r="B234" s="2" t="s">
        <v>78</v>
      </c>
      <c r="C234" s="2" t="s">
        <v>646</v>
      </c>
      <c r="D234" s="90">
        <v>667790</v>
      </c>
      <c r="E234" s="2" t="s">
        <v>653</v>
      </c>
      <c r="F234" s="2" t="s">
        <v>654</v>
      </c>
      <c r="G234" s="2">
        <v>131</v>
      </c>
      <c r="H234" s="2">
        <v>349</v>
      </c>
      <c r="I234" s="2">
        <v>480</v>
      </c>
      <c r="J234" s="2">
        <v>701338</v>
      </c>
      <c r="K234" s="2">
        <v>2146315</v>
      </c>
      <c r="L234" s="2">
        <v>2847653</v>
      </c>
      <c r="M234" s="90" t="s">
        <v>1060</v>
      </c>
    </row>
    <row r="235" spans="2:15" ht="12.75">
      <c r="B235" s="2" t="s">
        <v>78</v>
      </c>
      <c r="C235" s="2" t="s">
        <v>646</v>
      </c>
      <c r="D235" s="90">
        <v>296749</v>
      </c>
      <c r="E235" s="2" t="s">
        <v>214</v>
      </c>
      <c r="F235" s="2" t="s">
        <v>648</v>
      </c>
      <c r="G235" s="2">
        <v>428</v>
      </c>
      <c r="H235" s="2">
        <v>633</v>
      </c>
      <c r="I235" s="2">
        <v>1061</v>
      </c>
      <c r="J235" s="2">
        <v>2725476</v>
      </c>
      <c r="K235" s="2">
        <v>5098078</v>
      </c>
      <c r="L235" s="2">
        <v>7823554</v>
      </c>
      <c r="M235" s="90" t="s">
        <v>1060</v>
      </c>
      <c r="O235" s="81"/>
    </row>
    <row r="236" spans="2:15" ht="12.75">
      <c r="B236" s="2" t="s">
        <v>78</v>
      </c>
      <c r="C236" s="2" t="s">
        <v>646</v>
      </c>
      <c r="D236" s="90">
        <v>446088</v>
      </c>
      <c r="E236" s="2" t="s">
        <v>257</v>
      </c>
      <c r="F236" s="2" t="s">
        <v>669</v>
      </c>
      <c r="G236" s="2">
        <v>20</v>
      </c>
      <c r="H236" s="2">
        <v>35</v>
      </c>
      <c r="I236" s="2">
        <v>55</v>
      </c>
      <c r="J236" s="2">
        <v>224042</v>
      </c>
      <c r="K236" s="2">
        <v>574363</v>
      </c>
      <c r="L236" s="2">
        <v>798405</v>
      </c>
      <c r="M236" s="90" t="s">
        <v>1060</v>
      </c>
      <c r="O236" s="81"/>
    </row>
    <row r="237" spans="2:15" ht="12.75">
      <c r="B237" s="2" t="s">
        <v>78</v>
      </c>
      <c r="C237" s="2" t="s">
        <v>646</v>
      </c>
      <c r="D237" s="90">
        <v>126094</v>
      </c>
      <c r="E237" s="2" t="s">
        <v>116</v>
      </c>
      <c r="F237" s="2" t="s">
        <v>677</v>
      </c>
      <c r="G237" s="2">
        <v>3269</v>
      </c>
      <c r="H237" s="2">
        <v>3989</v>
      </c>
      <c r="I237" s="2">
        <v>7258</v>
      </c>
      <c r="J237" s="2">
        <v>23684015</v>
      </c>
      <c r="K237" s="2">
        <v>38610414</v>
      </c>
      <c r="L237" s="2">
        <v>62294429</v>
      </c>
      <c r="M237" s="90" t="s">
        <v>808</v>
      </c>
      <c r="O237" s="81"/>
    </row>
    <row r="238" spans="2:15" ht="12.75">
      <c r="B238" s="2" t="s">
        <v>78</v>
      </c>
      <c r="C238" s="2" t="s">
        <v>646</v>
      </c>
      <c r="D238" s="90">
        <v>939264</v>
      </c>
      <c r="E238" s="2" t="s">
        <v>147</v>
      </c>
      <c r="F238" s="2" t="s">
        <v>676</v>
      </c>
      <c r="G238" s="2">
        <v>11110</v>
      </c>
      <c r="H238" s="2">
        <v>18063</v>
      </c>
      <c r="I238" s="2">
        <v>29173</v>
      </c>
      <c r="J238" s="2">
        <v>80209925</v>
      </c>
      <c r="K238" s="2">
        <v>166326976</v>
      </c>
      <c r="L238" s="2">
        <v>246536900</v>
      </c>
      <c r="M238" s="90" t="s">
        <v>808</v>
      </c>
      <c r="O238" s="81"/>
    </row>
    <row r="239" spans="2:15" ht="12.75">
      <c r="B239" s="2" t="s">
        <v>78</v>
      </c>
      <c r="C239" s="2" t="s">
        <v>646</v>
      </c>
      <c r="D239" s="90">
        <v>532978</v>
      </c>
      <c r="E239" s="2" t="s">
        <v>234</v>
      </c>
      <c r="F239" s="2" t="s">
        <v>656</v>
      </c>
      <c r="G239" s="2">
        <v>54</v>
      </c>
      <c r="H239" s="2">
        <v>102</v>
      </c>
      <c r="I239" s="2">
        <v>156</v>
      </c>
      <c r="J239" s="2">
        <v>224932</v>
      </c>
      <c r="K239" s="2">
        <v>785254</v>
      </c>
      <c r="L239" s="2">
        <v>1010186</v>
      </c>
      <c r="M239" s="90" t="s">
        <v>1060</v>
      </c>
      <c r="O239" s="81"/>
    </row>
    <row r="240" spans="2:15" ht="12.75">
      <c r="B240" s="2" t="s">
        <v>78</v>
      </c>
      <c r="C240" s="2" t="s">
        <v>646</v>
      </c>
      <c r="D240" s="90">
        <v>812941</v>
      </c>
      <c r="E240" s="2" t="s">
        <v>248</v>
      </c>
      <c r="F240" s="2" t="s">
        <v>667</v>
      </c>
      <c r="G240" s="2">
        <v>837</v>
      </c>
      <c r="H240" s="2">
        <v>1216</v>
      </c>
      <c r="I240" s="2">
        <v>2053</v>
      </c>
      <c r="J240" s="2">
        <v>4328857</v>
      </c>
      <c r="K240" s="2">
        <v>8136004</v>
      </c>
      <c r="L240" s="2">
        <v>12464861</v>
      </c>
      <c r="M240" s="90" t="s">
        <v>1060</v>
      </c>
      <c r="O240" s="81"/>
    </row>
    <row r="241" spans="2:15" ht="12.75">
      <c r="B241" s="2" t="s">
        <v>78</v>
      </c>
      <c r="C241" s="2" t="s">
        <v>646</v>
      </c>
      <c r="D241" s="90">
        <v>914358</v>
      </c>
      <c r="E241" s="2" t="s">
        <v>101</v>
      </c>
      <c r="F241" s="2" t="s">
        <v>666</v>
      </c>
      <c r="G241" s="2">
        <v>4963</v>
      </c>
      <c r="H241" s="2">
        <v>6642</v>
      </c>
      <c r="I241" s="2">
        <v>11605</v>
      </c>
      <c r="J241" s="2">
        <v>32626181</v>
      </c>
      <c r="K241" s="2">
        <v>57046168</v>
      </c>
      <c r="L241" s="2">
        <v>89672349</v>
      </c>
      <c r="M241" s="90" t="s">
        <v>1060</v>
      </c>
      <c r="O241" s="81"/>
    </row>
    <row r="242" spans="2:15" ht="12.75">
      <c r="B242" s="2" t="s">
        <v>78</v>
      </c>
      <c r="C242" s="2" t="s">
        <v>646</v>
      </c>
      <c r="D242" s="90">
        <v>161927</v>
      </c>
      <c r="E242" s="2" t="s">
        <v>95</v>
      </c>
      <c r="F242" s="2" t="s">
        <v>668</v>
      </c>
      <c r="G242" s="2">
        <v>8052</v>
      </c>
      <c r="H242" s="2">
        <v>9333</v>
      </c>
      <c r="I242" s="2">
        <v>17385</v>
      </c>
      <c r="J242" s="2">
        <v>44443175</v>
      </c>
      <c r="K242" s="2">
        <v>68217547</v>
      </c>
      <c r="L242" s="2">
        <v>112660722</v>
      </c>
      <c r="M242" s="90" t="s">
        <v>1060</v>
      </c>
      <c r="O242" s="81"/>
    </row>
    <row r="243" spans="2:15" ht="12.75">
      <c r="B243" s="2" t="s">
        <v>78</v>
      </c>
      <c r="C243" s="2" t="s">
        <v>646</v>
      </c>
      <c r="D243" s="90">
        <v>527424</v>
      </c>
      <c r="E243" s="2" t="s">
        <v>246</v>
      </c>
      <c r="F243" s="2" t="s">
        <v>665</v>
      </c>
      <c r="G243" s="2">
        <v>12</v>
      </c>
      <c r="H243" s="2">
        <v>17</v>
      </c>
      <c r="I243" s="2">
        <v>29</v>
      </c>
      <c r="J243" s="2">
        <v>148566</v>
      </c>
      <c r="K243" s="2">
        <v>304807</v>
      </c>
      <c r="L243" s="2">
        <v>453373</v>
      </c>
      <c r="M243" s="90" t="s">
        <v>1060</v>
      </c>
      <c r="O243" s="81"/>
    </row>
    <row r="244" spans="2:15" ht="12.75">
      <c r="B244" s="2" t="s">
        <v>78</v>
      </c>
      <c r="C244" s="2" t="s">
        <v>646</v>
      </c>
      <c r="D244" s="90">
        <v>435222</v>
      </c>
      <c r="E244" s="2" t="s">
        <v>138</v>
      </c>
      <c r="F244" s="2" t="s">
        <v>664</v>
      </c>
      <c r="G244" s="2">
        <v>22575</v>
      </c>
      <c r="H244" s="2">
        <v>22571</v>
      </c>
      <c r="I244" s="2">
        <v>45146</v>
      </c>
      <c r="J244" s="2">
        <v>168860767</v>
      </c>
      <c r="K244" s="2">
        <v>217409720</v>
      </c>
      <c r="L244" s="2">
        <v>386270487</v>
      </c>
      <c r="M244" s="90" t="s">
        <v>808</v>
      </c>
      <c r="O244" s="81"/>
    </row>
    <row r="245" spans="2:15" ht="12.75">
      <c r="B245" s="2" t="s">
        <v>78</v>
      </c>
      <c r="C245" s="2" t="s">
        <v>646</v>
      </c>
      <c r="D245" s="90">
        <v>360495</v>
      </c>
      <c r="E245" s="2" t="s">
        <v>196</v>
      </c>
      <c r="F245" s="2" t="s">
        <v>652</v>
      </c>
      <c r="G245" s="2">
        <v>41</v>
      </c>
      <c r="H245" s="2">
        <v>74</v>
      </c>
      <c r="I245" s="2">
        <v>115</v>
      </c>
      <c r="J245" s="2">
        <v>255491</v>
      </c>
      <c r="K245" s="2">
        <v>649068</v>
      </c>
      <c r="L245" s="2">
        <v>904559</v>
      </c>
      <c r="M245" s="90" t="s">
        <v>1060</v>
      </c>
      <c r="O245" s="81"/>
    </row>
    <row r="246" spans="2:15" ht="12.75">
      <c r="B246" s="2" t="s">
        <v>78</v>
      </c>
      <c r="C246" s="2" t="s">
        <v>646</v>
      </c>
      <c r="D246" s="90">
        <v>157677</v>
      </c>
      <c r="E246" s="2" t="s">
        <v>252</v>
      </c>
      <c r="F246" s="2" t="s">
        <v>650</v>
      </c>
      <c r="G246" s="2">
        <v>305</v>
      </c>
      <c r="H246" s="2">
        <v>558</v>
      </c>
      <c r="I246" s="2">
        <v>863</v>
      </c>
      <c r="J246" s="2">
        <v>2574616</v>
      </c>
      <c r="K246" s="2">
        <v>6128517</v>
      </c>
      <c r="L246" s="2">
        <v>8703133</v>
      </c>
      <c r="M246" s="90" t="s">
        <v>1060</v>
      </c>
      <c r="O246" s="81"/>
    </row>
    <row r="247" spans="2:15" ht="12.75">
      <c r="B247" s="2" t="s">
        <v>78</v>
      </c>
      <c r="C247" s="2" t="s">
        <v>646</v>
      </c>
      <c r="D247" s="90">
        <v>534214</v>
      </c>
      <c r="E247" s="2" t="s">
        <v>252</v>
      </c>
      <c r="F247" s="2" t="s">
        <v>651</v>
      </c>
      <c r="G247" s="2">
        <v>4058</v>
      </c>
      <c r="H247" s="2">
        <v>5403</v>
      </c>
      <c r="I247" s="2">
        <v>9461</v>
      </c>
      <c r="J247" s="2">
        <v>24833921</v>
      </c>
      <c r="K247" s="2">
        <v>43978281</v>
      </c>
      <c r="L247" s="2">
        <v>68812202</v>
      </c>
      <c r="M247" s="90" t="s">
        <v>1060</v>
      </c>
      <c r="O247" s="81"/>
    </row>
    <row r="248" spans="2:15" ht="12.75">
      <c r="B248" s="2" t="s">
        <v>78</v>
      </c>
      <c r="C248" s="2" t="s">
        <v>646</v>
      </c>
      <c r="D248" s="90">
        <v>437582</v>
      </c>
      <c r="E248" s="2" t="s">
        <v>126</v>
      </c>
      <c r="F248" s="2" t="s">
        <v>649</v>
      </c>
      <c r="G248" s="2">
        <v>217</v>
      </c>
      <c r="H248" s="2">
        <v>508</v>
      </c>
      <c r="I248" s="2">
        <v>725</v>
      </c>
      <c r="J248" s="2">
        <v>2176167</v>
      </c>
      <c r="K248" s="2">
        <v>5663704</v>
      </c>
      <c r="L248" s="2">
        <v>7839871</v>
      </c>
      <c r="M248" s="90" t="s">
        <v>808</v>
      </c>
      <c r="O248" s="81"/>
    </row>
    <row r="249" spans="2:15" ht="12.75">
      <c r="B249" s="2" t="s">
        <v>78</v>
      </c>
      <c r="C249" s="2" t="s">
        <v>646</v>
      </c>
      <c r="D249" s="90">
        <v>785618</v>
      </c>
      <c r="E249" s="2" t="s">
        <v>114</v>
      </c>
      <c r="F249" s="2" t="s">
        <v>671</v>
      </c>
      <c r="G249" s="2">
        <v>35163</v>
      </c>
      <c r="H249" s="2">
        <v>38893</v>
      </c>
      <c r="I249" s="2">
        <v>74056</v>
      </c>
      <c r="J249" s="2">
        <v>199275954</v>
      </c>
      <c r="K249" s="2">
        <v>282510778</v>
      </c>
      <c r="L249" s="2">
        <v>481786732</v>
      </c>
      <c r="M249" s="90" t="s">
        <v>808</v>
      </c>
      <c r="O249" s="81"/>
    </row>
    <row r="250" spans="2:15" ht="12.75">
      <c r="B250" s="2" t="s">
        <v>78</v>
      </c>
      <c r="C250" s="2" t="s">
        <v>646</v>
      </c>
      <c r="D250" s="90">
        <v>109090</v>
      </c>
      <c r="E250" s="2" t="s">
        <v>111</v>
      </c>
      <c r="F250" s="2" t="s">
        <v>670</v>
      </c>
      <c r="G250" s="2">
        <v>5560</v>
      </c>
      <c r="H250" s="2">
        <v>6119</v>
      </c>
      <c r="I250" s="2">
        <v>11679</v>
      </c>
      <c r="J250" s="2">
        <v>25779367</v>
      </c>
      <c r="K250" s="2">
        <v>36755715</v>
      </c>
      <c r="L250" s="2">
        <v>62535082</v>
      </c>
      <c r="M250" s="90" t="s">
        <v>808</v>
      </c>
      <c r="O250" s="81"/>
    </row>
    <row r="251" spans="2:15" ht="12.75">
      <c r="B251" s="2" t="s">
        <v>78</v>
      </c>
      <c r="C251" s="2" t="s">
        <v>646</v>
      </c>
      <c r="D251" s="90">
        <v>199521</v>
      </c>
      <c r="E251" s="2" t="s">
        <v>219</v>
      </c>
      <c r="F251" s="2" t="s">
        <v>673</v>
      </c>
      <c r="G251" s="2">
        <v>3</v>
      </c>
      <c r="H251" s="2">
        <v>19</v>
      </c>
      <c r="I251" s="2">
        <v>22</v>
      </c>
      <c r="J251" s="2">
        <v>41221</v>
      </c>
      <c r="K251" s="2">
        <v>251237</v>
      </c>
      <c r="L251" s="2">
        <v>292458</v>
      </c>
      <c r="M251" s="90" t="s">
        <v>1060</v>
      </c>
      <c r="O251" s="81"/>
    </row>
    <row r="252" spans="2:15" ht="12.75">
      <c r="B252" s="2" t="s">
        <v>78</v>
      </c>
      <c r="C252" s="2" t="s">
        <v>646</v>
      </c>
      <c r="D252" s="90">
        <v>235358</v>
      </c>
      <c r="E252" s="2" t="s">
        <v>219</v>
      </c>
      <c r="F252" s="2" t="s">
        <v>674</v>
      </c>
      <c r="G252" s="2">
        <v>66</v>
      </c>
      <c r="H252" s="2">
        <v>112</v>
      </c>
      <c r="I252" s="2">
        <v>178</v>
      </c>
      <c r="J252" s="2">
        <v>534514</v>
      </c>
      <c r="K252" s="2">
        <v>1226198</v>
      </c>
      <c r="L252" s="2">
        <v>1760712</v>
      </c>
      <c r="M252" s="90" t="s">
        <v>1060</v>
      </c>
      <c r="O252" s="81"/>
    </row>
    <row r="253" spans="2:15" ht="12.75">
      <c r="B253" s="2" t="s">
        <v>78</v>
      </c>
      <c r="C253" s="2" t="s">
        <v>646</v>
      </c>
      <c r="D253" s="90">
        <v>851196</v>
      </c>
      <c r="E253" s="2" t="s">
        <v>217</v>
      </c>
      <c r="F253" s="2" t="s">
        <v>672</v>
      </c>
      <c r="G253" s="2">
        <v>136</v>
      </c>
      <c r="H253" s="2">
        <v>305</v>
      </c>
      <c r="I253" s="2">
        <v>441</v>
      </c>
      <c r="J253" s="2">
        <v>489275</v>
      </c>
      <c r="K253" s="2">
        <v>1539631</v>
      </c>
      <c r="L253" s="2">
        <v>2028906</v>
      </c>
      <c r="M253" s="90" t="s">
        <v>1060</v>
      </c>
      <c r="O253" s="81"/>
    </row>
    <row r="254" spans="2:15" ht="12.75">
      <c r="B254" s="2" t="s">
        <v>78</v>
      </c>
      <c r="C254" s="2" t="s">
        <v>646</v>
      </c>
      <c r="D254" s="90">
        <v>370825</v>
      </c>
      <c r="E254" s="2" t="s">
        <v>200</v>
      </c>
      <c r="F254" s="2" t="s">
        <v>675</v>
      </c>
      <c r="G254" s="2">
        <v>258</v>
      </c>
      <c r="H254" s="2">
        <v>463</v>
      </c>
      <c r="I254" s="2">
        <v>721</v>
      </c>
      <c r="J254" s="2">
        <v>1416671</v>
      </c>
      <c r="K254" s="2">
        <v>3951478</v>
      </c>
      <c r="L254" s="2">
        <v>5368149</v>
      </c>
      <c r="M254" s="90" t="s">
        <v>1060</v>
      </c>
      <c r="O254" s="81"/>
    </row>
    <row r="255" spans="2:15" ht="12.75">
      <c r="B255" s="2" t="s">
        <v>78</v>
      </c>
      <c r="C255" s="2" t="s">
        <v>646</v>
      </c>
      <c r="D255" s="90">
        <v>848069</v>
      </c>
      <c r="E255" s="2" t="s">
        <v>279</v>
      </c>
      <c r="F255" s="2" t="s">
        <v>647</v>
      </c>
      <c r="G255" s="2">
        <v>6815</v>
      </c>
      <c r="H255" s="2">
        <v>11263</v>
      </c>
      <c r="I255" s="2">
        <v>18078</v>
      </c>
      <c r="J255" s="2">
        <v>42546398</v>
      </c>
      <c r="K255" s="2">
        <v>87340863</v>
      </c>
      <c r="L255" s="2">
        <v>129887261</v>
      </c>
      <c r="M255" s="90" t="s">
        <v>1060</v>
      </c>
      <c r="O255" s="81"/>
    </row>
    <row r="256" spans="2:15" ht="12.75">
      <c r="B256" s="2" t="s">
        <v>78</v>
      </c>
      <c r="C256" s="2" t="s">
        <v>581</v>
      </c>
      <c r="D256" s="90">
        <v>944637</v>
      </c>
      <c r="E256" s="2" t="s">
        <v>295</v>
      </c>
      <c r="F256" s="2" t="s">
        <v>589</v>
      </c>
      <c r="G256" s="2">
        <v>63</v>
      </c>
      <c r="H256" s="2">
        <v>137</v>
      </c>
      <c r="I256" s="2">
        <v>200</v>
      </c>
      <c r="J256" s="2">
        <v>500795</v>
      </c>
      <c r="K256" s="2">
        <v>1608763</v>
      </c>
      <c r="L256" s="2">
        <v>2109558</v>
      </c>
      <c r="M256" s="90" t="s">
        <v>1060</v>
      </c>
      <c r="O256" s="81"/>
    </row>
    <row r="257" spans="2:15" ht="12.75">
      <c r="B257" s="2" t="s">
        <v>78</v>
      </c>
      <c r="C257" s="2" t="s">
        <v>581</v>
      </c>
      <c r="D257" s="90">
        <v>825695</v>
      </c>
      <c r="E257" s="2" t="s">
        <v>203</v>
      </c>
      <c r="F257" s="2" t="s">
        <v>588</v>
      </c>
      <c r="G257" s="2">
        <v>970</v>
      </c>
      <c r="H257" s="2">
        <v>1500</v>
      </c>
      <c r="I257" s="2">
        <v>2470</v>
      </c>
      <c r="J257" s="2">
        <v>8067445</v>
      </c>
      <c r="K257" s="2">
        <v>15996569</v>
      </c>
      <c r="L257" s="2">
        <v>24064014</v>
      </c>
      <c r="M257" s="90" t="s">
        <v>1060</v>
      </c>
      <c r="O257" s="81"/>
    </row>
    <row r="258" spans="2:15" ht="12.75">
      <c r="B258" s="2" t="s">
        <v>78</v>
      </c>
      <c r="C258" s="2" t="s">
        <v>581</v>
      </c>
      <c r="D258" s="90">
        <v>176503</v>
      </c>
      <c r="E258" s="2" t="s">
        <v>142</v>
      </c>
      <c r="F258" s="2" t="s">
        <v>583</v>
      </c>
      <c r="G258" s="2">
        <v>11733</v>
      </c>
      <c r="H258" s="2">
        <v>16981</v>
      </c>
      <c r="I258" s="2">
        <v>28714</v>
      </c>
      <c r="J258" s="2">
        <v>90002853</v>
      </c>
      <c r="K258" s="2">
        <v>173763695</v>
      </c>
      <c r="L258" s="2">
        <v>263766548</v>
      </c>
      <c r="M258" s="90" t="s">
        <v>808</v>
      </c>
      <c r="O258" s="81"/>
    </row>
    <row r="259" spans="2:15" ht="12.75">
      <c r="B259" s="2" t="s">
        <v>78</v>
      </c>
      <c r="C259" s="2" t="s">
        <v>581</v>
      </c>
      <c r="D259" s="90">
        <v>582791</v>
      </c>
      <c r="E259" s="2" t="s">
        <v>105</v>
      </c>
      <c r="F259" s="2" t="s">
        <v>607</v>
      </c>
      <c r="G259" s="2">
        <v>3251</v>
      </c>
      <c r="H259" s="2">
        <v>4549</v>
      </c>
      <c r="I259" s="2">
        <v>7800</v>
      </c>
      <c r="J259" s="2">
        <v>26285594</v>
      </c>
      <c r="K259" s="2">
        <v>47939493</v>
      </c>
      <c r="L259" s="2">
        <v>74225087</v>
      </c>
      <c r="M259" s="90" t="s">
        <v>808</v>
      </c>
      <c r="O259" s="81"/>
    </row>
    <row r="260" spans="2:15" ht="12.75">
      <c r="B260" s="2" t="s">
        <v>78</v>
      </c>
      <c r="C260" s="2" t="s">
        <v>581</v>
      </c>
      <c r="D260" s="90">
        <v>462432</v>
      </c>
      <c r="E260" s="2" t="s">
        <v>262</v>
      </c>
      <c r="F260" s="2" t="s">
        <v>584</v>
      </c>
      <c r="G260" s="2">
        <v>9</v>
      </c>
      <c r="H260" s="2">
        <v>12</v>
      </c>
      <c r="I260" s="2">
        <v>21</v>
      </c>
      <c r="J260" s="2">
        <v>109446</v>
      </c>
      <c r="K260" s="2">
        <v>196504</v>
      </c>
      <c r="L260" s="2">
        <v>305950</v>
      </c>
      <c r="M260" s="90" t="s">
        <v>1060</v>
      </c>
      <c r="O260" s="81"/>
    </row>
    <row r="261" spans="2:15" ht="12.75">
      <c r="B261" s="2" t="s">
        <v>78</v>
      </c>
      <c r="C261" s="2" t="s">
        <v>581</v>
      </c>
      <c r="D261" s="90">
        <v>997460</v>
      </c>
      <c r="E261" s="2" t="s">
        <v>326</v>
      </c>
      <c r="F261" s="2" t="s">
        <v>605</v>
      </c>
      <c r="G261" s="2">
        <v>19</v>
      </c>
      <c r="H261" s="2">
        <v>28</v>
      </c>
      <c r="I261" s="2">
        <v>47</v>
      </c>
      <c r="J261" s="2">
        <v>228330</v>
      </c>
      <c r="K261" s="2">
        <v>371616</v>
      </c>
      <c r="L261" s="2">
        <v>599946</v>
      </c>
      <c r="M261" s="90" t="s">
        <v>1060</v>
      </c>
      <c r="O261" s="81"/>
    </row>
    <row r="262" spans="2:15" ht="12.75">
      <c r="B262" s="2" t="s">
        <v>78</v>
      </c>
      <c r="C262" s="2" t="s">
        <v>581</v>
      </c>
      <c r="D262" s="90">
        <v>377432</v>
      </c>
      <c r="E262" s="2" t="s">
        <v>144</v>
      </c>
      <c r="F262" s="2" t="s">
        <v>582</v>
      </c>
      <c r="G262" s="2">
        <v>470</v>
      </c>
      <c r="H262" s="2">
        <v>659</v>
      </c>
      <c r="I262" s="2">
        <v>1129</v>
      </c>
      <c r="J262" s="2">
        <v>3620182</v>
      </c>
      <c r="K262" s="2">
        <v>7306573</v>
      </c>
      <c r="L262" s="2">
        <v>10926755</v>
      </c>
      <c r="M262" s="90" t="s">
        <v>808</v>
      </c>
      <c r="O262" s="81"/>
    </row>
    <row r="263" spans="2:15" ht="12.75">
      <c r="B263" s="2" t="s">
        <v>78</v>
      </c>
      <c r="C263" s="2" t="s">
        <v>581</v>
      </c>
      <c r="D263" s="90">
        <v>965293</v>
      </c>
      <c r="E263" s="2" t="s">
        <v>229</v>
      </c>
      <c r="F263" s="2" t="s">
        <v>606</v>
      </c>
      <c r="G263" s="2">
        <v>12948</v>
      </c>
      <c r="H263" s="2">
        <v>14196</v>
      </c>
      <c r="I263" s="2">
        <v>27144</v>
      </c>
      <c r="J263" s="2">
        <v>112466019</v>
      </c>
      <c r="K263" s="2">
        <v>155058593</v>
      </c>
      <c r="L263" s="2">
        <v>267524612</v>
      </c>
      <c r="M263" s="90" t="s">
        <v>1060</v>
      </c>
      <c r="O263" s="81"/>
    </row>
    <row r="264" spans="2:15" ht="12.75">
      <c r="B264" s="2" t="s">
        <v>78</v>
      </c>
      <c r="C264" s="2" t="s">
        <v>581</v>
      </c>
      <c r="D264" s="90">
        <v>211748</v>
      </c>
      <c r="E264" s="2" t="s">
        <v>131</v>
      </c>
      <c r="F264" s="2" t="s">
        <v>618</v>
      </c>
      <c r="G264" s="2">
        <v>12305</v>
      </c>
      <c r="H264" s="2">
        <v>16492</v>
      </c>
      <c r="I264" s="2">
        <v>28797</v>
      </c>
      <c r="J264" s="2">
        <v>103278166</v>
      </c>
      <c r="K264" s="2">
        <v>183558521</v>
      </c>
      <c r="L264" s="2">
        <v>286836687</v>
      </c>
      <c r="M264" s="90" t="s">
        <v>808</v>
      </c>
      <c r="O264" s="81"/>
    </row>
    <row r="265" spans="2:15" ht="12.75">
      <c r="B265" s="2" t="s">
        <v>78</v>
      </c>
      <c r="C265" s="2" t="s">
        <v>581</v>
      </c>
      <c r="D265" s="90">
        <v>189787</v>
      </c>
      <c r="E265" s="2" t="s">
        <v>214</v>
      </c>
      <c r="F265" s="2" t="s">
        <v>598</v>
      </c>
      <c r="G265" s="2">
        <v>220</v>
      </c>
      <c r="H265" s="2">
        <v>391</v>
      </c>
      <c r="I265" s="2">
        <v>611</v>
      </c>
      <c r="J265" s="2">
        <v>2354919</v>
      </c>
      <c r="K265" s="2">
        <v>5376002</v>
      </c>
      <c r="L265" s="2">
        <v>7730921</v>
      </c>
      <c r="M265" s="90" t="s">
        <v>1060</v>
      </c>
      <c r="O265" s="81"/>
    </row>
    <row r="266" spans="2:15" ht="12.75">
      <c r="B266" s="2" t="s">
        <v>78</v>
      </c>
      <c r="C266" s="2" t="s">
        <v>581</v>
      </c>
      <c r="D266" s="90">
        <v>866897</v>
      </c>
      <c r="E266" s="2" t="s">
        <v>214</v>
      </c>
      <c r="F266" s="2" t="s">
        <v>599</v>
      </c>
      <c r="G266" s="2">
        <v>33</v>
      </c>
      <c r="H266" s="2">
        <v>47</v>
      </c>
      <c r="I266" s="2">
        <v>80</v>
      </c>
      <c r="J266" s="2">
        <v>352598</v>
      </c>
      <c r="K266" s="2">
        <v>504529</v>
      </c>
      <c r="L266" s="2">
        <v>857128</v>
      </c>
      <c r="M266" s="90" t="s">
        <v>1060</v>
      </c>
      <c r="O266" s="81"/>
    </row>
    <row r="267" spans="2:15" ht="12.75">
      <c r="B267" s="2" t="s">
        <v>78</v>
      </c>
      <c r="C267" s="2" t="s">
        <v>581</v>
      </c>
      <c r="D267" s="90">
        <v>910109</v>
      </c>
      <c r="E267" s="2" t="s">
        <v>214</v>
      </c>
      <c r="F267" s="2" t="s">
        <v>600</v>
      </c>
      <c r="G267" s="2">
        <v>219</v>
      </c>
      <c r="H267" s="2">
        <v>376</v>
      </c>
      <c r="I267" s="2">
        <v>595</v>
      </c>
      <c r="J267" s="2">
        <v>1920632</v>
      </c>
      <c r="K267" s="2">
        <v>4304009</v>
      </c>
      <c r="L267" s="2">
        <v>6224641</v>
      </c>
      <c r="M267" s="90" t="s">
        <v>1060</v>
      </c>
      <c r="O267" s="81"/>
    </row>
    <row r="268" spans="2:15" ht="12.75">
      <c r="B268" s="2" t="s">
        <v>78</v>
      </c>
      <c r="C268" s="2" t="s">
        <v>581</v>
      </c>
      <c r="D268" s="90">
        <v>756452</v>
      </c>
      <c r="E268" s="2" t="s">
        <v>122</v>
      </c>
      <c r="F268" s="2" t="s">
        <v>597</v>
      </c>
      <c r="G268" s="2">
        <v>768</v>
      </c>
      <c r="H268" s="2">
        <v>989</v>
      </c>
      <c r="I268" s="2">
        <v>1757</v>
      </c>
      <c r="J268" s="2">
        <v>6336085</v>
      </c>
      <c r="K268" s="2">
        <v>11620749</v>
      </c>
      <c r="L268" s="2">
        <v>17956834</v>
      </c>
      <c r="M268" s="90" t="s">
        <v>808</v>
      </c>
      <c r="O268" s="81"/>
    </row>
    <row r="269" spans="2:15" ht="12.75">
      <c r="B269" s="2" t="s">
        <v>78</v>
      </c>
      <c r="C269" s="2" t="s">
        <v>581</v>
      </c>
      <c r="D269" s="90">
        <v>245746</v>
      </c>
      <c r="E269" s="2" t="s">
        <v>265</v>
      </c>
      <c r="F269" s="2" t="s">
        <v>615</v>
      </c>
      <c r="G269" s="2">
        <v>499</v>
      </c>
      <c r="H269" s="2">
        <v>795</v>
      </c>
      <c r="I269" s="2">
        <v>1294</v>
      </c>
      <c r="J269" s="2">
        <v>3955359</v>
      </c>
      <c r="K269" s="2">
        <v>8258492</v>
      </c>
      <c r="L269" s="2">
        <v>12213852</v>
      </c>
      <c r="M269" s="90" t="s">
        <v>1060</v>
      </c>
      <c r="O269" s="81"/>
    </row>
    <row r="270" spans="2:15" ht="12.75">
      <c r="B270" s="2" t="s">
        <v>78</v>
      </c>
      <c r="C270" s="2" t="s">
        <v>581</v>
      </c>
      <c r="D270" s="90">
        <v>210500</v>
      </c>
      <c r="E270" s="2" t="s">
        <v>265</v>
      </c>
      <c r="F270" s="2" t="s">
        <v>616</v>
      </c>
      <c r="G270" s="2">
        <v>78</v>
      </c>
      <c r="H270" s="2">
        <v>152</v>
      </c>
      <c r="I270" s="2">
        <v>230</v>
      </c>
      <c r="J270" s="2">
        <v>605900</v>
      </c>
      <c r="K270" s="2">
        <v>1582447</v>
      </c>
      <c r="L270" s="2">
        <v>2188347</v>
      </c>
      <c r="M270" s="90" t="s">
        <v>1060</v>
      </c>
      <c r="O270" s="81"/>
    </row>
    <row r="271" spans="2:15" ht="12.75">
      <c r="B271" s="2" t="s">
        <v>78</v>
      </c>
      <c r="C271" s="2" t="s">
        <v>581</v>
      </c>
      <c r="D271" s="90">
        <v>299693</v>
      </c>
      <c r="E271" s="2" t="s">
        <v>257</v>
      </c>
      <c r="F271" s="2" t="s">
        <v>617</v>
      </c>
      <c r="G271" s="2">
        <v>14</v>
      </c>
      <c r="H271" s="2">
        <v>47</v>
      </c>
      <c r="I271" s="2">
        <v>61</v>
      </c>
      <c r="J271" s="2">
        <v>100704</v>
      </c>
      <c r="K271" s="2">
        <v>640504</v>
      </c>
      <c r="L271" s="2">
        <v>741209</v>
      </c>
      <c r="M271" s="90" t="s">
        <v>1060</v>
      </c>
      <c r="O271" s="81"/>
    </row>
    <row r="272" spans="2:15" ht="12.75">
      <c r="B272" s="2" t="s">
        <v>78</v>
      </c>
      <c r="C272" s="2" t="s">
        <v>581</v>
      </c>
      <c r="D272" s="90">
        <v>159442</v>
      </c>
      <c r="E272" s="2" t="s">
        <v>257</v>
      </c>
      <c r="F272" s="2" t="s">
        <v>613</v>
      </c>
      <c r="G272" s="2">
        <v>501</v>
      </c>
      <c r="H272" s="2">
        <v>810</v>
      </c>
      <c r="I272" s="2">
        <v>1311</v>
      </c>
      <c r="J272" s="2">
        <v>4552893</v>
      </c>
      <c r="K272" s="2">
        <v>9541268</v>
      </c>
      <c r="L272" s="2">
        <v>14094161</v>
      </c>
      <c r="M272" s="90" t="s">
        <v>1060</v>
      </c>
      <c r="O272" s="81"/>
    </row>
    <row r="273" spans="2:15" ht="12.75">
      <c r="B273" s="2" t="s">
        <v>78</v>
      </c>
      <c r="C273" s="2" t="s">
        <v>581</v>
      </c>
      <c r="D273" s="90">
        <v>123612</v>
      </c>
      <c r="E273" s="2" t="s">
        <v>257</v>
      </c>
      <c r="F273" s="2" t="s">
        <v>614</v>
      </c>
      <c r="G273" s="2">
        <v>54</v>
      </c>
      <c r="H273" s="2">
        <v>69</v>
      </c>
      <c r="I273" s="2">
        <v>123</v>
      </c>
      <c r="J273" s="2">
        <v>568963</v>
      </c>
      <c r="K273" s="2">
        <v>848238</v>
      </c>
      <c r="L273" s="2">
        <v>1417201</v>
      </c>
      <c r="M273" s="90" t="s">
        <v>1060</v>
      </c>
      <c r="O273" s="81"/>
    </row>
    <row r="274" spans="2:15" ht="12.75">
      <c r="B274" s="2" t="s">
        <v>78</v>
      </c>
      <c r="C274" s="2" t="s">
        <v>581</v>
      </c>
      <c r="D274" s="90">
        <v>603985</v>
      </c>
      <c r="E274" s="2" t="s">
        <v>475</v>
      </c>
      <c r="F274" s="2" t="s">
        <v>609</v>
      </c>
      <c r="G274" s="2">
        <v>35</v>
      </c>
      <c r="H274" s="2">
        <v>66</v>
      </c>
      <c r="I274" s="2">
        <v>101</v>
      </c>
      <c r="J274" s="2">
        <v>765980</v>
      </c>
      <c r="K274" s="2">
        <v>1223492</v>
      </c>
      <c r="L274" s="2">
        <v>1989473</v>
      </c>
      <c r="M274" s="90" t="s">
        <v>1060</v>
      </c>
      <c r="O274" s="81"/>
    </row>
    <row r="275" spans="2:15" ht="12.75">
      <c r="B275" s="2" t="s">
        <v>78</v>
      </c>
      <c r="C275" s="2" t="s">
        <v>581</v>
      </c>
      <c r="D275" s="90">
        <v>275495</v>
      </c>
      <c r="E275" s="2" t="s">
        <v>234</v>
      </c>
      <c r="F275" s="2" t="s">
        <v>592</v>
      </c>
      <c r="G275" s="2">
        <v>872</v>
      </c>
      <c r="H275" s="2">
        <v>1109</v>
      </c>
      <c r="I275" s="2">
        <v>1981</v>
      </c>
      <c r="J275" s="2">
        <v>7538059</v>
      </c>
      <c r="K275" s="2">
        <v>12394043</v>
      </c>
      <c r="L275" s="2">
        <v>19932102</v>
      </c>
      <c r="M275" s="90" t="s">
        <v>1060</v>
      </c>
      <c r="O275" s="81"/>
    </row>
    <row r="276" spans="2:15" ht="12.75">
      <c r="B276" s="2" t="s">
        <v>78</v>
      </c>
      <c r="C276" s="2" t="s">
        <v>581</v>
      </c>
      <c r="D276" s="90">
        <v>520221</v>
      </c>
      <c r="E276" s="2" t="s">
        <v>234</v>
      </c>
      <c r="F276" s="2" t="s">
        <v>590</v>
      </c>
      <c r="G276" s="2">
        <v>3676</v>
      </c>
      <c r="H276" s="2">
        <v>5391</v>
      </c>
      <c r="I276" s="2">
        <v>9067</v>
      </c>
      <c r="J276" s="2">
        <v>29352085</v>
      </c>
      <c r="K276" s="2">
        <v>56656569</v>
      </c>
      <c r="L276" s="2">
        <v>86008653</v>
      </c>
      <c r="M276" s="90" t="s">
        <v>1060</v>
      </c>
      <c r="O276" s="81"/>
    </row>
    <row r="277" spans="2:15" ht="12.75">
      <c r="B277" s="2" t="s">
        <v>78</v>
      </c>
      <c r="C277" s="2" t="s">
        <v>581</v>
      </c>
      <c r="D277" s="90">
        <v>958033</v>
      </c>
      <c r="E277" s="2" t="s">
        <v>236</v>
      </c>
      <c r="F277" s="2" t="s">
        <v>591</v>
      </c>
      <c r="G277" s="2">
        <v>915</v>
      </c>
      <c r="H277" s="2">
        <v>1307</v>
      </c>
      <c r="I277" s="2">
        <v>2222</v>
      </c>
      <c r="J277" s="2">
        <v>7168631</v>
      </c>
      <c r="K277" s="2">
        <v>12999436</v>
      </c>
      <c r="L277" s="2">
        <v>20168068</v>
      </c>
      <c r="M277" s="90" t="s">
        <v>1060</v>
      </c>
      <c r="O277" s="81"/>
    </row>
    <row r="278" spans="2:15" ht="12.75">
      <c r="B278" s="2" t="s">
        <v>78</v>
      </c>
      <c r="C278" s="2" t="s">
        <v>581</v>
      </c>
      <c r="D278" s="90">
        <v>920439</v>
      </c>
      <c r="E278" s="2" t="s">
        <v>248</v>
      </c>
      <c r="F278" s="2" t="s">
        <v>603</v>
      </c>
      <c r="G278" s="2">
        <v>747</v>
      </c>
      <c r="H278" s="2">
        <v>1047</v>
      </c>
      <c r="I278" s="2">
        <v>1794</v>
      </c>
      <c r="J278" s="2">
        <v>5921894</v>
      </c>
      <c r="K278" s="2">
        <v>11348047</v>
      </c>
      <c r="L278" s="2">
        <v>17269941</v>
      </c>
      <c r="M278" s="90" t="s">
        <v>1060</v>
      </c>
      <c r="O278" s="81"/>
    </row>
    <row r="279" spans="2:15" ht="12.75">
      <c r="B279" s="2" t="s">
        <v>78</v>
      </c>
      <c r="C279" s="2" t="s">
        <v>581</v>
      </c>
      <c r="D279" s="90">
        <v>203182</v>
      </c>
      <c r="E279" s="2" t="s">
        <v>95</v>
      </c>
      <c r="F279" s="2" t="s">
        <v>602</v>
      </c>
      <c r="G279" s="2">
        <v>1037</v>
      </c>
      <c r="H279" s="2">
        <v>1209</v>
      </c>
      <c r="I279" s="2">
        <v>2246</v>
      </c>
      <c r="J279" s="2">
        <v>10996602</v>
      </c>
      <c r="K279" s="2">
        <v>17237367</v>
      </c>
      <c r="L279" s="2">
        <v>28233968</v>
      </c>
      <c r="M279" s="90" t="s">
        <v>808</v>
      </c>
      <c r="O279" s="81"/>
    </row>
    <row r="280" spans="2:15" ht="12.75">
      <c r="B280" s="2" t="s">
        <v>78</v>
      </c>
      <c r="C280" s="2" t="s">
        <v>581</v>
      </c>
      <c r="D280" s="90">
        <v>670745</v>
      </c>
      <c r="E280" s="2" t="s">
        <v>246</v>
      </c>
      <c r="F280" s="2" t="s">
        <v>593</v>
      </c>
      <c r="G280" s="2">
        <v>98</v>
      </c>
      <c r="H280" s="2">
        <v>183</v>
      </c>
      <c r="I280" s="2">
        <v>281</v>
      </c>
      <c r="J280" s="2">
        <v>955157</v>
      </c>
      <c r="K280" s="2">
        <v>2354107</v>
      </c>
      <c r="L280" s="2">
        <v>3309264</v>
      </c>
      <c r="M280" s="90" t="s">
        <v>1060</v>
      </c>
      <c r="O280" s="81"/>
    </row>
    <row r="281" spans="2:15" ht="12.75">
      <c r="B281" s="2" t="s">
        <v>78</v>
      </c>
      <c r="C281" s="2" t="s">
        <v>581</v>
      </c>
      <c r="D281" s="90">
        <v>506881</v>
      </c>
      <c r="E281" s="2" t="s">
        <v>138</v>
      </c>
      <c r="F281" s="2" t="s">
        <v>594</v>
      </c>
      <c r="G281" s="2">
        <v>4301</v>
      </c>
      <c r="H281" s="2">
        <v>4985</v>
      </c>
      <c r="I281" s="2">
        <v>9286</v>
      </c>
      <c r="J281" s="2">
        <v>34966408</v>
      </c>
      <c r="K281" s="2">
        <v>54375240</v>
      </c>
      <c r="L281" s="2">
        <v>89341648</v>
      </c>
      <c r="M281" s="90" t="s">
        <v>808</v>
      </c>
      <c r="O281" s="81"/>
    </row>
    <row r="282" spans="2:15" ht="12.75">
      <c r="B282" s="2" t="s">
        <v>78</v>
      </c>
      <c r="C282" s="2" t="s">
        <v>581</v>
      </c>
      <c r="D282" s="90">
        <v>318527</v>
      </c>
      <c r="E282" s="2" t="s">
        <v>196</v>
      </c>
      <c r="F282" s="2" t="s">
        <v>601</v>
      </c>
      <c r="G282" s="2">
        <v>41</v>
      </c>
      <c r="H282" s="2">
        <v>49</v>
      </c>
      <c r="I282" s="2">
        <v>90</v>
      </c>
      <c r="J282" s="2">
        <v>365202</v>
      </c>
      <c r="K282" s="2">
        <v>541209</v>
      </c>
      <c r="L282" s="2">
        <v>906411</v>
      </c>
      <c r="M282" s="90" t="s">
        <v>1060</v>
      </c>
      <c r="O282" s="81"/>
    </row>
    <row r="283" spans="2:15" ht="12.75">
      <c r="B283" s="2" t="s">
        <v>78</v>
      </c>
      <c r="C283" s="2" t="s">
        <v>581</v>
      </c>
      <c r="D283" s="90">
        <v>606467</v>
      </c>
      <c r="E283" s="2" t="s">
        <v>114</v>
      </c>
      <c r="F283" s="2" t="s">
        <v>612</v>
      </c>
      <c r="G283" s="2">
        <v>831</v>
      </c>
      <c r="H283" s="2">
        <v>750</v>
      </c>
      <c r="I283" s="2">
        <v>1581</v>
      </c>
      <c r="J283" s="2">
        <v>7244591</v>
      </c>
      <c r="K283" s="2">
        <v>8574283</v>
      </c>
      <c r="L283" s="2">
        <v>15818874</v>
      </c>
      <c r="M283" s="90" t="s">
        <v>808</v>
      </c>
      <c r="O283" s="81"/>
    </row>
    <row r="284" spans="2:15" ht="12.75">
      <c r="B284" s="2" t="s">
        <v>78</v>
      </c>
      <c r="C284" s="2" t="s">
        <v>581</v>
      </c>
      <c r="D284" s="90">
        <v>848713</v>
      </c>
      <c r="E284" s="2" t="s">
        <v>219</v>
      </c>
      <c r="F284" s="2" t="s">
        <v>610</v>
      </c>
      <c r="G284" s="2">
        <v>44</v>
      </c>
      <c r="H284" s="2">
        <v>147</v>
      </c>
      <c r="I284" s="2">
        <v>191</v>
      </c>
      <c r="J284" s="2">
        <v>525912</v>
      </c>
      <c r="K284" s="2">
        <v>2178978</v>
      </c>
      <c r="L284" s="2">
        <v>2704890</v>
      </c>
      <c r="M284" s="90" t="s">
        <v>1060</v>
      </c>
      <c r="O284" s="81"/>
    </row>
    <row r="285" spans="2:15" ht="12.75">
      <c r="B285" s="2" t="s">
        <v>78</v>
      </c>
      <c r="C285" s="2" t="s">
        <v>581</v>
      </c>
      <c r="D285" s="90">
        <v>214692</v>
      </c>
      <c r="E285" s="2" t="s">
        <v>219</v>
      </c>
      <c r="F285" s="2" t="s">
        <v>611</v>
      </c>
      <c r="G285" s="2">
        <v>436</v>
      </c>
      <c r="H285" s="2">
        <v>796</v>
      </c>
      <c r="I285" s="2">
        <v>1232</v>
      </c>
      <c r="J285" s="2">
        <v>4228727</v>
      </c>
      <c r="K285" s="2">
        <v>11029480</v>
      </c>
      <c r="L285" s="2">
        <v>15258206</v>
      </c>
      <c r="M285" s="90" t="s">
        <v>1060</v>
      </c>
      <c r="O285" s="81"/>
    </row>
    <row r="286" spans="2:15" ht="12.75">
      <c r="B286" s="2" t="s">
        <v>78</v>
      </c>
      <c r="C286" s="2" t="s">
        <v>581</v>
      </c>
      <c r="D286" s="90">
        <v>378737</v>
      </c>
      <c r="E286" s="2" t="s">
        <v>217</v>
      </c>
      <c r="F286" s="2" t="s">
        <v>608</v>
      </c>
      <c r="G286" s="2">
        <v>4831</v>
      </c>
      <c r="H286" s="2">
        <v>7249</v>
      </c>
      <c r="I286" s="2">
        <v>12080</v>
      </c>
      <c r="J286" s="2">
        <v>37182199</v>
      </c>
      <c r="K286" s="2">
        <v>72596317</v>
      </c>
      <c r="L286" s="2">
        <v>109778516</v>
      </c>
      <c r="M286" s="90" t="s">
        <v>1060</v>
      </c>
      <c r="O286" s="81"/>
    </row>
    <row r="287" spans="2:15" ht="12.75">
      <c r="B287" s="2" t="s">
        <v>78</v>
      </c>
      <c r="C287" s="2" t="s">
        <v>581</v>
      </c>
      <c r="D287" s="90">
        <v>406066</v>
      </c>
      <c r="E287" s="2" t="s">
        <v>268</v>
      </c>
      <c r="F287" s="2" t="s">
        <v>595</v>
      </c>
      <c r="G287" s="2">
        <v>357</v>
      </c>
      <c r="H287" s="2">
        <v>602</v>
      </c>
      <c r="I287" s="2">
        <v>959</v>
      </c>
      <c r="J287" s="2">
        <v>3264263</v>
      </c>
      <c r="K287" s="2">
        <v>7072350</v>
      </c>
      <c r="L287" s="2">
        <v>10336613</v>
      </c>
      <c r="M287" s="90" t="s">
        <v>1060</v>
      </c>
      <c r="O287" s="81"/>
    </row>
    <row r="288" spans="2:15" ht="12.75">
      <c r="B288" s="2" t="s">
        <v>78</v>
      </c>
      <c r="C288" s="2" t="s">
        <v>581</v>
      </c>
      <c r="D288" s="90">
        <v>350694</v>
      </c>
      <c r="E288" s="2" t="s">
        <v>270</v>
      </c>
      <c r="F288" s="2" t="s">
        <v>596</v>
      </c>
      <c r="G288" s="2">
        <v>4</v>
      </c>
      <c r="H288" s="2">
        <v>4</v>
      </c>
      <c r="I288" s="2">
        <v>8</v>
      </c>
      <c r="J288" s="2">
        <v>43017</v>
      </c>
      <c r="K288" s="2">
        <v>83060</v>
      </c>
      <c r="L288" s="2">
        <v>126077</v>
      </c>
      <c r="M288" s="90" t="s">
        <v>1060</v>
      </c>
      <c r="O288" s="81"/>
    </row>
    <row r="289" spans="2:15" ht="12.75">
      <c r="B289" s="2" t="s">
        <v>78</v>
      </c>
      <c r="C289" s="2" t="s">
        <v>581</v>
      </c>
      <c r="D289" s="90">
        <v>652628</v>
      </c>
      <c r="E289" s="2" t="s">
        <v>277</v>
      </c>
      <c r="F289" s="2" t="s">
        <v>585</v>
      </c>
      <c r="G289" s="2">
        <v>1892</v>
      </c>
      <c r="H289" s="2">
        <v>3022</v>
      </c>
      <c r="I289" s="2">
        <v>4914</v>
      </c>
      <c r="J289" s="2">
        <v>19427302</v>
      </c>
      <c r="K289" s="2">
        <v>41643565</v>
      </c>
      <c r="L289" s="2">
        <v>61070867</v>
      </c>
      <c r="M289" s="90" t="s">
        <v>1060</v>
      </c>
      <c r="O289" s="81"/>
    </row>
    <row r="290" spans="2:15" ht="12.75">
      <c r="B290" s="2" t="s">
        <v>78</v>
      </c>
      <c r="C290" s="2" t="s">
        <v>581</v>
      </c>
      <c r="D290" s="90">
        <v>365981</v>
      </c>
      <c r="E290" s="2" t="s">
        <v>277</v>
      </c>
      <c r="F290" s="2" t="s">
        <v>586</v>
      </c>
      <c r="G290" s="2">
        <v>192</v>
      </c>
      <c r="H290" s="2">
        <v>356</v>
      </c>
      <c r="I290" s="2">
        <v>548</v>
      </c>
      <c r="J290" s="2">
        <v>1812789</v>
      </c>
      <c r="K290" s="2">
        <v>4487641</v>
      </c>
      <c r="L290" s="2">
        <v>6300430</v>
      </c>
      <c r="M290" s="90" t="s">
        <v>1060</v>
      </c>
      <c r="O290" s="81"/>
    </row>
    <row r="291" spans="2:15" ht="12.75">
      <c r="B291" s="2" t="s">
        <v>78</v>
      </c>
      <c r="C291" s="2" t="s">
        <v>581</v>
      </c>
      <c r="D291" s="90">
        <v>282699</v>
      </c>
      <c r="E291" s="2" t="s">
        <v>305</v>
      </c>
      <c r="F291" s="2" t="s">
        <v>587</v>
      </c>
      <c r="G291" s="2">
        <v>282</v>
      </c>
      <c r="H291" s="2">
        <v>471</v>
      </c>
      <c r="I291" s="2">
        <v>753</v>
      </c>
      <c r="J291" s="2">
        <v>2852684</v>
      </c>
      <c r="K291" s="2">
        <v>6541039</v>
      </c>
      <c r="L291" s="2">
        <v>9393723</v>
      </c>
      <c r="M291" s="90" t="s">
        <v>1060</v>
      </c>
      <c r="O291" s="81"/>
    </row>
    <row r="292" spans="2:15" ht="12.75">
      <c r="B292" s="2" t="s">
        <v>78</v>
      </c>
      <c r="C292" s="2" t="s">
        <v>581</v>
      </c>
      <c r="D292" s="90">
        <v>757575</v>
      </c>
      <c r="E292" s="2" t="s">
        <v>279</v>
      </c>
      <c r="F292" s="2" t="s">
        <v>604</v>
      </c>
      <c r="G292" s="2">
        <v>3</v>
      </c>
      <c r="H292" s="2">
        <v>5</v>
      </c>
      <c r="I292" s="2">
        <v>8</v>
      </c>
      <c r="J292" s="2">
        <v>30118</v>
      </c>
      <c r="K292" s="2">
        <v>131056</v>
      </c>
      <c r="L292" s="2">
        <v>161174</v>
      </c>
      <c r="M292" s="90" t="s">
        <v>1060</v>
      </c>
      <c r="O292" s="81"/>
    </row>
    <row r="293" spans="2:15" ht="12.75">
      <c r="B293" s="2" t="s">
        <v>78</v>
      </c>
      <c r="C293" s="2" t="s">
        <v>678</v>
      </c>
      <c r="D293" s="90">
        <v>579136</v>
      </c>
      <c r="E293" s="2" t="s">
        <v>295</v>
      </c>
      <c r="F293" s="2" t="s">
        <v>680</v>
      </c>
      <c r="G293" s="2">
        <v>3694</v>
      </c>
      <c r="H293" s="2">
        <v>4316</v>
      </c>
      <c r="I293" s="2">
        <v>8010</v>
      </c>
      <c r="J293" s="2">
        <v>31768629</v>
      </c>
      <c r="K293" s="2">
        <v>46298688</v>
      </c>
      <c r="L293" s="2">
        <v>78067317</v>
      </c>
      <c r="M293" s="90" t="s">
        <v>1060</v>
      </c>
      <c r="O293" s="81"/>
    </row>
    <row r="294" spans="2:15" ht="12.75">
      <c r="B294" s="2" t="s">
        <v>78</v>
      </c>
      <c r="C294" s="2" t="s">
        <v>678</v>
      </c>
      <c r="D294" s="90">
        <v>364158</v>
      </c>
      <c r="E294" s="2" t="s">
        <v>295</v>
      </c>
      <c r="F294" s="2" t="s">
        <v>679</v>
      </c>
      <c r="G294" s="2">
        <v>12977</v>
      </c>
      <c r="H294" s="2">
        <v>20073</v>
      </c>
      <c r="I294" s="2">
        <v>33050</v>
      </c>
      <c r="J294" s="2">
        <v>82066151</v>
      </c>
      <c r="K294" s="2">
        <v>156997126</v>
      </c>
      <c r="L294" s="2">
        <v>239063277</v>
      </c>
      <c r="M294" s="90" t="s">
        <v>1060</v>
      </c>
      <c r="O294" s="81"/>
    </row>
    <row r="295" spans="2:15" ht="12.75">
      <c r="B295" s="2" t="s">
        <v>78</v>
      </c>
      <c r="C295" s="2" t="s">
        <v>678</v>
      </c>
      <c r="D295" s="90">
        <v>416982</v>
      </c>
      <c r="E295" s="2" t="s">
        <v>326</v>
      </c>
      <c r="F295" s="2" t="s">
        <v>692</v>
      </c>
      <c r="G295" s="2">
        <v>2447</v>
      </c>
      <c r="H295" s="2">
        <v>2061</v>
      </c>
      <c r="I295" s="2">
        <v>4508</v>
      </c>
      <c r="J295" s="2">
        <v>12810069</v>
      </c>
      <c r="K295" s="2">
        <v>13831057</v>
      </c>
      <c r="L295" s="2">
        <v>26641126</v>
      </c>
      <c r="M295" s="90" t="s">
        <v>1060</v>
      </c>
      <c r="O295" s="81"/>
    </row>
    <row r="296" spans="2:15" ht="12.75">
      <c r="B296" s="2" t="s">
        <v>78</v>
      </c>
      <c r="C296" s="2" t="s">
        <v>678</v>
      </c>
      <c r="D296" s="90">
        <v>229922</v>
      </c>
      <c r="E296" s="2" t="s">
        <v>144</v>
      </c>
      <c r="F296" s="2" t="s">
        <v>694</v>
      </c>
      <c r="G296" s="2">
        <v>64844</v>
      </c>
      <c r="H296" s="2">
        <v>64186</v>
      </c>
      <c r="I296" s="2">
        <v>129030</v>
      </c>
      <c r="J296" s="2">
        <v>572000443</v>
      </c>
      <c r="K296" s="2">
        <v>719894650</v>
      </c>
      <c r="L296" s="2">
        <v>1291895093</v>
      </c>
      <c r="M296" s="90" t="s">
        <v>808</v>
      </c>
      <c r="O296" s="81"/>
    </row>
    <row r="297" spans="2:15" ht="12.75">
      <c r="B297" s="2" t="s">
        <v>78</v>
      </c>
      <c r="C297" s="2" t="s">
        <v>678</v>
      </c>
      <c r="D297" s="90">
        <v>821975</v>
      </c>
      <c r="E297" s="2" t="s">
        <v>229</v>
      </c>
      <c r="F297" s="2" t="s">
        <v>693</v>
      </c>
      <c r="G297" s="2">
        <v>19</v>
      </c>
      <c r="H297" s="2">
        <v>42</v>
      </c>
      <c r="I297" s="2">
        <v>61</v>
      </c>
      <c r="J297" s="2">
        <v>136624</v>
      </c>
      <c r="K297" s="2">
        <v>559985</v>
      </c>
      <c r="L297" s="2">
        <v>696609</v>
      </c>
      <c r="M297" s="90" t="s">
        <v>1060</v>
      </c>
      <c r="O297" s="81"/>
    </row>
    <row r="298" spans="2:15" ht="12.75">
      <c r="B298" s="2" t="s">
        <v>78</v>
      </c>
      <c r="C298" s="2" t="s">
        <v>678</v>
      </c>
      <c r="D298" s="90">
        <v>928341</v>
      </c>
      <c r="E298" s="2" t="s">
        <v>131</v>
      </c>
      <c r="F298" s="2" t="s">
        <v>686</v>
      </c>
      <c r="G298" s="2">
        <v>139167</v>
      </c>
      <c r="H298" s="2">
        <v>127596</v>
      </c>
      <c r="I298" s="2">
        <v>266763</v>
      </c>
      <c r="J298" s="2">
        <v>1116563750</v>
      </c>
      <c r="K298" s="2">
        <v>1345568743</v>
      </c>
      <c r="L298" s="2">
        <v>2462132494</v>
      </c>
      <c r="M298" s="90" t="s">
        <v>808</v>
      </c>
      <c r="O298" s="81"/>
    </row>
    <row r="299" spans="2:15" ht="12.75">
      <c r="B299" s="2" t="s">
        <v>78</v>
      </c>
      <c r="C299" s="2" t="s">
        <v>678</v>
      </c>
      <c r="D299" s="90">
        <v>688986</v>
      </c>
      <c r="E299" s="2" t="s">
        <v>214</v>
      </c>
      <c r="F299" s="2" t="s">
        <v>682</v>
      </c>
      <c r="G299" s="2">
        <v>54</v>
      </c>
      <c r="H299" s="2">
        <v>85</v>
      </c>
      <c r="I299" s="2">
        <v>139</v>
      </c>
      <c r="J299" s="2">
        <v>514322</v>
      </c>
      <c r="K299" s="2">
        <v>1219086</v>
      </c>
      <c r="L299" s="2">
        <v>1733409</v>
      </c>
      <c r="M299" s="90" t="s">
        <v>1060</v>
      </c>
      <c r="O299" s="81"/>
    </row>
    <row r="300" spans="2:15" ht="12.75">
      <c r="B300" s="2" t="s">
        <v>78</v>
      </c>
      <c r="C300" s="2" t="s">
        <v>678</v>
      </c>
      <c r="D300" s="90">
        <v>260919</v>
      </c>
      <c r="E300" s="2" t="s">
        <v>214</v>
      </c>
      <c r="F300" s="2" t="s">
        <v>683</v>
      </c>
      <c r="G300" s="2">
        <v>11316</v>
      </c>
      <c r="H300" s="2">
        <v>15403</v>
      </c>
      <c r="I300" s="2">
        <v>26719</v>
      </c>
      <c r="J300" s="2">
        <v>83695183</v>
      </c>
      <c r="K300" s="2">
        <v>137548021</v>
      </c>
      <c r="L300" s="2">
        <v>221243204</v>
      </c>
      <c r="M300" s="90" t="s">
        <v>1060</v>
      </c>
      <c r="O300" s="81"/>
    </row>
    <row r="301" spans="2:15" ht="12.75">
      <c r="B301" s="2" t="s">
        <v>78</v>
      </c>
      <c r="C301" s="2" t="s">
        <v>678</v>
      </c>
      <c r="D301" s="90">
        <v>374421</v>
      </c>
      <c r="E301" s="2" t="s">
        <v>257</v>
      </c>
      <c r="F301" s="2" t="s">
        <v>698</v>
      </c>
      <c r="G301" s="2">
        <v>19</v>
      </c>
      <c r="H301" s="2">
        <v>42</v>
      </c>
      <c r="I301" s="2">
        <v>61</v>
      </c>
      <c r="J301" s="2">
        <v>139234</v>
      </c>
      <c r="K301" s="2">
        <v>371730</v>
      </c>
      <c r="L301" s="2">
        <v>510964</v>
      </c>
      <c r="M301" s="90" t="s">
        <v>1060</v>
      </c>
      <c r="O301" s="81"/>
    </row>
    <row r="302" spans="2:15" ht="12.75">
      <c r="B302" s="2" t="s">
        <v>78</v>
      </c>
      <c r="C302" s="2" t="s">
        <v>678</v>
      </c>
      <c r="D302" s="90">
        <v>568808</v>
      </c>
      <c r="E302" s="2" t="s">
        <v>234</v>
      </c>
      <c r="F302" s="2" t="s">
        <v>685</v>
      </c>
      <c r="G302" s="2">
        <v>292</v>
      </c>
      <c r="H302" s="2">
        <v>340</v>
      </c>
      <c r="I302" s="2">
        <v>632</v>
      </c>
      <c r="J302" s="2">
        <v>1555994</v>
      </c>
      <c r="K302" s="2">
        <v>2483300</v>
      </c>
      <c r="L302" s="2">
        <v>4039294</v>
      </c>
      <c r="M302" s="90" t="s">
        <v>1060</v>
      </c>
      <c r="O302" s="81"/>
    </row>
    <row r="303" spans="2:15" ht="12.75">
      <c r="B303" s="2" t="s">
        <v>78</v>
      </c>
      <c r="C303" s="2" t="s">
        <v>678</v>
      </c>
      <c r="D303" s="90">
        <v>891275</v>
      </c>
      <c r="E303" s="2" t="s">
        <v>234</v>
      </c>
      <c r="F303" s="2" t="s">
        <v>684</v>
      </c>
      <c r="G303" s="2">
        <v>384</v>
      </c>
      <c r="H303" s="2">
        <v>410</v>
      </c>
      <c r="I303" s="2">
        <v>794</v>
      </c>
      <c r="J303" s="2">
        <v>1991645</v>
      </c>
      <c r="K303" s="2">
        <v>2722236</v>
      </c>
      <c r="L303" s="2">
        <v>4713881</v>
      </c>
      <c r="M303" s="90" t="s">
        <v>1060</v>
      </c>
      <c r="O303" s="81"/>
    </row>
    <row r="304" spans="2:15" ht="12.75">
      <c r="B304" s="2" t="s">
        <v>78</v>
      </c>
      <c r="C304" s="2" t="s">
        <v>678</v>
      </c>
      <c r="D304" s="90">
        <v>419937</v>
      </c>
      <c r="E304" s="2" t="s">
        <v>246</v>
      </c>
      <c r="F304" s="2" t="s">
        <v>691</v>
      </c>
      <c r="G304" s="2">
        <v>15</v>
      </c>
      <c r="H304" s="2">
        <v>18</v>
      </c>
      <c r="I304" s="2">
        <v>33</v>
      </c>
      <c r="J304" s="2">
        <v>45038</v>
      </c>
      <c r="K304" s="2">
        <v>67547</v>
      </c>
      <c r="L304" s="2">
        <v>112585</v>
      </c>
      <c r="M304" s="90" t="s">
        <v>1060</v>
      </c>
      <c r="O304" s="81"/>
    </row>
    <row r="305" spans="2:15" ht="12.75">
      <c r="B305" s="2" t="s">
        <v>78</v>
      </c>
      <c r="C305" s="2" t="s">
        <v>678</v>
      </c>
      <c r="D305" s="90">
        <v>366575</v>
      </c>
      <c r="E305" s="2" t="s">
        <v>114</v>
      </c>
      <c r="F305" s="2" t="s">
        <v>696</v>
      </c>
      <c r="G305" s="2">
        <v>368</v>
      </c>
      <c r="H305" s="2">
        <v>380</v>
      </c>
      <c r="I305" s="2">
        <v>748</v>
      </c>
      <c r="J305" s="2">
        <v>2798138</v>
      </c>
      <c r="K305" s="2">
        <v>4504389</v>
      </c>
      <c r="L305" s="2">
        <v>7302527</v>
      </c>
      <c r="M305" s="90" t="s">
        <v>808</v>
      </c>
      <c r="O305" s="81"/>
    </row>
    <row r="306" spans="2:15" ht="12.75">
      <c r="B306" s="2" t="s">
        <v>78</v>
      </c>
      <c r="C306" s="2" t="s">
        <v>678</v>
      </c>
      <c r="D306" s="90">
        <v>749788</v>
      </c>
      <c r="E306" s="2" t="s">
        <v>114</v>
      </c>
      <c r="F306" s="2" t="s">
        <v>697</v>
      </c>
      <c r="G306" s="2">
        <v>46937</v>
      </c>
      <c r="H306" s="2">
        <v>42050</v>
      </c>
      <c r="I306" s="2">
        <v>88987</v>
      </c>
      <c r="J306" s="2">
        <v>446888037</v>
      </c>
      <c r="K306" s="2">
        <v>499538680</v>
      </c>
      <c r="L306" s="2">
        <v>946426717</v>
      </c>
      <c r="M306" s="90" t="s">
        <v>808</v>
      </c>
      <c r="O306" s="81"/>
    </row>
    <row r="307" spans="2:15" ht="12.75">
      <c r="B307" s="2" t="s">
        <v>78</v>
      </c>
      <c r="C307" s="2" t="s">
        <v>678</v>
      </c>
      <c r="D307" s="90">
        <v>467928</v>
      </c>
      <c r="E307" s="2" t="s">
        <v>471</v>
      </c>
      <c r="F307" s="2" t="s">
        <v>695</v>
      </c>
      <c r="G307" s="2">
        <v>23</v>
      </c>
      <c r="H307" s="2">
        <v>41</v>
      </c>
      <c r="I307" s="2">
        <v>64</v>
      </c>
      <c r="J307" s="2">
        <v>118826</v>
      </c>
      <c r="K307" s="2">
        <v>390337</v>
      </c>
      <c r="L307" s="2">
        <v>509163</v>
      </c>
      <c r="M307" s="90" t="s">
        <v>1060</v>
      </c>
      <c r="O307" s="81"/>
    </row>
    <row r="308" spans="2:15" ht="12.75">
      <c r="B308" s="2" t="s">
        <v>78</v>
      </c>
      <c r="C308" s="2" t="s">
        <v>678</v>
      </c>
      <c r="D308" s="90">
        <v>271189</v>
      </c>
      <c r="E308" s="2" t="s">
        <v>219</v>
      </c>
      <c r="F308" s="2" t="s">
        <v>688</v>
      </c>
      <c r="G308" s="2">
        <v>77</v>
      </c>
      <c r="H308" s="2">
        <v>149</v>
      </c>
      <c r="I308" s="2">
        <v>226</v>
      </c>
      <c r="J308" s="2">
        <v>555092</v>
      </c>
      <c r="K308" s="2">
        <v>1416891</v>
      </c>
      <c r="L308" s="2">
        <v>1971984</v>
      </c>
      <c r="M308" s="90" t="s">
        <v>1060</v>
      </c>
      <c r="O308" s="81"/>
    </row>
    <row r="309" spans="2:15" ht="12.75">
      <c r="B309" s="2" t="s">
        <v>78</v>
      </c>
      <c r="C309" s="2" t="s">
        <v>678</v>
      </c>
      <c r="D309" s="90">
        <v>887026</v>
      </c>
      <c r="E309" s="2" t="s">
        <v>217</v>
      </c>
      <c r="F309" s="2" t="s">
        <v>687</v>
      </c>
      <c r="G309" s="2">
        <v>198</v>
      </c>
      <c r="H309" s="2">
        <v>221</v>
      </c>
      <c r="I309" s="2">
        <v>419</v>
      </c>
      <c r="J309" s="2">
        <v>1045135</v>
      </c>
      <c r="K309" s="2">
        <v>1611265</v>
      </c>
      <c r="L309" s="2">
        <v>2656400</v>
      </c>
      <c r="M309" s="90" t="s">
        <v>1060</v>
      </c>
      <c r="O309" s="81"/>
    </row>
    <row r="310" spans="2:15" ht="12.75">
      <c r="B310" s="2" t="s">
        <v>78</v>
      </c>
      <c r="C310" s="2" t="s">
        <v>678</v>
      </c>
      <c r="D310" s="90">
        <v>631960</v>
      </c>
      <c r="E310" s="2" t="s">
        <v>90</v>
      </c>
      <c r="F310" s="2" t="s">
        <v>689</v>
      </c>
      <c r="G310" s="2">
        <v>776</v>
      </c>
      <c r="H310" s="2">
        <v>677</v>
      </c>
      <c r="I310" s="2">
        <v>1453</v>
      </c>
      <c r="J310" s="2">
        <v>3862652</v>
      </c>
      <c r="K310" s="2">
        <v>4725617</v>
      </c>
      <c r="L310" s="2">
        <v>8588269</v>
      </c>
      <c r="M310" s="90" t="s">
        <v>808</v>
      </c>
      <c r="O310" s="81"/>
    </row>
    <row r="311" spans="2:15" ht="12.75">
      <c r="B311" s="2" t="s">
        <v>78</v>
      </c>
      <c r="C311" s="2" t="s">
        <v>678</v>
      </c>
      <c r="D311" s="90">
        <v>313155</v>
      </c>
      <c r="E311" s="2" t="s">
        <v>200</v>
      </c>
      <c r="F311" s="2" t="s">
        <v>690</v>
      </c>
      <c r="G311" s="2">
        <v>114734</v>
      </c>
      <c r="H311" s="2">
        <v>114822</v>
      </c>
      <c r="I311" s="2">
        <v>229556</v>
      </c>
      <c r="J311" s="2">
        <v>1007462324</v>
      </c>
      <c r="K311" s="2">
        <v>1247569734</v>
      </c>
      <c r="L311" s="2">
        <v>2255032058</v>
      </c>
      <c r="M311" s="90" t="s">
        <v>1060</v>
      </c>
      <c r="O311" s="81"/>
    </row>
    <row r="312" spans="2:15" ht="12.75">
      <c r="B312" s="2" t="s">
        <v>78</v>
      </c>
      <c r="C312" s="2" t="s">
        <v>678</v>
      </c>
      <c r="D312" s="90">
        <v>231753</v>
      </c>
      <c r="E312" s="2" t="s">
        <v>644</v>
      </c>
      <c r="F312" s="2" t="s">
        <v>681</v>
      </c>
      <c r="G312" s="2">
        <v>91</v>
      </c>
      <c r="H312" s="2">
        <v>102</v>
      </c>
      <c r="I312" s="2">
        <v>193</v>
      </c>
      <c r="J312" s="2">
        <v>485796</v>
      </c>
      <c r="K312" s="2">
        <v>803508</v>
      </c>
      <c r="L312" s="2">
        <v>1289304</v>
      </c>
      <c r="M312" s="90" t="s">
        <v>1060</v>
      </c>
      <c r="O312" s="81"/>
    </row>
    <row r="313" spans="2:15" ht="12.75">
      <c r="B313" s="2" t="s">
        <v>78</v>
      </c>
      <c r="C313" s="2" t="s">
        <v>331</v>
      </c>
      <c r="D313" s="90">
        <v>686626</v>
      </c>
      <c r="E313" s="2" t="s">
        <v>295</v>
      </c>
      <c r="F313" s="2" t="s">
        <v>355</v>
      </c>
      <c r="G313" s="2">
        <v>371</v>
      </c>
      <c r="H313" s="2">
        <v>484</v>
      </c>
      <c r="I313" s="2">
        <v>855</v>
      </c>
      <c r="J313" s="2">
        <v>2745566</v>
      </c>
      <c r="K313" s="2">
        <v>4639646</v>
      </c>
      <c r="L313" s="2">
        <v>7385212</v>
      </c>
      <c r="M313" s="90" t="s">
        <v>1060</v>
      </c>
      <c r="O313" s="81"/>
    </row>
    <row r="314" spans="2:15" ht="12.75">
      <c r="B314" s="2" t="s">
        <v>78</v>
      </c>
      <c r="C314" s="2" t="s">
        <v>331</v>
      </c>
      <c r="D314" s="90">
        <v>837146</v>
      </c>
      <c r="E314" s="2" t="s">
        <v>295</v>
      </c>
      <c r="F314" s="2" t="s">
        <v>354</v>
      </c>
      <c r="G314" s="2">
        <v>6</v>
      </c>
      <c r="H314" s="2">
        <v>5</v>
      </c>
      <c r="I314" s="2">
        <v>11</v>
      </c>
      <c r="J314" s="2">
        <v>52215</v>
      </c>
      <c r="K314" s="2">
        <v>46630</v>
      </c>
      <c r="L314" s="2">
        <v>98846</v>
      </c>
      <c r="M314" s="90" t="s">
        <v>1060</v>
      </c>
      <c r="O314" s="81"/>
    </row>
    <row r="315" spans="2:15" ht="12.75">
      <c r="B315" s="2" t="s">
        <v>78</v>
      </c>
      <c r="C315" s="2" t="s">
        <v>331</v>
      </c>
      <c r="D315" s="90">
        <v>861526</v>
      </c>
      <c r="E315" s="2" t="s">
        <v>203</v>
      </c>
      <c r="F315" s="2" t="s">
        <v>356</v>
      </c>
      <c r="G315" s="2">
        <v>364</v>
      </c>
      <c r="H315" s="2">
        <v>484</v>
      </c>
      <c r="I315" s="2">
        <v>848</v>
      </c>
      <c r="J315" s="2">
        <v>2646125</v>
      </c>
      <c r="K315" s="2">
        <v>4059006</v>
      </c>
      <c r="L315" s="2">
        <v>6705131</v>
      </c>
      <c r="M315" s="90" t="s">
        <v>1060</v>
      </c>
      <c r="O315" s="81"/>
    </row>
    <row r="316" spans="2:15" ht="12.75">
      <c r="B316" s="2" t="s">
        <v>78</v>
      </c>
      <c r="C316" s="2" t="s">
        <v>331</v>
      </c>
      <c r="D316" s="90">
        <v>248161</v>
      </c>
      <c r="E316" s="2" t="s">
        <v>142</v>
      </c>
      <c r="F316" s="2" t="s">
        <v>366</v>
      </c>
      <c r="G316" s="2">
        <v>28656</v>
      </c>
      <c r="H316" s="2">
        <v>34159</v>
      </c>
      <c r="I316" s="2">
        <v>62815</v>
      </c>
      <c r="J316" s="2">
        <v>237450154</v>
      </c>
      <c r="K316" s="2">
        <v>357151438</v>
      </c>
      <c r="L316" s="2">
        <v>594601592</v>
      </c>
      <c r="M316" s="90" t="s">
        <v>808</v>
      </c>
      <c r="O316" s="81"/>
    </row>
    <row r="317" spans="2:15" ht="12.75">
      <c r="B317" s="2" t="s">
        <v>78</v>
      </c>
      <c r="C317" s="2" t="s">
        <v>331</v>
      </c>
      <c r="D317" s="90">
        <v>882779</v>
      </c>
      <c r="E317" s="2" t="s">
        <v>142</v>
      </c>
      <c r="F317" s="2" t="s">
        <v>369</v>
      </c>
      <c r="G317" s="2">
        <v>1613</v>
      </c>
      <c r="H317" s="2">
        <v>2419</v>
      </c>
      <c r="I317" s="2">
        <v>4032</v>
      </c>
      <c r="J317" s="2">
        <v>10416439</v>
      </c>
      <c r="K317" s="2">
        <v>20941693</v>
      </c>
      <c r="L317" s="2">
        <v>31358133</v>
      </c>
      <c r="M317" s="90" t="s">
        <v>808</v>
      </c>
      <c r="O317" s="81"/>
    </row>
    <row r="318" spans="2:15" ht="12.75">
      <c r="B318" s="2" t="s">
        <v>78</v>
      </c>
      <c r="C318" s="2" t="s">
        <v>331</v>
      </c>
      <c r="D318" s="90">
        <v>511139</v>
      </c>
      <c r="E318" s="2" t="s">
        <v>105</v>
      </c>
      <c r="F318" s="2" t="s">
        <v>353</v>
      </c>
      <c r="G318" s="2">
        <v>28664</v>
      </c>
      <c r="H318" s="2">
        <v>37032</v>
      </c>
      <c r="I318" s="2">
        <v>65696</v>
      </c>
      <c r="J318" s="2">
        <v>220465284</v>
      </c>
      <c r="K318" s="2">
        <v>346896873</v>
      </c>
      <c r="L318" s="2">
        <v>567362157</v>
      </c>
      <c r="M318" s="90" t="s">
        <v>808</v>
      </c>
      <c r="O318" s="81"/>
    </row>
    <row r="319" spans="2:15" ht="12.75">
      <c r="B319" s="2" t="s">
        <v>78</v>
      </c>
      <c r="C319" s="2" t="s">
        <v>331</v>
      </c>
      <c r="D319" s="90">
        <v>421230</v>
      </c>
      <c r="E319" s="2" t="s">
        <v>262</v>
      </c>
      <c r="F319" s="2" t="s">
        <v>368</v>
      </c>
      <c r="G319" s="2">
        <v>54</v>
      </c>
      <c r="H319" s="2">
        <v>87</v>
      </c>
      <c r="I319" s="2">
        <v>141</v>
      </c>
      <c r="J319" s="2">
        <v>297631</v>
      </c>
      <c r="K319" s="2">
        <v>557905</v>
      </c>
      <c r="L319" s="2">
        <v>855536</v>
      </c>
      <c r="M319" s="90" t="s">
        <v>1060</v>
      </c>
      <c r="O319" s="81"/>
    </row>
    <row r="320" spans="2:15" ht="12.75">
      <c r="B320" s="2" t="s">
        <v>78</v>
      </c>
      <c r="C320" s="2" t="s">
        <v>331</v>
      </c>
      <c r="D320" s="90">
        <v>498261</v>
      </c>
      <c r="E320" s="2" t="s">
        <v>262</v>
      </c>
      <c r="F320" s="2" t="s">
        <v>370</v>
      </c>
      <c r="G320" s="2">
        <v>0</v>
      </c>
      <c r="H320" s="2">
        <v>1</v>
      </c>
      <c r="I320" s="2">
        <v>1</v>
      </c>
      <c r="J320" s="2">
        <v>0</v>
      </c>
      <c r="K320" s="2">
        <v>17951</v>
      </c>
      <c r="L320" s="2">
        <v>17951</v>
      </c>
      <c r="M320" s="90" t="s">
        <v>1060</v>
      </c>
      <c r="O320" s="81"/>
    </row>
    <row r="321" spans="2:15" ht="12.75">
      <c r="B321" s="2" t="s">
        <v>78</v>
      </c>
      <c r="C321" s="2" t="s">
        <v>331</v>
      </c>
      <c r="D321" s="90">
        <v>477661</v>
      </c>
      <c r="E321" s="2" t="s">
        <v>262</v>
      </c>
      <c r="F321" s="2" t="s">
        <v>374</v>
      </c>
      <c r="G321" s="2">
        <v>3</v>
      </c>
      <c r="H321" s="2">
        <v>11</v>
      </c>
      <c r="I321" s="2">
        <v>14</v>
      </c>
      <c r="J321" s="2">
        <v>16052</v>
      </c>
      <c r="K321" s="2">
        <v>68672</v>
      </c>
      <c r="L321" s="2">
        <v>84724</v>
      </c>
      <c r="M321" s="90" t="s">
        <v>1060</v>
      </c>
      <c r="O321" s="81"/>
    </row>
    <row r="322" spans="2:15" ht="12.75">
      <c r="B322" s="2" t="s">
        <v>78</v>
      </c>
      <c r="C322" s="2" t="s">
        <v>331</v>
      </c>
      <c r="D322" s="90">
        <v>513499</v>
      </c>
      <c r="E322" s="2" t="s">
        <v>262</v>
      </c>
      <c r="F322" s="2" t="s">
        <v>371</v>
      </c>
      <c r="G322" s="2">
        <v>21</v>
      </c>
      <c r="H322" s="2">
        <v>43</v>
      </c>
      <c r="I322" s="2">
        <v>64</v>
      </c>
      <c r="J322" s="2">
        <v>133419</v>
      </c>
      <c r="K322" s="2">
        <v>399168</v>
      </c>
      <c r="L322" s="2">
        <v>532587</v>
      </c>
      <c r="M322" s="90" t="s">
        <v>1060</v>
      </c>
      <c r="O322" s="81"/>
    </row>
    <row r="323" spans="2:15" ht="12.75">
      <c r="B323" s="2" t="s">
        <v>78</v>
      </c>
      <c r="C323" s="2" t="s">
        <v>331</v>
      </c>
      <c r="D323" s="90">
        <v>762534</v>
      </c>
      <c r="E323" s="2" t="s">
        <v>262</v>
      </c>
      <c r="F323" s="2" t="s">
        <v>367</v>
      </c>
      <c r="G323" s="2">
        <v>1204</v>
      </c>
      <c r="H323" s="2">
        <v>2120</v>
      </c>
      <c r="I323" s="2">
        <v>3324</v>
      </c>
      <c r="J323" s="2">
        <v>7068797</v>
      </c>
      <c r="K323" s="2">
        <v>15825387</v>
      </c>
      <c r="L323" s="2">
        <v>22894184</v>
      </c>
      <c r="M323" s="90" t="s">
        <v>1060</v>
      </c>
      <c r="O323" s="81"/>
    </row>
    <row r="324" spans="2:15" ht="12.75">
      <c r="B324" s="2" t="s">
        <v>78</v>
      </c>
      <c r="C324" s="2" t="s">
        <v>331</v>
      </c>
      <c r="D324" s="90">
        <v>549329</v>
      </c>
      <c r="E324" s="2" t="s">
        <v>262</v>
      </c>
      <c r="F324" s="2" t="s">
        <v>373</v>
      </c>
      <c r="G324" s="2">
        <v>10</v>
      </c>
      <c r="H324" s="2">
        <v>10</v>
      </c>
      <c r="I324" s="2">
        <v>20</v>
      </c>
      <c r="J324" s="2">
        <v>82364</v>
      </c>
      <c r="K324" s="2">
        <v>120344</v>
      </c>
      <c r="L324" s="2">
        <v>202708</v>
      </c>
      <c r="M324" s="90" t="s">
        <v>1060</v>
      </c>
      <c r="O324" s="81"/>
    </row>
    <row r="325" spans="2:15" ht="12.75">
      <c r="B325" s="2" t="s">
        <v>78</v>
      </c>
      <c r="C325" s="2" t="s">
        <v>331</v>
      </c>
      <c r="D325" s="90">
        <v>986604</v>
      </c>
      <c r="E325" s="2" t="s">
        <v>144</v>
      </c>
      <c r="F325" s="2" t="s">
        <v>372</v>
      </c>
      <c r="G325" s="2">
        <v>2029</v>
      </c>
      <c r="H325" s="2">
        <v>2601</v>
      </c>
      <c r="I325" s="2">
        <v>4630</v>
      </c>
      <c r="J325" s="2">
        <v>14667050</v>
      </c>
      <c r="K325" s="2">
        <v>23438285</v>
      </c>
      <c r="L325" s="2">
        <v>38105335</v>
      </c>
      <c r="M325" s="90" t="s">
        <v>808</v>
      </c>
      <c r="O325" s="81"/>
    </row>
    <row r="326" spans="2:15" ht="12.75">
      <c r="B326" s="2" t="s">
        <v>78</v>
      </c>
      <c r="C326" s="2" t="s">
        <v>331</v>
      </c>
      <c r="D326" s="90">
        <v>714485</v>
      </c>
      <c r="E326" s="2" t="s">
        <v>229</v>
      </c>
      <c r="F326" s="2" t="s">
        <v>357</v>
      </c>
      <c r="G326" s="2">
        <v>4</v>
      </c>
      <c r="H326" s="2">
        <v>5</v>
      </c>
      <c r="I326" s="2">
        <v>9</v>
      </c>
      <c r="J326" s="2">
        <v>11425</v>
      </c>
      <c r="K326" s="2">
        <v>22547</v>
      </c>
      <c r="L326" s="2">
        <v>33972</v>
      </c>
      <c r="M326" s="90" t="s">
        <v>1060</v>
      </c>
      <c r="O326" s="81"/>
    </row>
    <row r="327" spans="2:15" ht="12.75">
      <c r="B327" s="2" t="s">
        <v>78</v>
      </c>
      <c r="C327" s="2" t="s">
        <v>331</v>
      </c>
      <c r="D327" s="90">
        <v>136952</v>
      </c>
      <c r="E327" s="2" t="s">
        <v>229</v>
      </c>
      <c r="F327" s="2" t="s">
        <v>358</v>
      </c>
      <c r="G327" s="2">
        <v>9</v>
      </c>
      <c r="H327" s="2">
        <v>21</v>
      </c>
      <c r="I327" s="2">
        <v>30</v>
      </c>
      <c r="J327" s="2">
        <v>95748</v>
      </c>
      <c r="K327" s="2">
        <v>190794</v>
      </c>
      <c r="L327" s="2">
        <v>286542</v>
      </c>
      <c r="M327" s="90" t="s">
        <v>1060</v>
      </c>
      <c r="O327" s="81"/>
    </row>
    <row r="328" spans="2:15" ht="12.75">
      <c r="B328" s="2" t="s">
        <v>78</v>
      </c>
      <c r="C328" s="2" t="s">
        <v>331</v>
      </c>
      <c r="D328" s="90">
        <v>319236</v>
      </c>
      <c r="E328" s="2" t="s">
        <v>131</v>
      </c>
      <c r="F328" s="2" t="s">
        <v>351</v>
      </c>
      <c r="G328" s="2">
        <v>10909</v>
      </c>
      <c r="H328" s="2">
        <v>14274</v>
      </c>
      <c r="I328" s="2">
        <v>25183</v>
      </c>
      <c r="J328" s="2">
        <v>72603363</v>
      </c>
      <c r="K328" s="2">
        <v>122865908</v>
      </c>
      <c r="L328" s="2">
        <v>195469271</v>
      </c>
      <c r="M328" s="90" t="s">
        <v>808</v>
      </c>
      <c r="O328" s="81"/>
    </row>
    <row r="329" spans="2:15" ht="12.75">
      <c r="B329" s="2" t="s">
        <v>78</v>
      </c>
      <c r="C329" s="2" t="s">
        <v>331</v>
      </c>
      <c r="D329" s="90">
        <v>953786</v>
      </c>
      <c r="E329" s="2" t="s">
        <v>214</v>
      </c>
      <c r="F329" s="2" t="s">
        <v>352</v>
      </c>
      <c r="G329" s="2">
        <v>2</v>
      </c>
      <c r="H329" s="2">
        <v>3</v>
      </c>
      <c r="I329" s="2">
        <v>5</v>
      </c>
      <c r="J329" s="2">
        <v>17548</v>
      </c>
      <c r="K329" s="2">
        <v>18386</v>
      </c>
      <c r="L329" s="2">
        <v>35935</v>
      </c>
      <c r="M329" s="90" t="s">
        <v>1060</v>
      </c>
      <c r="O329" s="81"/>
    </row>
    <row r="330" spans="2:15" ht="12.75">
      <c r="B330" s="2" t="s">
        <v>78</v>
      </c>
      <c r="C330" s="2" t="s">
        <v>331</v>
      </c>
      <c r="D330" s="90">
        <v>684795</v>
      </c>
      <c r="E330" s="2" t="s">
        <v>122</v>
      </c>
      <c r="F330" s="2" t="s">
        <v>338</v>
      </c>
      <c r="G330" s="2">
        <v>694</v>
      </c>
      <c r="H330" s="2">
        <v>806</v>
      </c>
      <c r="I330" s="2">
        <v>1500</v>
      </c>
      <c r="J330" s="2">
        <v>5153839</v>
      </c>
      <c r="K330" s="2">
        <v>6560119</v>
      </c>
      <c r="L330" s="2">
        <v>11713958</v>
      </c>
      <c r="M330" s="90" t="s">
        <v>808</v>
      </c>
      <c r="O330" s="81"/>
    </row>
    <row r="331" spans="2:15" ht="12.75">
      <c r="B331" s="2" t="s">
        <v>78</v>
      </c>
      <c r="C331" s="2" t="s">
        <v>331</v>
      </c>
      <c r="D331" s="90">
        <v>138255</v>
      </c>
      <c r="E331" s="2" t="s">
        <v>265</v>
      </c>
      <c r="F331" s="2" t="s">
        <v>347</v>
      </c>
      <c r="G331" s="2">
        <v>531</v>
      </c>
      <c r="H331" s="2">
        <v>725</v>
      </c>
      <c r="I331" s="2">
        <v>1256</v>
      </c>
      <c r="J331" s="2">
        <v>4082170</v>
      </c>
      <c r="K331" s="2">
        <v>7474499</v>
      </c>
      <c r="L331" s="2">
        <v>11556669</v>
      </c>
      <c r="M331" s="90" t="s">
        <v>1060</v>
      </c>
      <c r="O331" s="81"/>
    </row>
    <row r="332" spans="2:15" ht="12.75">
      <c r="B332" s="2" t="s">
        <v>78</v>
      </c>
      <c r="C332" s="2" t="s">
        <v>331</v>
      </c>
      <c r="D332" s="90">
        <v>209916</v>
      </c>
      <c r="E332" s="2" t="s">
        <v>265</v>
      </c>
      <c r="F332" s="2" t="s">
        <v>345</v>
      </c>
      <c r="G332" s="2">
        <v>1698</v>
      </c>
      <c r="H332" s="2">
        <v>2764</v>
      </c>
      <c r="I332" s="2">
        <v>4462</v>
      </c>
      <c r="J332" s="2">
        <v>13917332</v>
      </c>
      <c r="K332" s="2">
        <v>27518020</v>
      </c>
      <c r="L332" s="2">
        <v>41435352</v>
      </c>
      <c r="M332" s="90" t="s">
        <v>1060</v>
      </c>
      <c r="O332" s="81"/>
    </row>
    <row r="333" spans="2:15" ht="12.75">
      <c r="B333" s="2" t="s">
        <v>78</v>
      </c>
      <c r="C333" s="2" t="s">
        <v>331</v>
      </c>
      <c r="D333" s="90">
        <v>174086</v>
      </c>
      <c r="E333" s="2" t="s">
        <v>265</v>
      </c>
      <c r="F333" s="2" t="s">
        <v>348</v>
      </c>
      <c r="G333" s="2">
        <v>1427</v>
      </c>
      <c r="H333" s="2">
        <v>2018</v>
      </c>
      <c r="I333" s="2">
        <v>3445</v>
      </c>
      <c r="J333" s="2">
        <v>10575953</v>
      </c>
      <c r="K333" s="2">
        <v>17789584</v>
      </c>
      <c r="L333" s="2">
        <v>28365538</v>
      </c>
      <c r="M333" s="90" t="s">
        <v>1060</v>
      </c>
      <c r="O333" s="81"/>
    </row>
    <row r="334" spans="2:15" ht="12.75">
      <c r="B334" s="2" t="s">
        <v>78</v>
      </c>
      <c r="C334" s="2" t="s">
        <v>331</v>
      </c>
      <c r="D334" s="90">
        <v>625236</v>
      </c>
      <c r="E334" s="2" t="s">
        <v>257</v>
      </c>
      <c r="F334" s="2" t="s">
        <v>350</v>
      </c>
      <c r="G334" s="2">
        <v>27</v>
      </c>
      <c r="H334" s="2">
        <v>72</v>
      </c>
      <c r="I334" s="2">
        <v>99</v>
      </c>
      <c r="J334" s="2">
        <v>273534</v>
      </c>
      <c r="K334" s="2">
        <v>805922</v>
      </c>
      <c r="L334" s="2">
        <v>1079456</v>
      </c>
      <c r="M334" s="90" t="s">
        <v>1060</v>
      </c>
      <c r="O334" s="81"/>
    </row>
    <row r="335" spans="2:15" ht="12.75">
      <c r="B335" s="2" t="s">
        <v>78</v>
      </c>
      <c r="C335" s="2" t="s">
        <v>331</v>
      </c>
      <c r="D335" s="90">
        <v>589408</v>
      </c>
      <c r="E335" s="2" t="s">
        <v>257</v>
      </c>
      <c r="F335" s="2" t="s">
        <v>344</v>
      </c>
      <c r="G335" s="2">
        <v>84</v>
      </c>
      <c r="H335" s="2">
        <v>168</v>
      </c>
      <c r="I335" s="2">
        <v>252</v>
      </c>
      <c r="J335" s="2">
        <v>340105</v>
      </c>
      <c r="K335" s="2">
        <v>1126643</v>
      </c>
      <c r="L335" s="2">
        <v>1466748</v>
      </c>
      <c r="M335" s="90" t="s">
        <v>1060</v>
      </c>
      <c r="O335" s="81"/>
    </row>
    <row r="336" spans="2:15" ht="12.75">
      <c r="B336" s="2" t="s">
        <v>78</v>
      </c>
      <c r="C336" s="2" t="s">
        <v>331</v>
      </c>
      <c r="D336" s="90">
        <v>804385</v>
      </c>
      <c r="E336" s="2" t="s">
        <v>257</v>
      </c>
      <c r="F336" s="2" t="s">
        <v>346</v>
      </c>
      <c r="G336" s="2">
        <v>701</v>
      </c>
      <c r="H336" s="2">
        <v>984</v>
      </c>
      <c r="I336" s="2">
        <v>1685</v>
      </c>
      <c r="J336" s="2">
        <v>5960590</v>
      </c>
      <c r="K336" s="2">
        <v>10171376</v>
      </c>
      <c r="L336" s="2">
        <v>16131966</v>
      </c>
      <c r="M336" s="90" t="s">
        <v>1060</v>
      </c>
      <c r="O336" s="81"/>
    </row>
    <row r="337" spans="2:15" ht="12.75">
      <c r="B337" s="2" t="s">
        <v>78</v>
      </c>
      <c r="C337" s="2" t="s">
        <v>331</v>
      </c>
      <c r="D337" s="90">
        <v>768556</v>
      </c>
      <c r="E337" s="2" t="s">
        <v>257</v>
      </c>
      <c r="F337" s="2" t="s">
        <v>349</v>
      </c>
      <c r="G337" s="2">
        <v>92</v>
      </c>
      <c r="H337" s="2">
        <v>110</v>
      </c>
      <c r="I337" s="2">
        <v>202</v>
      </c>
      <c r="J337" s="2">
        <v>950874</v>
      </c>
      <c r="K337" s="2">
        <v>1197955</v>
      </c>
      <c r="L337" s="2">
        <v>2148829</v>
      </c>
      <c r="M337" s="90" t="s">
        <v>1060</v>
      </c>
      <c r="O337" s="81"/>
    </row>
    <row r="338" spans="2:15" ht="12.75">
      <c r="B338" s="2" t="s">
        <v>78</v>
      </c>
      <c r="C338" s="2" t="s">
        <v>331</v>
      </c>
      <c r="D338" s="90">
        <v>456475</v>
      </c>
      <c r="E338" s="2" t="s">
        <v>116</v>
      </c>
      <c r="F338" s="2" t="s">
        <v>359</v>
      </c>
      <c r="G338" s="2">
        <v>5655</v>
      </c>
      <c r="H338" s="2">
        <v>6901</v>
      </c>
      <c r="I338" s="2">
        <v>12556</v>
      </c>
      <c r="J338" s="2">
        <v>38746426</v>
      </c>
      <c r="K338" s="2">
        <v>58517921</v>
      </c>
      <c r="L338" s="2">
        <v>97264348</v>
      </c>
      <c r="M338" s="90" t="s">
        <v>808</v>
      </c>
      <c r="O338" s="81"/>
    </row>
    <row r="339" spans="2:15" ht="12.75">
      <c r="B339" s="2" t="s">
        <v>78</v>
      </c>
      <c r="C339" s="2" t="s">
        <v>331</v>
      </c>
      <c r="D339" s="90">
        <v>251116</v>
      </c>
      <c r="E339" s="2" t="s">
        <v>254</v>
      </c>
      <c r="F339" s="2" t="s">
        <v>360</v>
      </c>
      <c r="G339" s="2">
        <v>2</v>
      </c>
      <c r="H339" s="2">
        <v>6</v>
      </c>
      <c r="I339" s="2">
        <v>8</v>
      </c>
      <c r="J339" s="2">
        <v>28055</v>
      </c>
      <c r="K339" s="2">
        <v>124443</v>
      </c>
      <c r="L339" s="2">
        <v>152499</v>
      </c>
      <c r="M339" s="90" t="s">
        <v>1060</v>
      </c>
      <c r="O339" s="81"/>
    </row>
    <row r="340" spans="2:15" ht="12.75">
      <c r="B340" s="2" t="s">
        <v>78</v>
      </c>
      <c r="C340" s="2" t="s">
        <v>331</v>
      </c>
      <c r="D340" s="90">
        <v>311324</v>
      </c>
      <c r="E340" s="2" t="s">
        <v>234</v>
      </c>
      <c r="F340" s="2" t="s">
        <v>363</v>
      </c>
      <c r="G340" s="2">
        <v>1038</v>
      </c>
      <c r="H340" s="2">
        <v>1907</v>
      </c>
      <c r="I340" s="2">
        <v>2945</v>
      </c>
      <c r="J340" s="2">
        <v>7823202</v>
      </c>
      <c r="K340" s="2">
        <v>17682970</v>
      </c>
      <c r="L340" s="2">
        <v>25506173</v>
      </c>
      <c r="M340" s="90" t="s">
        <v>1060</v>
      </c>
      <c r="O340" s="81"/>
    </row>
    <row r="341" spans="2:15" ht="12.75">
      <c r="B341" s="2" t="s">
        <v>78</v>
      </c>
      <c r="C341" s="2" t="s">
        <v>331</v>
      </c>
      <c r="D341" s="90">
        <v>853028</v>
      </c>
      <c r="E341" s="2" t="s">
        <v>234</v>
      </c>
      <c r="F341" s="2" t="s">
        <v>362</v>
      </c>
      <c r="G341" s="2">
        <v>187</v>
      </c>
      <c r="H341" s="2">
        <v>305</v>
      </c>
      <c r="I341" s="2">
        <v>492</v>
      </c>
      <c r="J341" s="2">
        <v>1432155</v>
      </c>
      <c r="K341" s="2">
        <v>2631020</v>
      </c>
      <c r="L341" s="2">
        <v>4063175</v>
      </c>
      <c r="M341" s="90" t="s">
        <v>1060</v>
      </c>
      <c r="O341" s="81"/>
    </row>
    <row r="342" spans="2:15" ht="12.75">
      <c r="B342" s="2" t="s">
        <v>78</v>
      </c>
      <c r="C342" s="2" t="s">
        <v>331</v>
      </c>
      <c r="D342" s="90">
        <v>998765</v>
      </c>
      <c r="E342" s="2" t="s">
        <v>234</v>
      </c>
      <c r="F342" s="2" t="s">
        <v>364</v>
      </c>
      <c r="G342" s="2">
        <v>143</v>
      </c>
      <c r="H342" s="2">
        <v>276</v>
      </c>
      <c r="I342" s="2">
        <v>419</v>
      </c>
      <c r="J342" s="2">
        <v>757118</v>
      </c>
      <c r="K342" s="2">
        <v>2168697</v>
      </c>
      <c r="L342" s="2">
        <v>2925815</v>
      </c>
      <c r="M342" s="90" t="s">
        <v>1060</v>
      </c>
      <c r="O342" s="81"/>
    </row>
    <row r="343" spans="2:15" ht="12.75">
      <c r="B343" s="2" t="s">
        <v>78</v>
      </c>
      <c r="C343" s="2" t="s">
        <v>331</v>
      </c>
      <c r="D343" s="90">
        <v>341073</v>
      </c>
      <c r="E343" s="2" t="s">
        <v>234</v>
      </c>
      <c r="F343" s="2" t="s">
        <v>365</v>
      </c>
      <c r="G343" s="2">
        <v>642</v>
      </c>
      <c r="H343" s="2">
        <v>832</v>
      </c>
      <c r="I343" s="2">
        <v>1474</v>
      </c>
      <c r="J343" s="2">
        <v>3758828</v>
      </c>
      <c r="K343" s="2">
        <v>6089532</v>
      </c>
      <c r="L343" s="2">
        <v>9848360</v>
      </c>
      <c r="M343" s="90" t="s">
        <v>1060</v>
      </c>
      <c r="O343" s="81"/>
    </row>
    <row r="344" spans="2:15" ht="12.75">
      <c r="B344" s="2" t="s">
        <v>78</v>
      </c>
      <c r="C344" s="2" t="s">
        <v>331</v>
      </c>
      <c r="D344" s="90">
        <v>993865</v>
      </c>
      <c r="E344" s="2" t="s">
        <v>236</v>
      </c>
      <c r="F344" s="2" t="s">
        <v>361</v>
      </c>
      <c r="G344" s="2">
        <v>1561</v>
      </c>
      <c r="H344" s="2">
        <v>1881</v>
      </c>
      <c r="I344" s="2">
        <v>3442</v>
      </c>
      <c r="J344" s="2">
        <v>10592962</v>
      </c>
      <c r="K344" s="2">
        <v>16202276</v>
      </c>
      <c r="L344" s="2">
        <v>26795238</v>
      </c>
      <c r="M344" s="90" t="s">
        <v>1060</v>
      </c>
      <c r="O344" s="81"/>
    </row>
    <row r="345" spans="2:15" ht="12.75">
      <c r="B345" s="2" t="s">
        <v>78</v>
      </c>
      <c r="C345" s="2" t="s">
        <v>331</v>
      </c>
      <c r="D345" s="90">
        <v>610717</v>
      </c>
      <c r="E345" s="2" t="s">
        <v>95</v>
      </c>
      <c r="F345" s="2" t="s">
        <v>332</v>
      </c>
      <c r="G345" s="2">
        <v>5112</v>
      </c>
      <c r="H345" s="2">
        <v>6726</v>
      </c>
      <c r="I345" s="2">
        <v>11838</v>
      </c>
      <c r="J345" s="2">
        <v>38167710</v>
      </c>
      <c r="K345" s="2">
        <v>62668383</v>
      </c>
      <c r="L345" s="2">
        <v>100836093</v>
      </c>
      <c r="M345" s="90" t="s">
        <v>1060</v>
      </c>
      <c r="O345" s="81"/>
    </row>
    <row r="346" spans="2:15" ht="12.75">
      <c r="B346" s="2" t="s">
        <v>78</v>
      </c>
      <c r="C346" s="2" t="s">
        <v>331</v>
      </c>
      <c r="D346" s="90">
        <v>563254</v>
      </c>
      <c r="E346" s="2" t="s">
        <v>246</v>
      </c>
      <c r="F346" s="2" t="s">
        <v>375</v>
      </c>
      <c r="G346" s="2">
        <v>1</v>
      </c>
      <c r="H346" s="2">
        <v>3</v>
      </c>
      <c r="I346" s="2">
        <v>4</v>
      </c>
      <c r="J346" s="2">
        <v>64</v>
      </c>
      <c r="K346" s="2">
        <v>41947</v>
      </c>
      <c r="L346" s="2">
        <v>42010</v>
      </c>
      <c r="M346" s="90" t="s">
        <v>1060</v>
      </c>
      <c r="O346" s="81"/>
    </row>
    <row r="347" spans="2:15" ht="12.75">
      <c r="B347" s="2" t="s">
        <v>78</v>
      </c>
      <c r="C347" s="2" t="s">
        <v>331</v>
      </c>
      <c r="D347" s="90">
        <v>650200</v>
      </c>
      <c r="E347" s="2" t="s">
        <v>138</v>
      </c>
      <c r="F347" s="2" t="s">
        <v>376</v>
      </c>
      <c r="G347" s="2">
        <v>20212</v>
      </c>
      <c r="H347" s="2">
        <v>24490</v>
      </c>
      <c r="I347" s="2">
        <v>44702</v>
      </c>
      <c r="J347" s="2">
        <v>154605222</v>
      </c>
      <c r="K347" s="2">
        <v>234854356</v>
      </c>
      <c r="L347" s="2">
        <v>389459578</v>
      </c>
      <c r="M347" s="90" t="s">
        <v>808</v>
      </c>
      <c r="O347" s="81"/>
    </row>
    <row r="348" spans="2:15" ht="12.75">
      <c r="B348" s="2" t="s">
        <v>78</v>
      </c>
      <c r="C348" s="2" t="s">
        <v>331</v>
      </c>
      <c r="D348" s="90">
        <v>678128</v>
      </c>
      <c r="E348" s="2" t="s">
        <v>114</v>
      </c>
      <c r="F348" s="2" t="s">
        <v>336</v>
      </c>
      <c r="G348" s="2">
        <v>1180</v>
      </c>
      <c r="H348" s="2">
        <v>889</v>
      </c>
      <c r="I348" s="2">
        <v>2069</v>
      </c>
      <c r="J348" s="2">
        <v>9441458</v>
      </c>
      <c r="K348" s="2">
        <v>9416332</v>
      </c>
      <c r="L348" s="2">
        <v>18857790</v>
      </c>
      <c r="M348" s="90" t="s">
        <v>808</v>
      </c>
      <c r="O348" s="81"/>
    </row>
    <row r="349" spans="2:15" ht="12.75">
      <c r="B349" s="2" t="s">
        <v>78</v>
      </c>
      <c r="C349" s="2" t="s">
        <v>331</v>
      </c>
      <c r="D349" s="90">
        <v>812883</v>
      </c>
      <c r="E349" s="2" t="s">
        <v>219</v>
      </c>
      <c r="F349" s="2" t="s">
        <v>337</v>
      </c>
      <c r="G349" s="2">
        <v>15</v>
      </c>
      <c r="H349" s="2">
        <v>25</v>
      </c>
      <c r="I349" s="2">
        <v>40</v>
      </c>
      <c r="J349" s="2">
        <v>150605</v>
      </c>
      <c r="K349" s="2">
        <v>212374</v>
      </c>
      <c r="L349" s="2">
        <v>362980</v>
      </c>
      <c r="M349" s="90" t="s">
        <v>1060</v>
      </c>
      <c r="O349" s="81"/>
    </row>
    <row r="350" spans="2:15" ht="12.75">
      <c r="B350" s="2" t="s">
        <v>78</v>
      </c>
      <c r="C350" s="2" t="s">
        <v>331</v>
      </c>
      <c r="D350" s="90">
        <v>107201</v>
      </c>
      <c r="E350" s="2" t="s">
        <v>219</v>
      </c>
      <c r="F350" s="2" t="s">
        <v>334</v>
      </c>
      <c r="G350" s="2">
        <v>3</v>
      </c>
      <c r="H350" s="2">
        <v>15</v>
      </c>
      <c r="I350" s="2">
        <v>18</v>
      </c>
      <c r="J350" s="2">
        <v>36766</v>
      </c>
      <c r="K350" s="2">
        <v>149871</v>
      </c>
      <c r="L350" s="2">
        <v>186637</v>
      </c>
      <c r="M350" s="90" t="s">
        <v>1060</v>
      </c>
      <c r="O350" s="81"/>
    </row>
    <row r="351" spans="2:15" ht="12.75">
      <c r="B351" s="2" t="s">
        <v>78</v>
      </c>
      <c r="C351" s="2" t="s">
        <v>331</v>
      </c>
      <c r="D351" s="90">
        <v>143032</v>
      </c>
      <c r="E351" s="2" t="s">
        <v>219</v>
      </c>
      <c r="F351" s="2" t="s">
        <v>335</v>
      </c>
      <c r="G351" s="2">
        <v>4</v>
      </c>
      <c r="H351" s="2">
        <v>14</v>
      </c>
      <c r="I351" s="2">
        <v>18</v>
      </c>
      <c r="J351" s="2">
        <v>38845</v>
      </c>
      <c r="K351" s="2">
        <v>67633</v>
      </c>
      <c r="L351" s="2">
        <v>106477</v>
      </c>
      <c r="M351" s="90" t="s">
        <v>1060</v>
      </c>
      <c r="O351" s="81"/>
    </row>
    <row r="352" spans="2:15" ht="12.75">
      <c r="B352" s="2" t="s">
        <v>78</v>
      </c>
      <c r="C352" s="2" t="s">
        <v>331</v>
      </c>
      <c r="D352" s="90">
        <v>178863</v>
      </c>
      <c r="E352" s="2" t="s">
        <v>219</v>
      </c>
      <c r="F352" s="2" t="s">
        <v>333</v>
      </c>
      <c r="G352" s="2">
        <v>15</v>
      </c>
      <c r="H352" s="2">
        <v>27</v>
      </c>
      <c r="I352" s="2">
        <v>42</v>
      </c>
      <c r="J352" s="2">
        <v>88753</v>
      </c>
      <c r="K352" s="2">
        <v>275137</v>
      </c>
      <c r="L352" s="2">
        <v>363890</v>
      </c>
      <c r="M352" s="90" t="s">
        <v>1060</v>
      </c>
      <c r="O352" s="81"/>
    </row>
    <row r="353" spans="2:15" ht="12.75">
      <c r="B353" s="2" t="s">
        <v>78</v>
      </c>
      <c r="C353" s="2" t="s">
        <v>331</v>
      </c>
      <c r="D353" s="90">
        <v>815365</v>
      </c>
      <c r="E353" s="2" t="s">
        <v>217</v>
      </c>
      <c r="F353" s="2" t="s">
        <v>339</v>
      </c>
      <c r="G353" s="2">
        <v>210</v>
      </c>
      <c r="H353" s="2">
        <v>262</v>
      </c>
      <c r="I353" s="2">
        <v>472</v>
      </c>
      <c r="J353" s="2">
        <v>856558</v>
      </c>
      <c r="K353" s="2">
        <v>1357646</v>
      </c>
      <c r="L353" s="2">
        <v>2214204</v>
      </c>
      <c r="M353" s="90" t="s">
        <v>1060</v>
      </c>
      <c r="O353" s="81"/>
    </row>
    <row r="354" spans="2:15" ht="12.75">
      <c r="B354" s="2" t="s">
        <v>78</v>
      </c>
      <c r="C354" s="2" t="s">
        <v>331</v>
      </c>
      <c r="D354" s="90">
        <v>551150</v>
      </c>
      <c r="E354" s="2" t="s">
        <v>272</v>
      </c>
      <c r="F354" s="2" t="s">
        <v>377</v>
      </c>
      <c r="G354" s="2">
        <v>17</v>
      </c>
      <c r="H354" s="2">
        <v>32</v>
      </c>
      <c r="I354" s="2">
        <v>49</v>
      </c>
      <c r="J354" s="2">
        <v>147132</v>
      </c>
      <c r="K354" s="2">
        <v>470500</v>
      </c>
      <c r="L354" s="2">
        <v>617632</v>
      </c>
      <c r="M354" s="90" t="s">
        <v>1060</v>
      </c>
      <c r="O354" s="81"/>
    </row>
    <row r="355" spans="2:15" ht="12.75">
      <c r="B355" s="2" t="s">
        <v>78</v>
      </c>
      <c r="C355" s="2" t="s">
        <v>331</v>
      </c>
      <c r="D355" s="90">
        <v>398156</v>
      </c>
      <c r="E355" s="2" t="s">
        <v>272</v>
      </c>
      <c r="F355" s="2" t="s">
        <v>380</v>
      </c>
      <c r="G355" s="2">
        <v>1649</v>
      </c>
      <c r="H355" s="2">
        <v>2300</v>
      </c>
      <c r="I355" s="2">
        <v>3949</v>
      </c>
      <c r="J355" s="2">
        <v>9660419</v>
      </c>
      <c r="K355" s="2">
        <v>17104823</v>
      </c>
      <c r="L355" s="2">
        <v>26765242</v>
      </c>
      <c r="M355" s="90" t="s">
        <v>1060</v>
      </c>
      <c r="O355" s="81"/>
    </row>
    <row r="356" spans="2:15" ht="12.75">
      <c r="B356" s="2" t="s">
        <v>78</v>
      </c>
      <c r="C356" s="2" t="s">
        <v>331</v>
      </c>
      <c r="D356" s="90">
        <v>441899</v>
      </c>
      <c r="E356" s="2" t="s">
        <v>268</v>
      </c>
      <c r="F356" s="2" t="s">
        <v>381</v>
      </c>
      <c r="G356" s="2">
        <v>4535</v>
      </c>
      <c r="H356" s="2">
        <v>6839</v>
      </c>
      <c r="I356" s="2">
        <v>11374</v>
      </c>
      <c r="J356" s="2">
        <v>33225103</v>
      </c>
      <c r="K356" s="2">
        <v>61395034</v>
      </c>
      <c r="L356" s="2">
        <v>94620136</v>
      </c>
      <c r="M356" s="90" t="s">
        <v>1060</v>
      </c>
      <c r="O356" s="81"/>
    </row>
    <row r="357" spans="2:15" ht="12.75">
      <c r="B357" s="2" t="s">
        <v>78</v>
      </c>
      <c r="C357" s="2" t="s">
        <v>331</v>
      </c>
      <c r="D357" s="90">
        <v>755801</v>
      </c>
      <c r="E357" s="2" t="s">
        <v>270</v>
      </c>
      <c r="F357" s="2" t="s">
        <v>379</v>
      </c>
      <c r="G357" s="2">
        <v>13</v>
      </c>
      <c r="H357" s="2">
        <v>13</v>
      </c>
      <c r="I357" s="2">
        <v>26</v>
      </c>
      <c r="J357" s="2">
        <v>185436</v>
      </c>
      <c r="K357" s="2">
        <v>146790</v>
      </c>
      <c r="L357" s="2">
        <v>332226</v>
      </c>
      <c r="M357" s="90" t="s">
        <v>1060</v>
      </c>
      <c r="O357" s="81"/>
    </row>
    <row r="358" spans="2:15" ht="12.75">
      <c r="B358" s="2" t="s">
        <v>78</v>
      </c>
      <c r="C358" s="2" t="s">
        <v>331</v>
      </c>
      <c r="D358" s="90">
        <v>613661</v>
      </c>
      <c r="E358" s="2" t="s">
        <v>270</v>
      </c>
      <c r="F358" s="2" t="s">
        <v>378</v>
      </c>
      <c r="G358" s="2">
        <v>3</v>
      </c>
      <c r="H358" s="2">
        <v>11</v>
      </c>
      <c r="I358" s="2">
        <v>14</v>
      </c>
      <c r="J358" s="2">
        <v>9365</v>
      </c>
      <c r="K358" s="2">
        <v>100710</v>
      </c>
      <c r="L358" s="2">
        <v>110075</v>
      </c>
      <c r="M358" s="90" t="s">
        <v>1060</v>
      </c>
      <c r="O358" s="81"/>
    </row>
    <row r="359" spans="2:15" ht="12.75">
      <c r="B359" s="2" t="s">
        <v>78</v>
      </c>
      <c r="C359" s="2" t="s">
        <v>331</v>
      </c>
      <c r="D359" s="90">
        <v>300996</v>
      </c>
      <c r="E359" s="2" t="s">
        <v>270</v>
      </c>
      <c r="F359" s="2" t="s">
        <v>340</v>
      </c>
      <c r="G359" s="2">
        <v>3776</v>
      </c>
      <c r="H359" s="2">
        <v>5117</v>
      </c>
      <c r="I359" s="2">
        <v>8893</v>
      </c>
      <c r="J359" s="2">
        <v>30464090</v>
      </c>
      <c r="K359" s="2">
        <v>50084278</v>
      </c>
      <c r="L359" s="2">
        <v>80548368</v>
      </c>
      <c r="M359" s="90" t="s">
        <v>1060</v>
      </c>
      <c r="O359" s="81"/>
    </row>
    <row r="360" spans="2:15" ht="12.75">
      <c r="B360" s="2" t="s">
        <v>78</v>
      </c>
      <c r="C360" s="2" t="s">
        <v>331</v>
      </c>
      <c r="D360" s="90">
        <v>616797</v>
      </c>
      <c r="E360" s="2" t="s">
        <v>277</v>
      </c>
      <c r="F360" s="2" t="s">
        <v>341</v>
      </c>
      <c r="G360" s="2">
        <v>370</v>
      </c>
      <c r="H360" s="2">
        <v>457</v>
      </c>
      <c r="I360" s="2">
        <v>827</v>
      </c>
      <c r="J360" s="2">
        <v>2770939</v>
      </c>
      <c r="K360" s="2">
        <v>4077962</v>
      </c>
      <c r="L360" s="2">
        <v>6848901</v>
      </c>
      <c r="M360" s="90" t="s">
        <v>1060</v>
      </c>
      <c r="O360" s="81"/>
    </row>
    <row r="361" spans="2:15" ht="12.75">
      <c r="B361" s="2" t="s">
        <v>78</v>
      </c>
      <c r="C361" s="2" t="s">
        <v>331</v>
      </c>
      <c r="D361" s="90">
        <v>304659</v>
      </c>
      <c r="E361" s="2" t="s">
        <v>305</v>
      </c>
      <c r="F361" s="2" t="s">
        <v>342</v>
      </c>
      <c r="G361" s="2">
        <v>373</v>
      </c>
      <c r="H361" s="2">
        <v>621</v>
      </c>
      <c r="I361" s="2">
        <v>994</v>
      </c>
      <c r="J361" s="2">
        <v>2422408</v>
      </c>
      <c r="K361" s="2">
        <v>5088203</v>
      </c>
      <c r="L361" s="2">
        <v>7510611</v>
      </c>
      <c r="M361" s="90" t="s">
        <v>1060</v>
      </c>
      <c r="O361" s="81"/>
    </row>
    <row r="362" spans="2:15" ht="12.75">
      <c r="B362" s="2" t="s">
        <v>78</v>
      </c>
      <c r="C362" s="2" t="s">
        <v>331</v>
      </c>
      <c r="D362" s="90">
        <v>407775</v>
      </c>
      <c r="E362" s="2" t="s">
        <v>279</v>
      </c>
      <c r="F362" s="2" t="s">
        <v>343</v>
      </c>
      <c r="G362" s="2">
        <v>4</v>
      </c>
      <c r="H362" s="2">
        <v>2</v>
      </c>
      <c r="I362" s="2">
        <v>6</v>
      </c>
      <c r="J362" s="2">
        <v>37494</v>
      </c>
      <c r="K362" s="2">
        <v>25354</v>
      </c>
      <c r="L362" s="2">
        <v>62847</v>
      </c>
      <c r="M362" s="90" t="s">
        <v>1060</v>
      </c>
      <c r="O362" s="81"/>
    </row>
    <row r="363" spans="2:15" ht="12.75">
      <c r="B363" s="2" t="s">
        <v>78</v>
      </c>
      <c r="C363" s="2" t="s">
        <v>186</v>
      </c>
      <c r="D363" s="90">
        <v>897355</v>
      </c>
      <c r="E363" s="2" t="s">
        <v>203</v>
      </c>
      <c r="F363" s="2" t="s">
        <v>204</v>
      </c>
      <c r="G363" s="2">
        <v>1036</v>
      </c>
      <c r="H363" s="2">
        <v>1126</v>
      </c>
      <c r="I363" s="2">
        <v>2162</v>
      </c>
      <c r="J363" s="2">
        <v>13831481</v>
      </c>
      <c r="K363" s="2">
        <v>17867483</v>
      </c>
      <c r="L363" s="2">
        <v>31698964</v>
      </c>
      <c r="M363" s="90" t="s">
        <v>1060</v>
      </c>
      <c r="O363" s="81"/>
    </row>
    <row r="364" spans="2:15" ht="12.75">
      <c r="B364" s="2" t="s">
        <v>78</v>
      </c>
      <c r="C364" s="2" t="s">
        <v>186</v>
      </c>
      <c r="D364" s="90">
        <v>484980</v>
      </c>
      <c r="E364" s="2" t="s">
        <v>187</v>
      </c>
      <c r="F364" s="2" t="s">
        <v>188</v>
      </c>
      <c r="G364" s="2">
        <v>4246</v>
      </c>
      <c r="H364" s="2">
        <v>5444</v>
      </c>
      <c r="I364" s="2">
        <v>9690</v>
      </c>
      <c r="J364" s="2">
        <v>61585678</v>
      </c>
      <c r="K364" s="2">
        <v>100066708</v>
      </c>
      <c r="L364" s="2">
        <v>161652385</v>
      </c>
      <c r="M364" s="90" t="s">
        <v>808</v>
      </c>
      <c r="O364" s="81"/>
    </row>
    <row r="365" spans="2:15" ht="12.75">
      <c r="B365" s="2" t="s">
        <v>78</v>
      </c>
      <c r="C365" s="2" t="s">
        <v>186</v>
      </c>
      <c r="D365" s="90">
        <v>484923</v>
      </c>
      <c r="E365" s="2" t="s">
        <v>144</v>
      </c>
      <c r="F365" s="2" t="s">
        <v>202</v>
      </c>
      <c r="G365" s="2">
        <v>961</v>
      </c>
      <c r="H365" s="2">
        <v>897</v>
      </c>
      <c r="I365" s="2">
        <v>1858</v>
      </c>
      <c r="J365" s="2">
        <v>10860611</v>
      </c>
      <c r="K365" s="2">
        <v>12981336</v>
      </c>
      <c r="L365" s="2">
        <v>23841947</v>
      </c>
      <c r="M365" s="90" t="s">
        <v>808</v>
      </c>
      <c r="O365" s="81"/>
    </row>
    <row r="366" spans="2:15" ht="12.75">
      <c r="B366" s="2" t="s">
        <v>78</v>
      </c>
      <c r="C366" s="2" t="s">
        <v>186</v>
      </c>
      <c r="D366" s="90">
        <v>860932</v>
      </c>
      <c r="E366" s="2" t="s">
        <v>131</v>
      </c>
      <c r="F366" s="2" t="s">
        <v>189</v>
      </c>
      <c r="G366" s="2">
        <v>29172</v>
      </c>
      <c r="H366" s="2">
        <v>27642</v>
      </c>
      <c r="I366" s="2">
        <v>56814</v>
      </c>
      <c r="J366" s="2">
        <v>392445798</v>
      </c>
      <c r="K366" s="2">
        <v>468091747</v>
      </c>
      <c r="L366" s="2">
        <v>860537545</v>
      </c>
      <c r="M366" s="90" t="s">
        <v>808</v>
      </c>
      <c r="O366" s="81"/>
    </row>
    <row r="367" spans="2:15" ht="12.75">
      <c r="B367" s="2" t="s">
        <v>78</v>
      </c>
      <c r="C367" s="2" t="s">
        <v>186</v>
      </c>
      <c r="D367" s="90">
        <v>820852</v>
      </c>
      <c r="E367" s="2" t="s">
        <v>131</v>
      </c>
      <c r="F367" s="2" t="s">
        <v>191</v>
      </c>
      <c r="G367" s="2">
        <v>25023</v>
      </c>
      <c r="H367" s="2">
        <v>28494</v>
      </c>
      <c r="I367" s="2">
        <v>53517</v>
      </c>
      <c r="J367" s="2">
        <v>332155106</v>
      </c>
      <c r="K367" s="2">
        <v>474052586</v>
      </c>
      <c r="L367" s="2">
        <v>806207693</v>
      </c>
      <c r="M367" s="90" t="s">
        <v>808</v>
      </c>
      <c r="O367" s="81"/>
    </row>
    <row r="368" spans="2:15" ht="12.75">
      <c r="B368" s="2" t="s">
        <v>78</v>
      </c>
      <c r="C368" s="2" t="s">
        <v>186</v>
      </c>
      <c r="D368" s="90">
        <v>892513</v>
      </c>
      <c r="E368" s="2" t="s">
        <v>131</v>
      </c>
      <c r="F368" s="2" t="s">
        <v>190</v>
      </c>
      <c r="G368" s="2">
        <v>15615</v>
      </c>
      <c r="H368" s="2">
        <v>9860</v>
      </c>
      <c r="I368" s="2">
        <v>25475</v>
      </c>
      <c r="J368" s="2">
        <v>160085518</v>
      </c>
      <c r="K368" s="2">
        <v>126893441</v>
      </c>
      <c r="L368" s="2">
        <v>286978959</v>
      </c>
      <c r="M368" s="90" t="s">
        <v>808</v>
      </c>
      <c r="O368" s="81"/>
    </row>
    <row r="369" spans="2:15" ht="12.75">
      <c r="B369" s="2" t="s">
        <v>78</v>
      </c>
      <c r="C369" s="2" t="s">
        <v>186</v>
      </c>
      <c r="D369" s="90">
        <v>598557</v>
      </c>
      <c r="E369" s="2" t="s">
        <v>129</v>
      </c>
      <c r="F369" s="2" t="s">
        <v>209</v>
      </c>
      <c r="G369" s="2">
        <v>13597</v>
      </c>
      <c r="H369" s="2">
        <v>15559</v>
      </c>
      <c r="I369" s="2">
        <v>29156</v>
      </c>
      <c r="J369" s="2">
        <v>195977940</v>
      </c>
      <c r="K369" s="2">
        <v>275207846</v>
      </c>
      <c r="L369" s="2">
        <v>471185787</v>
      </c>
      <c r="M369" s="90" t="s">
        <v>1060</v>
      </c>
      <c r="O369" s="81"/>
    </row>
    <row r="370" spans="2:15" ht="12.75">
      <c r="B370" s="2" t="s">
        <v>78</v>
      </c>
      <c r="C370" s="2" t="s">
        <v>186</v>
      </c>
      <c r="D370" s="90">
        <v>170951</v>
      </c>
      <c r="E370" s="2" t="s">
        <v>118</v>
      </c>
      <c r="F370" s="2" t="s">
        <v>198</v>
      </c>
      <c r="G370" s="2">
        <v>641</v>
      </c>
      <c r="H370" s="2">
        <v>777</v>
      </c>
      <c r="I370" s="2">
        <v>1418</v>
      </c>
      <c r="J370" s="2">
        <v>6668618</v>
      </c>
      <c r="K370" s="2">
        <v>10899704</v>
      </c>
      <c r="L370" s="2">
        <v>17568322</v>
      </c>
      <c r="M370" s="90" t="s">
        <v>1060</v>
      </c>
      <c r="O370" s="81"/>
    </row>
    <row r="371" spans="2:15" ht="12.75">
      <c r="B371" s="2" t="s">
        <v>78</v>
      </c>
      <c r="C371" s="2" t="s">
        <v>186</v>
      </c>
      <c r="D371" s="90">
        <v>811117</v>
      </c>
      <c r="E371" s="2" t="s">
        <v>95</v>
      </c>
      <c r="F371" s="2" t="s">
        <v>199</v>
      </c>
      <c r="G371" s="2">
        <v>2757</v>
      </c>
      <c r="H371" s="2">
        <v>2684</v>
      </c>
      <c r="I371" s="2">
        <v>5441</v>
      </c>
      <c r="J371" s="2">
        <v>32828116</v>
      </c>
      <c r="K371" s="2">
        <v>37758220</v>
      </c>
      <c r="L371" s="2">
        <v>70586336</v>
      </c>
      <c r="M371" s="90" t="s">
        <v>808</v>
      </c>
      <c r="O371" s="81"/>
    </row>
    <row r="372" spans="2:15" ht="12.75">
      <c r="B372" s="2" t="s">
        <v>78</v>
      </c>
      <c r="C372" s="2" t="s">
        <v>186</v>
      </c>
      <c r="D372" s="90">
        <v>237834</v>
      </c>
      <c r="E372" s="2" t="s">
        <v>207</v>
      </c>
      <c r="F372" s="2" t="s">
        <v>208</v>
      </c>
      <c r="G372" s="2">
        <v>420</v>
      </c>
      <c r="H372" s="2">
        <v>521</v>
      </c>
      <c r="I372" s="2">
        <v>941</v>
      </c>
      <c r="J372" s="2">
        <v>5222392</v>
      </c>
      <c r="K372" s="2">
        <v>7863155</v>
      </c>
      <c r="L372" s="2">
        <v>13085547</v>
      </c>
      <c r="M372" s="90" t="s">
        <v>1060</v>
      </c>
      <c r="O372" s="81"/>
    </row>
    <row r="373" spans="2:15" ht="12.75">
      <c r="B373" s="2" t="s">
        <v>78</v>
      </c>
      <c r="C373" s="2" t="s">
        <v>186</v>
      </c>
      <c r="D373" s="90">
        <v>390187</v>
      </c>
      <c r="E373" s="2" t="s">
        <v>196</v>
      </c>
      <c r="F373" s="2" t="s">
        <v>197</v>
      </c>
      <c r="G373" s="2">
        <v>9</v>
      </c>
      <c r="H373" s="2">
        <v>18</v>
      </c>
      <c r="I373" s="2">
        <v>27</v>
      </c>
      <c r="J373" s="2">
        <v>73999</v>
      </c>
      <c r="K373" s="2">
        <v>222462</v>
      </c>
      <c r="L373" s="2">
        <v>296462</v>
      </c>
      <c r="M373" s="90" t="s">
        <v>1060</v>
      </c>
      <c r="O373" s="81"/>
    </row>
    <row r="374" spans="2:15" ht="12.75">
      <c r="B374" s="2" t="s">
        <v>78</v>
      </c>
      <c r="C374" s="2" t="s">
        <v>186</v>
      </c>
      <c r="D374" s="90">
        <v>857276</v>
      </c>
      <c r="E374" s="2" t="s">
        <v>114</v>
      </c>
      <c r="F374" s="2" t="s">
        <v>195</v>
      </c>
      <c r="G374" s="2">
        <v>2737</v>
      </c>
      <c r="H374" s="2">
        <v>1881</v>
      </c>
      <c r="I374" s="2">
        <v>4618</v>
      </c>
      <c r="J374" s="2">
        <v>36285114</v>
      </c>
      <c r="K374" s="2">
        <v>31188910</v>
      </c>
      <c r="L374" s="2">
        <v>67474024</v>
      </c>
      <c r="M374" s="90" t="s">
        <v>808</v>
      </c>
      <c r="O374" s="81"/>
    </row>
    <row r="375" spans="2:15" ht="12.75">
      <c r="B375" s="2" t="s">
        <v>78</v>
      </c>
      <c r="C375" s="2" t="s">
        <v>186</v>
      </c>
      <c r="D375" s="90">
        <v>191676</v>
      </c>
      <c r="E375" s="2" t="s">
        <v>192</v>
      </c>
      <c r="F375" s="2" t="s">
        <v>194</v>
      </c>
      <c r="G375" s="2">
        <v>226</v>
      </c>
      <c r="H375" s="2">
        <v>363</v>
      </c>
      <c r="I375" s="2">
        <v>589</v>
      </c>
      <c r="J375" s="2">
        <v>2638322</v>
      </c>
      <c r="K375" s="2">
        <v>4714189</v>
      </c>
      <c r="L375" s="2">
        <v>7352511</v>
      </c>
      <c r="M375" s="90" t="s">
        <v>1060</v>
      </c>
      <c r="O375" s="81"/>
    </row>
    <row r="376" spans="2:15" ht="12.75">
      <c r="B376" s="2" t="s">
        <v>78</v>
      </c>
      <c r="C376" s="2" t="s">
        <v>186</v>
      </c>
      <c r="D376" s="90">
        <v>155846</v>
      </c>
      <c r="E376" s="2" t="s">
        <v>192</v>
      </c>
      <c r="F376" s="2" t="s">
        <v>193</v>
      </c>
      <c r="G376" s="2">
        <v>60</v>
      </c>
      <c r="H376" s="2">
        <v>90</v>
      </c>
      <c r="I376" s="2">
        <v>150</v>
      </c>
      <c r="J376" s="2">
        <v>529071</v>
      </c>
      <c r="K376" s="2">
        <v>804462</v>
      </c>
      <c r="L376" s="2">
        <v>1333534</v>
      </c>
      <c r="M376" s="90" t="s">
        <v>1060</v>
      </c>
      <c r="O376" s="81"/>
    </row>
    <row r="377" spans="2:15" ht="12.75">
      <c r="B377" s="2" t="s">
        <v>78</v>
      </c>
      <c r="C377" s="2" t="s">
        <v>186</v>
      </c>
      <c r="D377" s="90">
        <v>348987</v>
      </c>
      <c r="E377" s="2" t="s">
        <v>200</v>
      </c>
      <c r="F377" s="2" t="s">
        <v>201</v>
      </c>
      <c r="G377" s="2">
        <v>10312</v>
      </c>
      <c r="H377" s="2">
        <v>10468</v>
      </c>
      <c r="I377" s="2">
        <v>20780</v>
      </c>
      <c r="J377" s="2">
        <v>116886469</v>
      </c>
      <c r="K377" s="2">
        <v>143468240</v>
      </c>
      <c r="L377" s="2">
        <v>260354710</v>
      </c>
      <c r="M377" s="90" t="s">
        <v>1060</v>
      </c>
      <c r="O377" s="81"/>
    </row>
    <row r="378" spans="2:15" ht="12.75">
      <c r="B378" s="2" t="s">
        <v>78</v>
      </c>
      <c r="C378" s="2" t="s">
        <v>186</v>
      </c>
      <c r="D378" s="90">
        <v>219006</v>
      </c>
      <c r="E378" s="2" t="s">
        <v>205</v>
      </c>
      <c r="F378" s="2" t="s">
        <v>206</v>
      </c>
      <c r="G378" s="2">
        <v>420</v>
      </c>
      <c r="H378" s="2">
        <v>477</v>
      </c>
      <c r="I378" s="2">
        <v>897</v>
      </c>
      <c r="J378" s="2">
        <v>5218359</v>
      </c>
      <c r="K378" s="2">
        <v>7219079</v>
      </c>
      <c r="L378" s="2">
        <v>12437438</v>
      </c>
      <c r="M378" s="90" t="s">
        <v>1060</v>
      </c>
      <c r="O378" s="81"/>
    </row>
    <row r="379" spans="2:15" ht="12.75">
      <c r="B379" s="2" t="s">
        <v>78</v>
      </c>
      <c r="C379" s="2" t="s">
        <v>512</v>
      </c>
      <c r="D379" s="90">
        <v>933713</v>
      </c>
      <c r="E379" s="2" t="s">
        <v>232</v>
      </c>
      <c r="F379" s="2" t="s">
        <v>529</v>
      </c>
      <c r="G379" s="2">
        <v>788</v>
      </c>
      <c r="H379" s="2">
        <v>1269</v>
      </c>
      <c r="I379" s="2">
        <v>2057</v>
      </c>
      <c r="J379" s="2">
        <v>8959744</v>
      </c>
      <c r="K379" s="2">
        <v>18345218</v>
      </c>
      <c r="L379" s="2">
        <v>27304962</v>
      </c>
      <c r="M379" s="90" t="s">
        <v>1060</v>
      </c>
      <c r="O379" s="81"/>
    </row>
    <row r="380" spans="2:15" ht="12.75">
      <c r="B380" s="2" t="s">
        <v>78</v>
      </c>
      <c r="C380" s="2" t="s">
        <v>512</v>
      </c>
      <c r="D380" s="90">
        <v>747360</v>
      </c>
      <c r="E380" s="2" t="s">
        <v>232</v>
      </c>
      <c r="F380" s="2" t="s">
        <v>530</v>
      </c>
      <c r="G380" s="2">
        <v>943</v>
      </c>
      <c r="H380" s="2">
        <v>1805</v>
      </c>
      <c r="I380" s="2">
        <v>2748</v>
      </c>
      <c r="J380" s="2">
        <v>12916951</v>
      </c>
      <c r="K380" s="2">
        <v>30411538</v>
      </c>
      <c r="L380" s="2">
        <v>43328489</v>
      </c>
      <c r="M380" s="90" t="s">
        <v>1060</v>
      </c>
      <c r="O380" s="81"/>
    </row>
    <row r="381" spans="2:15" ht="12.75">
      <c r="B381" s="2" t="s">
        <v>78</v>
      </c>
      <c r="C381" s="2" t="s">
        <v>512</v>
      </c>
      <c r="D381" s="90">
        <v>980466</v>
      </c>
      <c r="E381" s="2" t="s">
        <v>295</v>
      </c>
      <c r="F381" s="2" t="s">
        <v>513</v>
      </c>
      <c r="G381" s="2">
        <v>3</v>
      </c>
      <c r="H381" s="2">
        <v>13</v>
      </c>
      <c r="I381" s="2">
        <v>16</v>
      </c>
      <c r="J381" s="2">
        <v>18305</v>
      </c>
      <c r="K381" s="2">
        <v>142186</v>
      </c>
      <c r="L381" s="2">
        <v>160491</v>
      </c>
      <c r="M381" s="90" t="s">
        <v>1060</v>
      </c>
      <c r="O381" s="81"/>
    </row>
    <row r="382" spans="2:15" ht="12.75">
      <c r="B382" s="2" t="s">
        <v>78</v>
      </c>
      <c r="C382" s="2" t="s">
        <v>512</v>
      </c>
      <c r="D382" s="90">
        <v>501981</v>
      </c>
      <c r="E382" s="2" t="s">
        <v>483</v>
      </c>
      <c r="F382" s="2" t="s">
        <v>538</v>
      </c>
      <c r="G382" s="2">
        <v>9029</v>
      </c>
      <c r="H382" s="2">
        <v>12326</v>
      </c>
      <c r="I382" s="2">
        <v>21355</v>
      </c>
      <c r="J382" s="2">
        <v>98798979</v>
      </c>
      <c r="K382" s="2">
        <v>173986295</v>
      </c>
      <c r="L382" s="2">
        <v>272785274</v>
      </c>
      <c r="M382" s="90" t="s">
        <v>1060</v>
      </c>
      <c r="O382" s="81"/>
    </row>
    <row r="383" spans="2:15" ht="12.75">
      <c r="B383" s="2" t="s">
        <v>78</v>
      </c>
      <c r="C383" s="2" t="s">
        <v>512</v>
      </c>
      <c r="D383" s="90">
        <v>534099</v>
      </c>
      <c r="E383" s="2" t="s">
        <v>187</v>
      </c>
      <c r="F383" s="2" t="s">
        <v>537</v>
      </c>
      <c r="G383" s="2">
        <v>178</v>
      </c>
      <c r="H383" s="2">
        <v>370</v>
      </c>
      <c r="I383" s="2">
        <v>548</v>
      </c>
      <c r="J383" s="2">
        <v>2176021</v>
      </c>
      <c r="K383" s="2">
        <v>5758108</v>
      </c>
      <c r="L383" s="2">
        <v>7934129</v>
      </c>
      <c r="M383" s="90" t="s">
        <v>808</v>
      </c>
      <c r="O383" s="81"/>
    </row>
    <row r="384" spans="2:15" ht="12.75">
      <c r="B384" s="2" t="s">
        <v>78</v>
      </c>
      <c r="C384" s="2" t="s">
        <v>512</v>
      </c>
      <c r="D384" s="90">
        <v>950774</v>
      </c>
      <c r="E384" s="2" t="s">
        <v>144</v>
      </c>
      <c r="F384" s="2" t="s">
        <v>535</v>
      </c>
      <c r="G384" s="2">
        <v>4870</v>
      </c>
      <c r="H384" s="2">
        <v>6478</v>
      </c>
      <c r="I384" s="2">
        <v>11348</v>
      </c>
      <c r="J384" s="2">
        <v>52527629</v>
      </c>
      <c r="K384" s="2">
        <v>94487623</v>
      </c>
      <c r="L384" s="2">
        <v>147015252</v>
      </c>
      <c r="M384" s="90" t="s">
        <v>808</v>
      </c>
      <c r="O384" s="81"/>
    </row>
    <row r="385" spans="2:15" ht="12.75">
      <c r="B385" s="2" t="s">
        <v>78</v>
      </c>
      <c r="C385" s="2" t="s">
        <v>512</v>
      </c>
      <c r="D385" s="90">
        <v>172783</v>
      </c>
      <c r="E385" s="2" t="s">
        <v>229</v>
      </c>
      <c r="F385" s="2" t="s">
        <v>536</v>
      </c>
      <c r="G385" s="2">
        <v>292</v>
      </c>
      <c r="H385" s="2">
        <v>426</v>
      </c>
      <c r="I385" s="2">
        <v>718</v>
      </c>
      <c r="J385" s="2">
        <v>3612350</v>
      </c>
      <c r="K385" s="2">
        <v>6692274</v>
      </c>
      <c r="L385" s="2">
        <v>10304624</v>
      </c>
      <c r="M385" s="90" t="s">
        <v>1060</v>
      </c>
      <c r="O385" s="81"/>
    </row>
    <row r="386" spans="2:15" ht="12.75">
      <c r="B386" s="2" t="s">
        <v>78</v>
      </c>
      <c r="C386" s="2" t="s">
        <v>512</v>
      </c>
      <c r="D386" s="90">
        <v>739987</v>
      </c>
      <c r="E386" s="2" t="s">
        <v>214</v>
      </c>
      <c r="F386" s="2" t="s">
        <v>534</v>
      </c>
      <c r="G386" s="2">
        <v>15</v>
      </c>
      <c r="H386" s="2">
        <v>23</v>
      </c>
      <c r="I386" s="2">
        <v>38</v>
      </c>
      <c r="J386" s="2">
        <v>154274</v>
      </c>
      <c r="K386" s="2">
        <v>229860</v>
      </c>
      <c r="L386" s="2">
        <v>384134</v>
      </c>
      <c r="M386" s="90" t="s">
        <v>1060</v>
      </c>
      <c r="O386" s="81"/>
    </row>
    <row r="387" spans="2:15" ht="12.75">
      <c r="B387" s="2" t="s">
        <v>78</v>
      </c>
      <c r="C387" s="2" t="s">
        <v>512</v>
      </c>
      <c r="D387" s="90">
        <v>404236</v>
      </c>
      <c r="E387" s="2" t="s">
        <v>214</v>
      </c>
      <c r="F387" s="2" t="s">
        <v>528</v>
      </c>
      <c r="G387" s="2">
        <v>274</v>
      </c>
      <c r="H387" s="2">
        <v>390</v>
      </c>
      <c r="I387" s="2">
        <v>664</v>
      </c>
      <c r="J387" s="2">
        <v>3126363</v>
      </c>
      <c r="K387" s="2">
        <v>5549368</v>
      </c>
      <c r="L387" s="2">
        <v>8675731</v>
      </c>
      <c r="M387" s="90" t="s">
        <v>1060</v>
      </c>
      <c r="O387" s="81"/>
    </row>
    <row r="388" spans="2:15" ht="12.75">
      <c r="B388" s="2" t="s">
        <v>78</v>
      </c>
      <c r="C388" s="2" t="s">
        <v>512</v>
      </c>
      <c r="D388" s="90">
        <v>174672</v>
      </c>
      <c r="E388" s="2" t="s">
        <v>265</v>
      </c>
      <c r="F388" s="2" t="s">
        <v>531</v>
      </c>
      <c r="G388" s="2">
        <v>646</v>
      </c>
      <c r="H388" s="2">
        <v>943</v>
      </c>
      <c r="I388" s="2">
        <v>1589</v>
      </c>
      <c r="J388" s="2">
        <v>7200580</v>
      </c>
      <c r="K388" s="2">
        <v>14113311</v>
      </c>
      <c r="L388" s="2">
        <v>21313891</v>
      </c>
      <c r="M388" s="90" t="s">
        <v>1060</v>
      </c>
      <c r="O388" s="81"/>
    </row>
    <row r="389" spans="2:15" ht="12.75">
      <c r="B389" s="2" t="s">
        <v>78</v>
      </c>
      <c r="C389" s="2" t="s">
        <v>512</v>
      </c>
      <c r="D389" s="90">
        <v>317990</v>
      </c>
      <c r="E389" s="2" t="s">
        <v>265</v>
      </c>
      <c r="F389" s="2" t="s">
        <v>532</v>
      </c>
      <c r="G389" s="2">
        <v>174</v>
      </c>
      <c r="H389" s="2">
        <v>262</v>
      </c>
      <c r="I389" s="2">
        <v>436</v>
      </c>
      <c r="J389" s="2">
        <v>1695077</v>
      </c>
      <c r="K389" s="2">
        <v>3177711</v>
      </c>
      <c r="L389" s="2">
        <v>4872788</v>
      </c>
      <c r="M389" s="90" t="s">
        <v>1060</v>
      </c>
      <c r="O389" s="81"/>
    </row>
    <row r="390" spans="2:15" ht="12.75">
      <c r="B390" s="2" t="s">
        <v>78</v>
      </c>
      <c r="C390" s="2" t="s">
        <v>512</v>
      </c>
      <c r="D390" s="90">
        <v>661066</v>
      </c>
      <c r="E390" s="2" t="s">
        <v>257</v>
      </c>
      <c r="F390" s="2" t="s">
        <v>533</v>
      </c>
      <c r="G390" s="2">
        <v>3705</v>
      </c>
      <c r="H390" s="2">
        <v>5770</v>
      </c>
      <c r="I390" s="2">
        <v>9475</v>
      </c>
      <c r="J390" s="2">
        <v>43748406</v>
      </c>
      <c r="K390" s="2">
        <v>84014602</v>
      </c>
      <c r="L390" s="2">
        <v>127763008</v>
      </c>
      <c r="M390" s="90" t="s">
        <v>1060</v>
      </c>
      <c r="O390" s="81"/>
    </row>
    <row r="391" spans="2:15" ht="12.75">
      <c r="B391" s="2" t="s">
        <v>78</v>
      </c>
      <c r="C391" s="2" t="s">
        <v>512</v>
      </c>
      <c r="D391" s="90">
        <v>231100</v>
      </c>
      <c r="E391" s="2" t="s">
        <v>257</v>
      </c>
      <c r="F391" s="2" t="s">
        <v>540</v>
      </c>
      <c r="G391" s="2">
        <v>103</v>
      </c>
      <c r="H391" s="2">
        <v>139</v>
      </c>
      <c r="I391" s="2">
        <v>242</v>
      </c>
      <c r="J391" s="2">
        <v>1043920</v>
      </c>
      <c r="K391" s="2">
        <v>1777740</v>
      </c>
      <c r="L391" s="2">
        <v>2821661</v>
      </c>
      <c r="M391" s="90" t="s">
        <v>1060</v>
      </c>
      <c r="O391" s="81"/>
    </row>
    <row r="392" spans="2:15" ht="12.75">
      <c r="B392" s="2" t="s">
        <v>78</v>
      </c>
      <c r="C392" s="2" t="s">
        <v>512</v>
      </c>
      <c r="D392" s="90">
        <v>206250</v>
      </c>
      <c r="E392" s="2" t="s">
        <v>116</v>
      </c>
      <c r="F392" s="2" t="s">
        <v>541</v>
      </c>
      <c r="G392" s="2">
        <v>1005</v>
      </c>
      <c r="H392" s="2">
        <v>1173</v>
      </c>
      <c r="I392" s="2">
        <v>2178</v>
      </c>
      <c r="J392" s="2">
        <v>11809174</v>
      </c>
      <c r="K392" s="2">
        <v>17366680</v>
      </c>
      <c r="L392" s="2">
        <v>29175854</v>
      </c>
      <c r="M392" s="90" t="s">
        <v>808</v>
      </c>
      <c r="O392" s="81"/>
    </row>
    <row r="393" spans="2:15" ht="12.75">
      <c r="B393" s="2" t="s">
        <v>78</v>
      </c>
      <c r="C393" s="2" t="s">
        <v>512</v>
      </c>
      <c r="D393" s="90">
        <v>143628</v>
      </c>
      <c r="E393" s="2" t="s">
        <v>254</v>
      </c>
      <c r="F393" s="2" t="s">
        <v>542</v>
      </c>
      <c r="G393" s="2">
        <v>23</v>
      </c>
      <c r="H393" s="2">
        <v>42</v>
      </c>
      <c r="I393" s="2">
        <v>65</v>
      </c>
      <c r="J393" s="2">
        <v>310017</v>
      </c>
      <c r="K393" s="2">
        <v>688210</v>
      </c>
      <c r="L393" s="2">
        <v>998227</v>
      </c>
      <c r="M393" s="90" t="s">
        <v>1060</v>
      </c>
      <c r="O393" s="81"/>
    </row>
    <row r="394" spans="2:15" ht="12.75">
      <c r="B394" s="2" t="s">
        <v>78</v>
      </c>
      <c r="C394" s="2" t="s">
        <v>512</v>
      </c>
      <c r="D394" s="90">
        <v>888859</v>
      </c>
      <c r="E394" s="2" t="s">
        <v>234</v>
      </c>
      <c r="F394" s="2" t="s">
        <v>543</v>
      </c>
      <c r="G394" s="2">
        <v>1374</v>
      </c>
      <c r="H394" s="2">
        <v>2169</v>
      </c>
      <c r="I394" s="2">
        <v>3543</v>
      </c>
      <c r="J394" s="2">
        <v>17003244</v>
      </c>
      <c r="K394" s="2">
        <v>33064036</v>
      </c>
      <c r="L394" s="2">
        <v>50067280</v>
      </c>
      <c r="M394" s="90" t="s">
        <v>1060</v>
      </c>
      <c r="O394" s="81"/>
    </row>
    <row r="395" spans="2:15" ht="12.75">
      <c r="B395" s="2" t="s">
        <v>78</v>
      </c>
      <c r="C395" s="2" t="s">
        <v>512</v>
      </c>
      <c r="D395" s="90">
        <v>962936</v>
      </c>
      <c r="E395" s="2" t="s">
        <v>234</v>
      </c>
      <c r="F395" s="2" t="s">
        <v>522</v>
      </c>
      <c r="G395" s="2">
        <v>1357</v>
      </c>
      <c r="H395" s="2">
        <v>2117</v>
      </c>
      <c r="I395" s="2">
        <v>3474</v>
      </c>
      <c r="J395" s="2">
        <v>15421771</v>
      </c>
      <c r="K395" s="2">
        <v>32190331</v>
      </c>
      <c r="L395" s="2">
        <v>47612102</v>
      </c>
      <c r="M395" s="90" t="s">
        <v>1060</v>
      </c>
      <c r="O395" s="81"/>
    </row>
    <row r="396" spans="2:15" ht="12.75">
      <c r="B396" s="2" t="s">
        <v>78</v>
      </c>
      <c r="C396" s="2" t="s">
        <v>512</v>
      </c>
      <c r="D396" s="90">
        <v>305243</v>
      </c>
      <c r="E396" s="2" t="s">
        <v>234</v>
      </c>
      <c r="F396" s="2" t="s">
        <v>523</v>
      </c>
      <c r="G396" s="2">
        <v>5072</v>
      </c>
      <c r="H396" s="2">
        <v>6023</v>
      </c>
      <c r="I396" s="2">
        <v>11095</v>
      </c>
      <c r="J396" s="2">
        <v>51618381</v>
      </c>
      <c r="K396" s="2">
        <v>86184944</v>
      </c>
      <c r="L396" s="2">
        <v>137803325</v>
      </c>
      <c r="M396" s="90" t="s">
        <v>1060</v>
      </c>
      <c r="O396" s="81"/>
    </row>
    <row r="397" spans="2:15" ht="12.75">
      <c r="B397" s="2" t="s">
        <v>78</v>
      </c>
      <c r="C397" s="2" t="s">
        <v>512</v>
      </c>
      <c r="D397" s="90">
        <v>956268</v>
      </c>
      <c r="E397" s="2" t="s">
        <v>248</v>
      </c>
      <c r="F397" s="2" t="s">
        <v>518</v>
      </c>
      <c r="G397" s="2">
        <v>3235</v>
      </c>
      <c r="H397" s="2">
        <v>5931</v>
      </c>
      <c r="I397" s="2">
        <v>9166</v>
      </c>
      <c r="J397" s="2">
        <v>43201586</v>
      </c>
      <c r="K397" s="2">
        <v>101515564</v>
      </c>
      <c r="L397" s="2">
        <v>144717149</v>
      </c>
      <c r="M397" s="90" t="s">
        <v>1060</v>
      </c>
      <c r="O397" s="81"/>
    </row>
    <row r="398" spans="2:15" ht="12.75">
      <c r="B398" s="2" t="s">
        <v>78</v>
      </c>
      <c r="C398" s="2" t="s">
        <v>512</v>
      </c>
      <c r="D398" s="90">
        <v>828111</v>
      </c>
      <c r="E398" s="2" t="s">
        <v>248</v>
      </c>
      <c r="F398" s="2" t="s">
        <v>519</v>
      </c>
      <c r="G398" s="2">
        <v>53</v>
      </c>
      <c r="H398" s="2">
        <v>75</v>
      </c>
      <c r="I398" s="2">
        <v>128</v>
      </c>
      <c r="J398" s="2">
        <v>407836</v>
      </c>
      <c r="K398" s="2">
        <v>916342</v>
      </c>
      <c r="L398" s="2">
        <v>1324178</v>
      </c>
      <c r="M398" s="90" t="s">
        <v>1060</v>
      </c>
      <c r="O398" s="81"/>
    </row>
    <row r="399" spans="2:15" ht="12.75">
      <c r="B399" s="2" t="s">
        <v>78</v>
      </c>
      <c r="C399" s="2" t="s">
        <v>512</v>
      </c>
      <c r="D399" s="90">
        <v>285825</v>
      </c>
      <c r="E399" s="2" t="s">
        <v>99</v>
      </c>
      <c r="F399" s="2" t="s">
        <v>520</v>
      </c>
      <c r="G399" s="2">
        <v>6827</v>
      </c>
      <c r="H399" s="2">
        <v>9685</v>
      </c>
      <c r="I399" s="2">
        <v>16512</v>
      </c>
      <c r="J399" s="2">
        <v>90693777</v>
      </c>
      <c r="K399" s="2">
        <v>163394584</v>
      </c>
      <c r="L399" s="2">
        <v>254088361</v>
      </c>
      <c r="M399" s="90" t="s">
        <v>808</v>
      </c>
      <c r="O399" s="81"/>
    </row>
    <row r="400" spans="2:15" ht="12.75">
      <c r="B400" s="2" t="s">
        <v>78</v>
      </c>
      <c r="C400" s="2" t="s">
        <v>512</v>
      </c>
      <c r="D400" s="90">
        <v>184291</v>
      </c>
      <c r="E400" s="2" t="s">
        <v>99</v>
      </c>
      <c r="F400" s="2" t="s">
        <v>517</v>
      </c>
      <c r="G400" s="2">
        <v>86</v>
      </c>
      <c r="H400" s="2">
        <v>206</v>
      </c>
      <c r="I400" s="2">
        <v>292</v>
      </c>
      <c r="J400" s="2">
        <v>818847</v>
      </c>
      <c r="K400" s="2">
        <v>3341043</v>
      </c>
      <c r="L400" s="2">
        <v>4159890</v>
      </c>
      <c r="M400" s="90" t="s">
        <v>808</v>
      </c>
      <c r="O400" s="81"/>
    </row>
    <row r="401" spans="2:15" ht="12.75">
      <c r="B401" s="2" t="s">
        <v>78</v>
      </c>
      <c r="C401" s="2" t="s">
        <v>512</v>
      </c>
      <c r="D401" s="90">
        <v>987842</v>
      </c>
      <c r="E401" s="2" t="s">
        <v>95</v>
      </c>
      <c r="F401" s="2" t="s">
        <v>521</v>
      </c>
      <c r="G401" s="2">
        <v>14463</v>
      </c>
      <c r="H401" s="2">
        <v>18714</v>
      </c>
      <c r="I401" s="2">
        <v>33177</v>
      </c>
      <c r="J401" s="2">
        <v>177397545</v>
      </c>
      <c r="K401" s="2">
        <v>298525108</v>
      </c>
      <c r="L401" s="2">
        <v>475922653</v>
      </c>
      <c r="M401" s="90" t="s">
        <v>808</v>
      </c>
      <c r="O401" s="81"/>
    </row>
    <row r="402" spans="2:15" ht="12.75">
      <c r="B402" s="2" t="s">
        <v>78</v>
      </c>
      <c r="C402" s="2" t="s">
        <v>512</v>
      </c>
      <c r="D402" s="90">
        <v>863290</v>
      </c>
      <c r="E402" s="2" t="s">
        <v>414</v>
      </c>
      <c r="F402" s="2" t="s">
        <v>544</v>
      </c>
      <c r="G402" s="2">
        <v>528</v>
      </c>
      <c r="H402" s="2">
        <v>665</v>
      </c>
      <c r="I402" s="2">
        <v>1193</v>
      </c>
      <c r="J402" s="2">
        <v>4083263</v>
      </c>
      <c r="K402" s="2">
        <v>6663546</v>
      </c>
      <c r="L402" s="2">
        <v>10746809</v>
      </c>
      <c r="M402" s="90" t="s">
        <v>1060</v>
      </c>
      <c r="O402" s="81"/>
    </row>
    <row r="403" spans="2:15" ht="12.75">
      <c r="B403" s="2" t="s">
        <v>78</v>
      </c>
      <c r="C403" s="2" t="s">
        <v>512</v>
      </c>
      <c r="D403" s="90">
        <v>944108</v>
      </c>
      <c r="E403" s="2" t="s">
        <v>250</v>
      </c>
      <c r="F403" s="2" t="s">
        <v>514</v>
      </c>
      <c r="G403" s="2">
        <v>260</v>
      </c>
      <c r="H403" s="2">
        <v>318</v>
      </c>
      <c r="I403" s="2">
        <v>578</v>
      </c>
      <c r="J403" s="2">
        <v>2436711</v>
      </c>
      <c r="K403" s="2">
        <v>3845129</v>
      </c>
      <c r="L403" s="2">
        <v>6281840</v>
      </c>
      <c r="M403" s="90" t="s">
        <v>1060</v>
      </c>
      <c r="O403" s="81"/>
    </row>
    <row r="404" spans="2:15" ht="12.75">
      <c r="B404" s="2" t="s">
        <v>78</v>
      </c>
      <c r="C404" s="2" t="s">
        <v>512</v>
      </c>
      <c r="D404" s="90">
        <v>503755</v>
      </c>
      <c r="E404" s="2" t="s">
        <v>471</v>
      </c>
      <c r="F404" s="2" t="s">
        <v>539</v>
      </c>
      <c r="G404" s="2">
        <v>87</v>
      </c>
      <c r="H404" s="2">
        <v>148</v>
      </c>
      <c r="I404" s="2">
        <v>235</v>
      </c>
      <c r="J404" s="2">
        <v>987887</v>
      </c>
      <c r="K404" s="2">
        <v>2253214</v>
      </c>
      <c r="L404" s="2">
        <v>3241101</v>
      </c>
      <c r="M404" s="90" t="s">
        <v>1060</v>
      </c>
      <c r="O404" s="81"/>
    </row>
    <row r="405" spans="2:15" ht="12.75">
      <c r="B405" s="2" t="s">
        <v>78</v>
      </c>
      <c r="C405" s="2" t="s">
        <v>512</v>
      </c>
      <c r="D405" s="90">
        <v>956201</v>
      </c>
      <c r="E405" s="2" t="s">
        <v>219</v>
      </c>
      <c r="F405" s="2" t="s">
        <v>526</v>
      </c>
      <c r="G405" s="2">
        <v>3009</v>
      </c>
      <c r="H405" s="2">
        <v>3761</v>
      </c>
      <c r="I405" s="2">
        <v>6770</v>
      </c>
      <c r="J405" s="2">
        <v>20501137</v>
      </c>
      <c r="K405" s="2">
        <v>34588603</v>
      </c>
      <c r="L405" s="2">
        <v>55089740</v>
      </c>
      <c r="M405" s="90" t="s">
        <v>1060</v>
      </c>
      <c r="O405" s="81"/>
    </row>
    <row r="406" spans="2:15" ht="12.75">
      <c r="B406" s="2" t="s">
        <v>78</v>
      </c>
      <c r="C406" s="2" t="s">
        <v>512</v>
      </c>
      <c r="D406" s="90">
        <v>286351</v>
      </c>
      <c r="E406" s="2" t="s">
        <v>219</v>
      </c>
      <c r="F406" s="2" t="s">
        <v>527</v>
      </c>
      <c r="G406" s="2">
        <v>23</v>
      </c>
      <c r="H406" s="2">
        <v>46</v>
      </c>
      <c r="I406" s="2">
        <v>69</v>
      </c>
      <c r="J406" s="2">
        <v>235430</v>
      </c>
      <c r="K406" s="2">
        <v>623102</v>
      </c>
      <c r="L406" s="2">
        <v>858531</v>
      </c>
      <c r="M406" s="90" t="s">
        <v>1060</v>
      </c>
      <c r="O406" s="81"/>
    </row>
    <row r="407" spans="2:15" ht="12.75">
      <c r="B407" s="2" t="s">
        <v>78</v>
      </c>
      <c r="C407" s="2" t="s">
        <v>512</v>
      </c>
      <c r="D407" s="90">
        <v>819029</v>
      </c>
      <c r="E407" s="2" t="s">
        <v>272</v>
      </c>
      <c r="F407" s="2" t="s">
        <v>516</v>
      </c>
      <c r="G407" s="2">
        <v>2600</v>
      </c>
      <c r="H407" s="2">
        <v>3785</v>
      </c>
      <c r="I407" s="2">
        <v>6385</v>
      </c>
      <c r="J407" s="2">
        <v>30681007</v>
      </c>
      <c r="K407" s="2">
        <v>55233931</v>
      </c>
      <c r="L407" s="2">
        <v>85914937</v>
      </c>
      <c r="M407" s="90" t="s">
        <v>1060</v>
      </c>
      <c r="O407" s="81"/>
    </row>
    <row r="408" spans="2:15" ht="12.75">
      <c r="B408" s="2" t="s">
        <v>78</v>
      </c>
      <c r="C408" s="2" t="s">
        <v>512</v>
      </c>
      <c r="D408" s="90">
        <v>191080</v>
      </c>
      <c r="E408" s="2" t="s">
        <v>268</v>
      </c>
      <c r="F408" s="2" t="s">
        <v>515</v>
      </c>
      <c r="G408" s="2">
        <v>1232</v>
      </c>
      <c r="H408" s="2">
        <v>1570</v>
      </c>
      <c r="I408" s="2">
        <v>2802</v>
      </c>
      <c r="J408" s="2">
        <v>13153440</v>
      </c>
      <c r="K408" s="2">
        <v>21876310</v>
      </c>
      <c r="L408" s="2">
        <v>35029750</v>
      </c>
      <c r="M408" s="90" t="s">
        <v>1060</v>
      </c>
      <c r="O408" s="81"/>
    </row>
    <row r="409" spans="2:15" ht="12.75">
      <c r="B409" s="2" t="s">
        <v>78</v>
      </c>
      <c r="C409" s="2" t="s">
        <v>512</v>
      </c>
      <c r="D409" s="90">
        <v>232991</v>
      </c>
      <c r="E409" s="2" t="s">
        <v>305</v>
      </c>
      <c r="F409" s="2" t="s">
        <v>524</v>
      </c>
      <c r="G409" s="2">
        <v>737</v>
      </c>
      <c r="H409" s="2">
        <v>1162</v>
      </c>
      <c r="I409" s="2">
        <v>1899</v>
      </c>
      <c r="J409" s="2">
        <v>8483766</v>
      </c>
      <c r="K409" s="2">
        <v>17293394</v>
      </c>
      <c r="L409" s="2">
        <v>25777160</v>
      </c>
      <c r="M409" s="90" t="s">
        <v>1060</v>
      </c>
      <c r="O409" s="81"/>
    </row>
    <row r="410" spans="2:15" ht="12.75">
      <c r="B410" s="2" t="s">
        <v>78</v>
      </c>
      <c r="C410" s="2" t="s">
        <v>512</v>
      </c>
      <c r="D410" s="90">
        <v>371948</v>
      </c>
      <c r="E410" s="2" t="s">
        <v>279</v>
      </c>
      <c r="F410" s="2" t="s">
        <v>525</v>
      </c>
      <c r="G410" s="2">
        <v>3</v>
      </c>
      <c r="H410" s="2">
        <v>7</v>
      </c>
      <c r="I410" s="2">
        <v>10</v>
      </c>
      <c r="J410" s="2">
        <v>29468</v>
      </c>
      <c r="K410" s="2">
        <v>56245</v>
      </c>
      <c r="L410" s="2">
        <v>85712</v>
      </c>
      <c r="M410" s="90" t="s">
        <v>1060</v>
      </c>
      <c r="O410" s="81"/>
    </row>
    <row r="411" spans="2:15" ht="12.75">
      <c r="B411" s="2" t="s">
        <v>78</v>
      </c>
      <c r="C411" s="2" t="s">
        <v>173</v>
      </c>
      <c r="D411" s="90">
        <v>152835</v>
      </c>
      <c r="E411" s="2" t="s">
        <v>183</v>
      </c>
      <c r="F411" s="2" t="s">
        <v>184</v>
      </c>
      <c r="G411" s="2">
        <v>19625</v>
      </c>
      <c r="H411" s="2">
        <v>7307</v>
      </c>
      <c r="I411" s="2">
        <v>26932</v>
      </c>
      <c r="J411" s="2">
        <v>381438777</v>
      </c>
      <c r="K411" s="2">
        <v>162836192</v>
      </c>
      <c r="L411" s="2">
        <v>544274969</v>
      </c>
      <c r="M411" s="90" t="s">
        <v>808</v>
      </c>
      <c r="O411" s="81"/>
    </row>
    <row r="412" spans="2:15" ht="12.75">
      <c r="B412" s="2" t="s">
        <v>78</v>
      </c>
      <c r="C412" s="2" t="s">
        <v>173</v>
      </c>
      <c r="D412" s="90">
        <v>367813</v>
      </c>
      <c r="E412" s="2" t="s">
        <v>105</v>
      </c>
      <c r="F412" s="2" t="s">
        <v>185</v>
      </c>
      <c r="G412" s="2">
        <v>9077</v>
      </c>
      <c r="H412" s="2">
        <v>8611</v>
      </c>
      <c r="I412" s="2">
        <v>17688</v>
      </c>
      <c r="J412" s="2">
        <v>112022322</v>
      </c>
      <c r="K412" s="2">
        <v>135432364</v>
      </c>
      <c r="L412" s="2">
        <v>247454685</v>
      </c>
      <c r="M412" s="90" t="s">
        <v>808</v>
      </c>
      <c r="O412" s="81"/>
    </row>
    <row r="413" spans="2:15" ht="12.75">
      <c r="B413" s="2" t="s">
        <v>78</v>
      </c>
      <c r="C413" s="2" t="s">
        <v>173</v>
      </c>
      <c r="D413" s="90">
        <v>301580</v>
      </c>
      <c r="E413" s="2" t="s">
        <v>144</v>
      </c>
      <c r="F413" s="2" t="s">
        <v>179</v>
      </c>
      <c r="G413" s="2">
        <v>7109</v>
      </c>
      <c r="H413" s="2">
        <v>6848</v>
      </c>
      <c r="I413" s="2">
        <v>13957</v>
      </c>
      <c r="J413" s="2">
        <v>119611586</v>
      </c>
      <c r="K413" s="2">
        <v>138576560</v>
      </c>
      <c r="L413" s="2">
        <v>258188146</v>
      </c>
      <c r="M413" s="90" t="s">
        <v>808</v>
      </c>
      <c r="O413" s="81"/>
    </row>
    <row r="414" spans="2:15" ht="12.75">
      <c r="B414" s="2" t="s">
        <v>78</v>
      </c>
      <c r="C414" s="2" t="s">
        <v>173</v>
      </c>
      <c r="D414" s="90">
        <v>641704</v>
      </c>
      <c r="E414" s="2" t="s">
        <v>131</v>
      </c>
      <c r="F414" s="2" t="s">
        <v>176</v>
      </c>
      <c r="G414" s="2">
        <v>12201</v>
      </c>
      <c r="H414" s="2">
        <v>8434</v>
      </c>
      <c r="I414" s="2">
        <v>20635</v>
      </c>
      <c r="J414" s="2">
        <v>132716564</v>
      </c>
      <c r="K414" s="2">
        <v>111705581</v>
      </c>
      <c r="L414" s="2">
        <v>244422145</v>
      </c>
      <c r="M414" s="90" t="s">
        <v>808</v>
      </c>
      <c r="O414" s="81"/>
    </row>
    <row r="415" spans="2:15" ht="12.75">
      <c r="B415" s="2" t="s">
        <v>78</v>
      </c>
      <c r="C415" s="2" t="s">
        <v>173</v>
      </c>
      <c r="D415" s="90">
        <v>175919</v>
      </c>
      <c r="E415" s="2" t="s">
        <v>131</v>
      </c>
      <c r="F415" s="2" t="s">
        <v>178</v>
      </c>
      <c r="G415" s="2">
        <v>22809</v>
      </c>
      <c r="H415" s="2">
        <v>20394</v>
      </c>
      <c r="I415" s="2">
        <v>43203</v>
      </c>
      <c r="J415" s="2">
        <v>264264084</v>
      </c>
      <c r="K415" s="2">
        <v>297133285</v>
      </c>
      <c r="L415" s="2">
        <v>561397369</v>
      </c>
      <c r="M415" s="90" t="s">
        <v>808</v>
      </c>
      <c r="O415" s="81"/>
    </row>
    <row r="416" spans="2:15" ht="12.75">
      <c r="B416" s="2" t="s">
        <v>78</v>
      </c>
      <c r="C416" s="2" t="s">
        <v>173</v>
      </c>
      <c r="D416" s="90">
        <v>785022</v>
      </c>
      <c r="E416" s="2" t="s">
        <v>131</v>
      </c>
      <c r="F416" s="2" t="s">
        <v>177</v>
      </c>
      <c r="G416" s="2">
        <v>154122</v>
      </c>
      <c r="H416" s="2">
        <v>127204</v>
      </c>
      <c r="I416" s="2">
        <v>281326</v>
      </c>
      <c r="J416" s="2">
        <v>2940061090</v>
      </c>
      <c r="K416" s="2">
        <v>2995629682</v>
      </c>
      <c r="L416" s="2">
        <v>5935690772</v>
      </c>
      <c r="M416" s="90" t="s">
        <v>808</v>
      </c>
      <c r="O416" s="81"/>
    </row>
    <row r="417" spans="2:15" ht="12.75">
      <c r="B417" s="2" t="s">
        <v>78</v>
      </c>
      <c r="C417" s="2" t="s">
        <v>173</v>
      </c>
      <c r="D417" s="90">
        <v>357483</v>
      </c>
      <c r="E417" s="2" t="s">
        <v>99</v>
      </c>
      <c r="F417" s="2" t="s">
        <v>175</v>
      </c>
      <c r="G417" s="2">
        <v>9969</v>
      </c>
      <c r="H417" s="2">
        <v>11822</v>
      </c>
      <c r="I417" s="2">
        <v>21791</v>
      </c>
      <c r="J417" s="2">
        <v>149835154</v>
      </c>
      <c r="K417" s="2">
        <v>219038958</v>
      </c>
      <c r="L417" s="2">
        <v>368874113</v>
      </c>
      <c r="M417" s="90" t="s">
        <v>808</v>
      </c>
      <c r="O417" s="81"/>
    </row>
    <row r="418" spans="2:15" ht="12.75">
      <c r="B418" s="2" t="s">
        <v>78</v>
      </c>
      <c r="C418" s="2" t="s">
        <v>173</v>
      </c>
      <c r="D418" s="90">
        <v>296152</v>
      </c>
      <c r="E418" s="2" t="s">
        <v>138</v>
      </c>
      <c r="F418" s="2" t="s">
        <v>182</v>
      </c>
      <c r="G418" s="2">
        <v>25991</v>
      </c>
      <c r="H418" s="2">
        <v>10816</v>
      </c>
      <c r="I418" s="2">
        <v>36807</v>
      </c>
      <c r="J418" s="2">
        <v>342824332</v>
      </c>
      <c r="K418" s="2">
        <v>172522106</v>
      </c>
      <c r="L418" s="2">
        <v>515346439</v>
      </c>
      <c r="M418" s="90" t="s">
        <v>808</v>
      </c>
      <c r="O418" s="81"/>
    </row>
    <row r="419" spans="2:15" ht="12.75">
      <c r="B419" s="2" t="s">
        <v>78</v>
      </c>
      <c r="C419" s="2" t="s">
        <v>173</v>
      </c>
      <c r="D419" s="90">
        <v>937433</v>
      </c>
      <c r="E419" s="2" t="s">
        <v>111</v>
      </c>
      <c r="F419" s="2" t="s">
        <v>174</v>
      </c>
      <c r="G419" s="2">
        <v>4892</v>
      </c>
      <c r="H419" s="2">
        <v>4786</v>
      </c>
      <c r="I419" s="2">
        <v>9678</v>
      </c>
      <c r="J419" s="2">
        <v>80989583</v>
      </c>
      <c r="K419" s="2">
        <v>97100263</v>
      </c>
      <c r="L419" s="2">
        <v>178089846</v>
      </c>
      <c r="M419" s="90" t="s">
        <v>808</v>
      </c>
      <c r="O419" s="81"/>
    </row>
    <row r="420" spans="2:15" ht="12.75">
      <c r="B420" s="2" t="s">
        <v>78</v>
      </c>
      <c r="C420" s="2" t="s">
        <v>173</v>
      </c>
      <c r="D420" s="90">
        <v>728535</v>
      </c>
      <c r="E420" s="2" t="s">
        <v>82</v>
      </c>
      <c r="F420" s="2" t="s">
        <v>181</v>
      </c>
      <c r="G420" s="2">
        <v>2234</v>
      </c>
      <c r="H420" s="2">
        <v>1864</v>
      </c>
      <c r="I420" s="2">
        <v>4098</v>
      </c>
      <c r="J420" s="2">
        <v>29664469</v>
      </c>
      <c r="K420" s="2">
        <v>30035637</v>
      </c>
      <c r="L420" s="2">
        <v>59700106</v>
      </c>
      <c r="M420" s="90" t="s">
        <v>808</v>
      </c>
      <c r="O420" s="81"/>
    </row>
    <row r="421" spans="2:15" ht="12.75">
      <c r="B421" s="2" t="s">
        <v>78</v>
      </c>
      <c r="C421" s="2" t="s">
        <v>173</v>
      </c>
      <c r="D421" s="90">
        <v>645952</v>
      </c>
      <c r="E421" s="2" t="s">
        <v>80</v>
      </c>
      <c r="F421" s="2" t="s">
        <v>180</v>
      </c>
      <c r="G421" s="2">
        <v>169412</v>
      </c>
      <c r="H421" s="2">
        <v>171556</v>
      </c>
      <c r="I421" s="2">
        <v>340968</v>
      </c>
      <c r="J421" s="2">
        <v>2785319365</v>
      </c>
      <c r="K421" s="2">
        <v>3721676280</v>
      </c>
      <c r="L421" s="2">
        <v>6506995645</v>
      </c>
      <c r="M421" s="90" t="s">
        <v>808</v>
      </c>
      <c r="O421" s="81"/>
    </row>
    <row r="422" spans="2:15" ht="12.75">
      <c r="B422" s="85" t="s">
        <v>78</v>
      </c>
      <c r="C422" s="2" t="s">
        <v>79</v>
      </c>
      <c r="D422" s="90">
        <v>403584</v>
      </c>
      <c r="E422" s="2" t="s">
        <v>103</v>
      </c>
      <c r="F422" s="2" t="s">
        <v>104</v>
      </c>
      <c r="G422" s="2">
        <v>418</v>
      </c>
      <c r="H422" s="2">
        <v>511</v>
      </c>
      <c r="I422" s="2">
        <v>929</v>
      </c>
      <c r="J422" s="2">
        <v>5480843</v>
      </c>
      <c r="K422" s="2">
        <v>8362221</v>
      </c>
      <c r="L422" s="2">
        <v>13843064</v>
      </c>
      <c r="M422" s="90" t="s">
        <v>808</v>
      </c>
      <c r="O422" s="81"/>
    </row>
    <row r="423" spans="2:15" ht="12.75">
      <c r="B423" s="2" t="s">
        <v>78</v>
      </c>
      <c r="C423" s="2" t="s">
        <v>79</v>
      </c>
      <c r="D423" s="90">
        <v>104844</v>
      </c>
      <c r="E423" s="2" t="s">
        <v>142</v>
      </c>
      <c r="F423" s="2" t="s">
        <v>143</v>
      </c>
      <c r="G423" s="2">
        <v>22980</v>
      </c>
      <c r="H423" s="2">
        <v>21061</v>
      </c>
      <c r="I423" s="2">
        <v>44041</v>
      </c>
      <c r="J423" s="2">
        <v>314886527</v>
      </c>
      <c r="K423" s="2">
        <v>361950619</v>
      </c>
      <c r="L423" s="2">
        <v>676837146</v>
      </c>
      <c r="M423" s="90" t="s">
        <v>808</v>
      </c>
      <c r="O423" s="81"/>
    </row>
    <row r="424" spans="2:15" ht="12.75">
      <c r="B424" s="85" t="s">
        <v>78</v>
      </c>
      <c r="C424" s="2" t="s">
        <v>79</v>
      </c>
      <c r="D424" s="90">
        <v>152181</v>
      </c>
      <c r="E424" s="2" t="s">
        <v>107</v>
      </c>
      <c r="F424" s="2" t="s">
        <v>108</v>
      </c>
      <c r="G424" s="2">
        <v>2148</v>
      </c>
      <c r="H424" s="2">
        <v>2608</v>
      </c>
      <c r="I424" s="2">
        <v>4756</v>
      </c>
      <c r="J424" s="2">
        <v>42184050</v>
      </c>
      <c r="K424" s="2">
        <v>63880263</v>
      </c>
      <c r="L424" s="2">
        <v>106064313</v>
      </c>
      <c r="M424" s="90" t="s">
        <v>808</v>
      </c>
      <c r="O424" s="81"/>
    </row>
    <row r="425" spans="2:15" ht="12.75">
      <c r="B425" s="85" t="s">
        <v>78</v>
      </c>
      <c r="C425" s="2" t="s">
        <v>79</v>
      </c>
      <c r="D425" s="90">
        <v>690289</v>
      </c>
      <c r="E425" s="2" t="s">
        <v>105</v>
      </c>
      <c r="F425" s="2" t="s">
        <v>106</v>
      </c>
      <c r="G425" s="2">
        <v>10152</v>
      </c>
      <c r="H425" s="2">
        <v>10918</v>
      </c>
      <c r="I425" s="2">
        <v>21070</v>
      </c>
      <c r="J425" s="2">
        <v>136745560</v>
      </c>
      <c r="K425" s="2">
        <v>186637551</v>
      </c>
      <c r="L425" s="2">
        <v>323383110</v>
      </c>
      <c r="M425" s="90" t="s">
        <v>808</v>
      </c>
      <c r="O425" s="81"/>
    </row>
    <row r="426" spans="2:15" ht="12.75">
      <c r="B426" s="2" t="s">
        <v>78</v>
      </c>
      <c r="C426" s="2" t="s">
        <v>79</v>
      </c>
      <c r="D426" s="90">
        <v>158261</v>
      </c>
      <c r="E426" s="2" t="s">
        <v>144</v>
      </c>
      <c r="F426" s="2" t="s">
        <v>145</v>
      </c>
      <c r="G426" s="2">
        <v>6361</v>
      </c>
      <c r="H426" s="2">
        <v>6774</v>
      </c>
      <c r="I426" s="2">
        <v>13135</v>
      </c>
      <c r="J426" s="2">
        <v>91550004</v>
      </c>
      <c r="K426" s="2">
        <v>122621330</v>
      </c>
      <c r="L426" s="2">
        <v>214171334</v>
      </c>
      <c r="M426" s="90" t="s">
        <v>808</v>
      </c>
      <c r="O426" s="81"/>
    </row>
    <row r="427" spans="2:15" ht="12.75">
      <c r="B427" s="2" t="s">
        <v>78</v>
      </c>
      <c r="C427" s="2" t="s">
        <v>79</v>
      </c>
      <c r="D427" s="90">
        <v>789271</v>
      </c>
      <c r="E427" s="2" t="s">
        <v>131</v>
      </c>
      <c r="F427" s="2" t="s">
        <v>132</v>
      </c>
      <c r="G427" s="2">
        <v>40225</v>
      </c>
      <c r="H427" s="2">
        <v>36862</v>
      </c>
      <c r="I427" s="2">
        <v>77087</v>
      </c>
      <c r="J427" s="2">
        <v>555100177</v>
      </c>
      <c r="K427" s="2">
        <v>646387339</v>
      </c>
      <c r="L427" s="2">
        <v>1201487516</v>
      </c>
      <c r="M427" s="90" t="s">
        <v>808</v>
      </c>
      <c r="O427" s="81"/>
    </row>
    <row r="428" spans="2:15" ht="12.75">
      <c r="B428" s="2" t="s">
        <v>78</v>
      </c>
      <c r="C428" s="2" t="s">
        <v>79</v>
      </c>
      <c r="D428" s="90">
        <v>939850</v>
      </c>
      <c r="E428" s="2" t="s">
        <v>131</v>
      </c>
      <c r="F428" s="2" t="s">
        <v>133</v>
      </c>
      <c r="G428" s="2">
        <v>6767</v>
      </c>
      <c r="H428" s="2">
        <v>7143</v>
      </c>
      <c r="I428" s="2">
        <v>13910</v>
      </c>
      <c r="J428" s="2">
        <v>75875556</v>
      </c>
      <c r="K428" s="2">
        <v>100971314</v>
      </c>
      <c r="L428" s="2">
        <v>176846869</v>
      </c>
      <c r="M428" s="90" t="s">
        <v>808</v>
      </c>
      <c r="O428" s="81"/>
    </row>
    <row r="429" spans="2:15" ht="12.75">
      <c r="B429" s="2" t="s">
        <v>78</v>
      </c>
      <c r="C429" s="2" t="s">
        <v>79</v>
      </c>
      <c r="D429" s="90">
        <v>902783</v>
      </c>
      <c r="E429" s="2" t="s">
        <v>131</v>
      </c>
      <c r="F429" s="2" t="s">
        <v>134</v>
      </c>
      <c r="G429" s="2">
        <v>1471</v>
      </c>
      <c r="H429" s="2">
        <v>968</v>
      </c>
      <c r="I429" s="2">
        <v>2439</v>
      </c>
      <c r="J429" s="2">
        <v>19248224</v>
      </c>
      <c r="K429" s="2">
        <v>14505884</v>
      </c>
      <c r="L429" s="2">
        <v>33754109</v>
      </c>
      <c r="M429" s="90" t="s">
        <v>808</v>
      </c>
      <c r="O429" s="81"/>
    </row>
    <row r="430" spans="2:15" ht="12.75">
      <c r="B430" s="2" t="s">
        <v>78</v>
      </c>
      <c r="C430" s="2" t="s">
        <v>79</v>
      </c>
      <c r="D430" s="90">
        <v>450981</v>
      </c>
      <c r="E430" s="2" t="s">
        <v>129</v>
      </c>
      <c r="F430" s="2" t="s">
        <v>130</v>
      </c>
      <c r="G430" s="2">
        <v>11847</v>
      </c>
      <c r="H430" s="2">
        <v>14009</v>
      </c>
      <c r="I430" s="2">
        <v>25856</v>
      </c>
      <c r="J430" s="2">
        <v>147110248</v>
      </c>
      <c r="K430" s="2">
        <v>217013834</v>
      </c>
      <c r="L430" s="2">
        <v>364124082</v>
      </c>
      <c r="M430" s="90" t="s">
        <v>1060</v>
      </c>
      <c r="O430" s="81"/>
    </row>
    <row r="431" spans="2:15" ht="12.75">
      <c r="B431" s="2" t="s">
        <v>78</v>
      </c>
      <c r="C431" s="2" t="s">
        <v>79</v>
      </c>
      <c r="D431" s="90">
        <v>254185</v>
      </c>
      <c r="E431" s="2" t="s">
        <v>122</v>
      </c>
      <c r="F431" s="2" t="s">
        <v>128</v>
      </c>
      <c r="G431" s="2">
        <v>651</v>
      </c>
      <c r="H431" s="2">
        <v>640</v>
      </c>
      <c r="I431" s="2">
        <v>1291</v>
      </c>
      <c r="J431" s="2">
        <v>7552718</v>
      </c>
      <c r="K431" s="2">
        <v>8814270</v>
      </c>
      <c r="L431" s="2">
        <v>16366987</v>
      </c>
      <c r="M431" s="90" t="s">
        <v>808</v>
      </c>
      <c r="O431" s="81"/>
    </row>
    <row r="432" spans="2:15" ht="12.75">
      <c r="B432" s="2" t="s">
        <v>78</v>
      </c>
      <c r="C432" s="2" t="s">
        <v>79</v>
      </c>
      <c r="D432" s="90">
        <v>363564</v>
      </c>
      <c r="E432" s="2" t="s">
        <v>122</v>
      </c>
      <c r="F432" s="2" t="s">
        <v>123</v>
      </c>
      <c r="G432" s="2">
        <v>12044</v>
      </c>
      <c r="H432" s="2">
        <v>10902</v>
      </c>
      <c r="I432" s="2">
        <v>22946</v>
      </c>
      <c r="J432" s="2">
        <v>146443357</v>
      </c>
      <c r="K432" s="2">
        <v>163220517</v>
      </c>
      <c r="L432" s="2">
        <v>309663874</v>
      </c>
      <c r="M432" s="90" t="s">
        <v>808</v>
      </c>
      <c r="O432" s="81"/>
    </row>
    <row r="433" spans="2:15" ht="12.75">
      <c r="B433" s="2" t="s">
        <v>78</v>
      </c>
      <c r="C433" s="2" t="s">
        <v>79</v>
      </c>
      <c r="D433" s="90">
        <v>528133</v>
      </c>
      <c r="E433" s="2" t="s">
        <v>116</v>
      </c>
      <c r="F433" s="2" t="s">
        <v>117</v>
      </c>
      <c r="G433" s="2">
        <v>20778</v>
      </c>
      <c r="H433" s="2">
        <v>21387</v>
      </c>
      <c r="I433" s="2">
        <v>42165</v>
      </c>
      <c r="J433" s="2">
        <v>271477371</v>
      </c>
      <c r="K433" s="2">
        <v>351772872</v>
      </c>
      <c r="L433" s="2">
        <v>623250243</v>
      </c>
      <c r="M433" s="90" t="s">
        <v>808</v>
      </c>
      <c r="O433" s="81"/>
    </row>
    <row r="434" spans="2:15" ht="12.75">
      <c r="B434" s="2" t="s">
        <v>78</v>
      </c>
      <c r="C434" s="2" t="s">
        <v>79</v>
      </c>
      <c r="D434" s="90">
        <v>806869</v>
      </c>
      <c r="E434" s="2" t="s">
        <v>120</v>
      </c>
      <c r="F434" s="2" t="s">
        <v>121</v>
      </c>
      <c r="G434" s="2">
        <v>4131</v>
      </c>
      <c r="H434" s="2">
        <v>4515</v>
      </c>
      <c r="I434" s="2">
        <v>8646</v>
      </c>
      <c r="J434" s="2">
        <v>56733781</v>
      </c>
      <c r="K434" s="2">
        <v>77846970</v>
      </c>
      <c r="L434" s="2">
        <v>134580751</v>
      </c>
      <c r="M434" s="90" t="s">
        <v>808</v>
      </c>
      <c r="O434" s="81"/>
    </row>
    <row r="435" spans="2:15" ht="12.75">
      <c r="B435" s="2" t="s">
        <v>78</v>
      </c>
      <c r="C435" s="2" t="s">
        <v>79</v>
      </c>
      <c r="D435" s="90">
        <v>524470</v>
      </c>
      <c r="E435" s="2" t="s">
        <v>118</v>
      </c>
      <c r="F435" s="2" t="s">
        <v>119</v>
      </c>
      <c r="G435" s="2">
        <v>428</v>
      </c>
      <c r="H435" s="2">
        <v>795</v>
      </c>
      <c r="I435" s="2">
        <v>1223</v>
      </c>
      <c r="J435" s="2">
        <v>4607723</v>
      </c>
      <c r="K435" s="2">
        <v>10179761</v>
      </c>
      <c r="L435" s="2">
        <v>14787484</v>
      </c>
      <c r="M435" s="90" t="s">
        <v>1060</v>
      </c>
      <c r="O435" s="81"/>
    </row>
    <row r="436" spans="2:15" ht="12.75">
      <c r="B436" s="85" t="s">
        <v>78</v>
      </c>
      <c r="C436" s="2" t="s">
        <v>79</v>
      </c>
      <c r="D436" s="90">
        <v>386581</v>
      </c>
      <c r="E436" s="2" t="s">
        <v>101</v>
      </c>
      <c r="F436" s="2" t="s">
        <v>102</v>
      </c>
      <c r="G436" s="2">
        <v>2329</v>
      </c>
      <c r="H436" s="2">
        <v>2700</v>
      </c>
      <c r="I436" s="2">
        <v>5029</v>
      </c>
      <c r="J436" s="2">
        <v>29122012</v>
      </c>
      <c r="K436" s="2">
        <v>40896237</v>
      </c>
      <c r="L436" s="2">
        <v>70018249</v>
      </c>
      <c r="M436" s="90" t="s">
        <v>808</v>
      </c>
      <c r="O436" s="81"/>
    </row>
    <row r="437" spans="2:15" ht="12.75">
      <c r="B437" s="85" t="s">
        <v>78</v>
      </c>
      <c r="C437" s="2" t="s">
        <v>79</v>
      </c>
      <c r="D437" s="90">
        <v>393314</v>
      </c>
      <c r="E437" s="2" t="s">
        <v>99</v>
      </c>
      <c r="F437" s="2" t="s">
        <v>100</v>
      </c>
      <c r="G437" s="2">
        <v>8518</v>
      </c>
      <c r="H437" s="2">
        <v>10486</v>
      </c>
      <c r="I437" s="2">
        <v>19004</v>
      </c>
      <c r="J437" s="2">
        <v>124013025</v>
      </c>
      <c r="K437" s="2">
        <v>186590223</v>
      </c>
      <c r="L437" s="2">
        <v>310603248</v>
      </c>
      <c r="M437" s="90" t="s">
        <v>808</v>
      </c>
      <c r="O437" s="81"/>
    </row>
    <row r="438" spans="2:15" ht="12.75">
      <c r="B438" s="85" t="s">
        <v>78</v>
      </c>
      <c r="C438" s="2" t="s">
        <v>79</v>
      </c>
      <c r="D438" s="90">
        <v>916189</v>
      </c>
      <c r="E438" s="2" t="s">
        <v>95</v>
      </c>
      <c r="F438" s="2" t="s">
        <v>96</v>
      </c>
      <c r="G438" s="2">
        <v>11782</v>
      </c>
      <c r="H438" s="2">
        <v>14781</v>
      </c>
      <c r="I438" s="2">
        <v>26563</v>
      </c>
      <c r="J438" s="2">
        <v>155509112</v>
      </c>
      <c r="K438" s="2">
        <v>246107800</v>
      </c>
      <c r="L438" s="2">
        <v>401616912</v>
      </c>
      <c r="M438" s="90" t="s">
        <v>808</v>
      </c>
      <c r="O438" s="81"/>
    </row>
    <row r="439" spans="2:15" ht="12.75">
      <c r="B439" s="85" t="s">
        <v>78</v>
      </c>
      <c r="C439" s="2" t="s">
        <v>79</v>
      </c>
      <c r="D439" s="90">
        <v>569988</v>
      </c>
      <c r="E439" s="2" t="s">
        <v>97</v>
      </c>
      <c r="F439" s="2" t="s">
        <v>98</v>
      </c>
      <c r="G439" s="2">
        <v>3437</v>
      </c>
      <c r="H439" s="2">
        <v>4391</v>
      </c>
      <c r="I439" s="2">
        <v>7828</v>
      </c>
      <c r="J439" s="2">
        <v>45276186</v>
      </c>
      <c r="K439" s="2">
        <v>71486855</v>
      </c>
      <c r="L439" s="2">
        <v>116763041</v>
      </c>
      <c r="M439" s="90" t="s">
        <v>808</v>
      </c>
      <c r="O439" s="81"/>
    </row>
    <row r="440" spans="2:15" ht="12.75">
      <c r="B440" s="2" t="s">
        <v>78</v>
      </c>
      <c r="C440" s="2" t="s">
        <v>79</v>
      </c>
      <c r="D440" s="90">
        <v>905265</v>
      </c>
      <c r="E440" s="2" t="s">
        <v>135</v>
      </c>
      <c r="F440" s="2" t="s">
        <v>137</v>
      </c>
      <c r="G440" s="2">
        <v>6261</v>
      </c>
      <c r="H440" s="2">
        <v>7216</v>
      </c>
      <c r="I440" s="2">
        <v>13477</v>
      </c>
      <c r="J440" s="2">
        <v>97123206</v>
      </c>
      <c r="K440" s="2">
        <v>143273851</v>
      </c>
      <c r="L440" s="2">
        <v>240397058</v>
      </c>
      <c r="M440" s="90" t="s">
        <v>808</v>
      </c>
      <c r="O440" s="81"/>
    </row>
    <row r="441" spans="2:15" ht="12.75">
      <c r="B441" s="2" t="s">
        <v>78</v>
      </c>
      <c r="C441" s="2" t="s">
        <v>79</v>
      </c>
      <c r="D441" s="90">
        <v>976928</v>
      </c>
      <c r="E441" s="2" t="s">
        <v>135</v>
      </c>
      <c r="F441" s="2" t="s">
        <v>136</v>
      </c>
      <c r="G441" s="2">
        <v>63431</v>
      </c>
      <c r="H441" s="2">
        <v>63876</v>
      </c>
      <c r="I441" s="2">
        <v>127307</v>
      </c>
      <c r="J441" s="2">
        <v>1112300462</v>
      </c>
      <c r="K441" s="2">
        <v>1430315019</v>
      </c>
      <c r="L441" s="2">
        <v>2542615482</v>
      </c>
      <c r="M441" s="90" t="s">
        <v>808</v>
      </c>
      <c r="O441" s="81"/>
    </row>
    <row r="442" spans="2:15" ht="12.75">
      <c r="B442" s="2" t="s">
        <v>78</v>
      </c>
      <c r="C442" s="2" t="s">
        <v>79</v>
      </c>
      <c r="D442" s="90">
        <v>402990</v>
      </c>
      <c r="E442" s="2" t="s">
        <v>138</v>
      </c>
      <c r="F442" s="2" t="s">
        <v>140</v>
      </c>
      <c r="G442" s="2">
        <v>203</v>
      </c>
      <c r="H442" s="2">
        <v>231</v>
      </c>
      <c r="I442" s="2">
        <v>434</v>
      </c>
      <c r="J442" s="2">
        <v>2192997</v>
      </c>
      <c r="K442" s="2">
        <v>3331218</v>
      </c>
      <c r="L442" s="2">
        <v>5524215</v>
      </c>
      <c r="M442" s="90" t="s">
        <v>808</v>
      </c>
      <c r="O442" s="81"/>
    </row>
    <row r="443" spans="2:15" ht="12.75">
      <c r="B443" s="2" t="s">
        <v>78</v>
      </c>
      <c r="C443" s="2" t="s">
        <v>79</v>
      </c>
      <c r="D443" s="90">
        <v>833608</v>
      </c>
      <c r="E443" s="2" t="s">
        <v>138</v>
      </c>
      <c r="F443" s="2" t="s">
        <v>139</v>
      </c>
      <c r="G443" s="2">
        <v>10481</v>
      </c>
      <c r="H443" s="2">
        <v>7287</v>
      </c>
      <c r="I443" s="2">
        <v>17768</v>
      </c>
      <c r="J443" s="2">
        <v>180968509</v>
      </c>
      <c r="K443" s="2">
        <v>147032170</v>
      </c>
      <c r="L443" s="2">
        <v>328000679</v>
      </c>
      <c r="M443" s="90" t="s">
        <v>808</v>
      </c>
      <c r="O443" s="81"/>
    </row>
    <row r="444" spans="2:15" ht="12.75">
      <c r="B444" s="2" t="s">
        <v>78</v>
      </c>
      <c r="C444" s="2" t="s">
        <v>79</v>
      </c>
      <c r="D444" s="90">
        <v>721860</v>
      </c>
      <c r="E444" s="2" t="s">
        <v>138</v>
      </c>
      <c r="F444" s="2" t="s">
        <v>141</v>
      </c>
      <c r="G444" s="2">
        <v>37100</v>
      </c>
      <c r="H444" s="2">
        <v>35572</v>
      </c>
      <c r="I444" s="2">
        <v>72672</v>
      </c>
      <c r="J444" s="2">
        <v>508570824</v>
      </c>
      <c r="K444" s="2">
        <v>614586480</v>
      </c>
      <c r="L444" s="2">
        <v>1123157305</v>
      </c>
      <c r="M444" s="90" t="s">
        <v>808</v>
      </c>
      <c r="O444" s="81"/>
    </row>
    <row r="445" spans="2:15" ht="12.75">
      <c r="B445" s="2" t="s">
        <v>78</v>
      </c>
      <c r="C445" s="2" t="s">
        <v>79</v>
      </c>
      <c r="D445" s="90">
        <v>170423</v>
      </c>
      <c r="E445" s="2" t="s">
        <v>126</v>
      </c>
      <c r="F445" s="2" t="s">
        <v>127</v>
      </c>
      <c r="G445" s="2">
        <v>328</v>
      </c>
      <c r="H445" s="2">
        <v>520</v>
      </c>
      <c r="I445" s="2">
        <v>848</v>
      </c>
      <c r="J445" s="2">
        <v>2990253</v>
      </c>
      <c r="K445" s="2">
        <v>6266437</v>
      </c>
      <c r="L445" s="2">
        <v>9256690</v>
      </c>
      <c r="M445" s="90" t="s">
        <v>808</v>
      </c>
      <c r="O445" s="81"/>
    </row>
    <row r="446" spans="2:15" ht="12.75">
      <c r="B446" s="2" t="s">
        <v>78</v>
      </c>
      <c r="C446" s="2" t="s">
        <v>79</v>
      </c>
      <c r="D446" s="90">
        <v>928937</v>
      </c>
      <c r="E446" s="2" t="s">
        <v>114</v>
      </c>
      <c r="F446" s="2" t="s">
        <v>115</v>
      </c>
      <c r="G446" s="2">
        <v>3274</v>
      </c>
      <c r="H446" s="2">
        <v>3195</v>
      </c>
      <c r="I446" s="2">
        <v>6469</v>
      </c>
      <c r="J446" s="2">
        <v>38119466</v>
      </c>
      <c r="K446" s="2">
        <v>45102895</v>
      </c>
      <c r="L446" s="2">
        <v>83222361</v>
      </c>
      <c r="M446" s="90" t="s">
        <v>808</v>
      </c>
      <c r="O446" s="81"/>
    </row>
    <row r="447" spans="2:15" ht="12.75">
      <c r="B447" s="85" t="s">
        <v>78</v>
      </c>
      <c r="C447" s="2" t="s">
        <v>79</v>
      </c>
      <c r="D447" s="90">
        <v>291906</v>
      </c>
      <c r="E447" s="2" t="s">
        <v>109</v>
      </c>
      <c r="F447" s="2" t="s">
        <v>110</v>
      </c>
      <c r="G447" s="2">
        <v>152614</v>
      </c>
      <c r="H447" s="2">
        <v>163172</v>
      </c>
      <c r="I447" s="2">
        <v>315786</v>
      </c>
      <c r="J447" s="2">
        <v>2468074506</v>
      </c>
      <c r="K447" s="2">
        <v>3318133076</v>
      </c>
      <c r="L447" s="2">
        <v>5786207582</v>
      </c>
      <c r="M447" s="90" t="s">
        <v>808</v>
      </c>
      <c r="O447" s="81"/>
    </row>
    <row r="448" spans="2:15" ht="12.75">
      <c r="B448" s="85" t="s">
        <v>78</v>
      </c>
      <c r="C448" s="2" t="s">
        <v>79</v>
      </c>
      <c r="D448" s="90">
        <v>832899</v>
      </c>
      <c r="E448" s="2" t="s">
        <v>111</v>
      </c>
      <c r="F448" s="2" t="s">
        <v>113</v>
      </c>
      <c r="G448" s="2">
        <v>221</v>
      </c>
      <c r="H448" s="2">
        <v>276</v>
      </c>
      <c r="I448" s="2">
        <v>497</v>
      </c>
      <c r="J448" s="2">
        <v>3408653</v>
      </c>
      <c r="K448" s="2">
        <v>5111246</v>
      </c>
      <c r="L448" s="2">
        <v>8519899</v>
      </c>
      <c r="M448" s="90" t="s">
        <v>808</v>
      </c>
      <c r="O448" s="81"/>
    </row>
    <row r="449" spans="2:15" ht="12.75">
      <c r="B449" s="85" t="s">
        <v>78</v>
      </c>
      <c r="C449" s="2" t="s">
        <v>79</v>
      </c>
      <c r="D449" s="90">
        <v>973263</v>
      </c>
      <c r="E449" s="2" t="s">
        <v>111</v>
      </c>
      <c r="F449" s="2" t="s">
        <v>112</v>
      </c>
      <c r="G449" s="2">
        <v>1146</v>
      </c>
      <c r="H449" s="2">
        <v>1314</v>
      </c>
      <c r="I449" s="2">
        <v>2460</v>
      </c>
      <c r="J449" s="2">
        <v>16282319</v>
      </c>
      <c r="K449" s="2">
        <v>23079241</v>
      </c>
      <c r="L449" s="2">
        <v>39361560</v>
      </c>
      <c r="M449" s="90" t="s">
        <v>808</v>
      </c>
      <c r="O449" s="81"/>
    </row>
    <row r="450" spans="2:15" ht="12.75">
      <c r="B450" s="85" t="s">
        <v>78</v>
      </c>
      <c r="C450" s="2" t="s">
        <v>79</v>
      </c>
      <c r="D450" s="90">
        <v>739458</v>
      </c>
      <c r="E450" s="2" t="s">
        <v>90</v>
      </c>
      <c r="F450" s="2" t="s">
        <v>91</v>
      </c>
      <c r="G450" s="2">
        <v>216</v>
      </c>
      <c r="H450" s="2">
        <v>271</v>
      </c>
      <c r="I450" s="2">
        <v>487</v>
      </c>
      <c r="J450" s="2">
        <v>2502188</v>
      </c>
      <c r="K450" s="2">
        <v>3862018</v>
      </c>
      <c r="L450" s="2">
        <v>6364205</v>
      </c>
      <c r="M450" s="90" t="s">
        <v>808</v>
      </c>
      <c r="O450" s="81"/>
    </row>
    <row r="451" spans="2:15" ht="12.75">
      <c r="B451" s="85" t="s">
        <v>78</v>
      </c>
      <c r="C451" s="2" t="s">
        <v>79</v>
      </c>
      <c r="D451" s="90">
        <v>184416</v>
      </c>
      <c r="E451" s="2" t="s">
        <v>92</v>
      </c>
      <c r="F451" s="2" t="s">
        <v>94</v>
      </c>
      <c r="G451" s="2">
        <v>1824</v>
      </c>
      <c r="H451" s="2">
        <v>1491</v>
      </c>
      <c r="I451" s="2">
        <v>3315</v>
      </c>
      <c r="J451" s="2">
        <v>26208098</v>
      </c>
      <c r="K451" s="2">
        <v>27188044</v>
      </c>
      <c r="L451" s="2">
        <v>53396142</v>
      </c>
      <c r="M451" s="90" t="s">
        <v>808</v>
      </c>
      <c r="O451" s="81"/>
    </row>
    <row r="452" spans="2:15" ht="12.75">
      <c r="B452" s="85" t="s">
        <v>78</v>
      </c>
      <c r="C452" s="2" t="s">
        <v>79</v>
      </c>
      <c r="D452" s="90">
        <v>220244</v>
      </c>
      <c r="E452" s="2" t="s">
        <v>92</v>
      </c>
      <c r="F452" s="2" t="s">
        <v>93</v>
      </c>
      <c r="G452" s="2">
        <v>16554</v>
      </c>
      <c r="H452" s="2">
        <v>18779</v>
      </c>
      <c r="I452" s="2">
        <v>35333</v>
      </c>
      <c r="J452" s="2">
        <v>251107186</v>
      </c>
      <c r="K452" s="2">
        <v>351484454</v>
      </c>
      <c r="L452" s="2">
        <v>602591640</v>
      </c>
      <c r="M452" s="90" t="s">
        <v>808</v>
      </c>
      <c r="O452" s="81"/>
    </row>
    <row r="453" spans="2:15" ht="12.75">
      <c r="B453" s="85" t="s">
        <v>78</v>
      </c>
      <c r="C453" s="2" t="s">
        <v>79</v>
      </c>
      <c r="D453" s="90">
        <v>876102</v>
      </c>
      <c r="E453" s="2" t="s">
        <v>88</v>
      </c>
      <c r="F453" s="2" t="s">
        <v>89</v>
      </c>
      <c r="G453" s="2">
        <v>5743</v>
      </c>
      <c r="H453" s="2">
        <v>6318</v>
      </c>
      <c r="I453" s="2">
        <v>12061</v>
      </c>
      <c r="J453" s="2">
        <v>70252496</v>
      </c>
      <c r="K453" s="2">
        <v>95327167</v>
      </c>
      <c r="L453" s="2">
        <v>165579663</v>
      </c>
      <c r="M453" s="90" t="s">
        <v>808</v>
      </c>
      <c r="O453" s="81"/>
    </row>
    <row r="454" spans="2:15" ht="12.75">
      <c r="B454" s="2" t="s">
        <v>78</v>
      </c>
      <c r="C454" s="2" t="s">
        <v>79</v>
      </c>
      <c r="D454" s="90">
        <v>730366</v>
      </c>
      <c r="E454" s="2" t="s">
        <v>124</v>
      </c>
      <c r="F454" s="2" t="s">
        <v>125</v>
      </c>
      <c r="G454" s="2">
        <v>12083</v>
      </c>
      <c r="H454" s="2">
        <v>12838</v>
      </c>
      <c r="I454" s="2">
        <v>24921</v>
      </c>
      <c r="J454" s="2">
        <v>158282883</v>
      </c>
      <c r="K454" s="2">
        <v>200775485</v>
      </c>
      <c r="L454" s="2">
        <v>359058368</v>
      </c>
      <c r="M454" s="90" t="s">
        <v>808</v>
      </c>
      <c r="O454" s="81"/>
    </row>
    <row r="455" spans="2:15" ht="12.75">
      <c r="B455" s="85" t="s">
        <v>78</v>
      </c>
      <c r="C455" s="2" t="s">
        <v>79</v>
      </c>
      <c r="D455" s="90">
        <v>121848</v>
      </c>
      <c r="E455" s="2" t="s">
        <v>82</v>
      </c>
      <c r="F455" s="2" t="s">
        <v>83</v>
      </c>
      <c r="G455" s="2">
        <v>1648</v>
      </c>
      <c r="H455" s="2">
        <v>1246</v>
      </c>
      <c r="I455" s="2">
        <v>2894</v>
      </c>
      <c r="J455" s="2">
        <v>23618159</v>
      </c>
      <c r="K455" s="2">
        <v>21014688</v>
      </c>
      <c r="L455" s="2">
        <v>44632848</v>
      </c>
      <c r="M455" s="90" t="s">
        <v>808</v>
      </c>
      <c r="O455" s="81"/>
    </row>
    <row r="456" spans="2:15" ht="12.75">
      <c r="B456" s="85" t="s">
        <v>78</v>
      </c>
      <c r="C456" s="2" t="s">
        <v>79</v>
      </c>
      <c r="D456" s="90">
        <v>986018</v>
      </c>
      <c r="E456" s="2" t="s">
        <v>82</v>
      </c>
      <c r="F456" s="2" t="s">
        <v>86</v>
      </c>
      <c r="G456" s="2">
        <v>2485</v>
      </c>
      <c r="H456" s="2">
        <v>1338</v>
      </c>
      <c r="I456" s="2">
        <v>3823</v>
      </c>
      <c r="J456" s="2">
        <v>34434972</v>
      </c>
      <c r="K456" s="2">
        <v>21675007</v>
      </c>
      <c r="L456" s="2">
        <v>56109978</v>
      </c>
      <c r="M456" s="90" t="s">
        <v>808</v>
      </c>
      <c r="O456" s="81"/>
    </row>
    <row r="457" spans="2:15" ht="12.75">
      <c r="B457" s="85" t="s">
        <v>78</v>
      </c>
      <c r="C457" s="2" t="s">
        <v>79</v>
      </c>
      <c r="D457" s="90">
        <v>907683</v>
      </c>
      <c r="E457" s="2" t="s">
        <v>82</v>
      </c>
      <c r="F457" s="2" t="s">
        <v>87</v>
      </c>
      <c r="G457" s="2">
        <v>9750</v>
      </c>
      <c r="H457" s="2">
        <v>6142</v>
      </c>
      <c r="I457" s="2">
        <v>15892</v>
      </c>
      <c r="J457" s="2">
        <v>118108050</v>
      </c>
      <c r="K457" s="2">
        <v>92672610</v>
      </c>
      <c r="L457" s="2">
        <v>210780660</v>
      </c>
      <c r="M457" s="90" t="s">
        <v>808</v>
      </c>
      <c r="O457" s="81"/>
    </row>
    <row r="458" spans="2:15" ht="12.75">
      <c r="B458" s="2" t="s">
        <v>78</v>
      </c>
      <c r="C458" s="2" t="s">
        <v>79</v>
      </c>
      <c r="D458" s="90">
        <v>681783</v>
      </c>
      <c r="E458" s="2" t="s">
        <v>80</v>
      </c>
      <c r="F458" s="2" t="s">
        <v>81</v>
      </c>
      <c r="G458" s="2">
        <v>158845</v>
      </c>
      <c r="H458" s="2">
        <v>169805</v>
      </c>
      <c r="I458" s="2">
        <v>328650</v>
      </c>
      <c r="J458" s="2">
        <v>2861723459</v>
      </c>
      <c r="K458" s="2">
        <v>3920307944</v>
      </c>
      <c r="L458" s="2">
        <v>6782031403</v>
      </c>
      <c r="M458" s="90" t="s">
        <v>808</v>
      </c>
      <c r="O458" s="81"/>
    </row>
    <row r="459" spans="2:15" ht="12.75">
      <c r="B459" s="85" t="s">
        <v>78</v>
      </c>
      <c r="C459" s="2" t="s">
        <v>79</v>
      </c>
      <c r="D459" s="90">
        <v>344739</v>
      </c>
      <c r="E459" s="2" t="s">
        <v>84</v>
      </c>
      <c r="F459" s="2" t="s">
        <v>85</v>
      </c>
      <c r="G459" s="2">
        <v>4785</v>
      </c>
      <c r="H459" s="2">
        <v>3795</v>
      </c>
      <c r="I459" s="2">
        <v>8580</v>
      </c>
      <c r="J459" s="2">
        <v>60090594</v>
      </c>
      <c r="K459" s="2">
        <v>56632868</v>
      </c>
      <c r="L459" s="2">
        <v>116723463</v>
      </c>
      <c r="M459" s="90" t="s">
        <v>808</v>
      </c>
      <c r="O459" s="81"/>
    </row>
    <row r="460" spans="2:15" ht="12.75">
      <c r="B460" s="2" t="s">
        <v>78</v>
      </c>
      <c r="C460" s="2" t="s">
        <v>158</v>
      </c>
      <c r="D460" s="90">
        <v>212332</v>
      </c>
      <c r="E460" s="2" t="s">
        <v>142</v>
      </c>
      <c r="F460" s="2" t="s">
        <v>161</v>
      </c>
      <c r="G460" s="2">
        <v>44895</v>
      </c>
      <c r="H460" s="2">
        <v>51209</v>
      </c>
      <c r="I460" s="2">
        <v>96104</v>
      </c>
      <c r="J460" s="2">
        <v>620014984</v>
      </c>
      <c r="K460" s="2">
        <v>896777504</v>
      </c>
      <c r="L460" s="2">
        <v>1516792489</v>
      </c>
      <c r="M460" s="90" t="s">
        <v>808</v>
      </c>
      <c r="O460" s="81"/>
    </row>
    <row r="461" spans="2:15" ht="12.75">
      <c r="B461" s="2" t="s">
        <v>78</v>
      </c>
      <c r="C461" s="2" t="s">
        <v>158</v>
      </c>
      <c r="D461" s="90">
        <v>585216</v>
      </c>
      <c r="E461" s="2" t="s">
        <v>169</v>
      </c>
      <c r="F461" s="2" t="s">
        <v>170</v>
      </c>
      <c r="G461" s="2">
        <v>16858</v>
      </c>
      <c r="H461" s="2">
        <v>17557</v>
      </c>
      <c r="I461" s="2">
        <v>34415</v>
      </c>
      <c r="J461" s="2">
        <v>207243611</v>
      </c>
      <c r="K461" s="2">
        <v>275011772</v>
      </c>
      <c r="L461" s="2">
        <v>482255383</v>
      </c>
      <c r="M461" s="90" t="s">
        <v>1060</v>
      </c>
      <c r="O461" s="81"/>
    </row>
    <row r="462" spans="2:15" ht="12.75">
      <c r="B462" s="2" t="s">
        <v>78</v>
      </c>
      <c r="C462" s="2" t="s">
        <v>158</v>
      </c>
      <c r="D462" s="90">
        <v>760116</v>
      </c>
      <c r="E462" s="2" t="s">
        <v>147</v>
      </c>
      <c r="F462" s="2" t="s">
        <v>160</v>
      </c>
      <c r="G462" s="2">
        <v>3798</v>
      </c>
      <c r="H462" s="2">
        <v>3412</v>
      </c>
      <c r="I462" s="2">
        <v>7210</v>
      </c>
      <c r="J462" s="2">
        <v>43921253</v>
      </c>
      <c r="K462" s="2">
        <v>48876671</v>
      </c>
      <c r="L462" s="2">
        <v>92797924</v>
      </c>
      <c r="M462" s="90" t="s">
        <v>808</v>
      </c>
      <c r="O462" s="81"/>
    </row>
    <row r="463" spans="2:15" ht="12.75">
      <c r="B463" s="2" t="s">
        <v>78</v>
      </c>
      <c r="C463" s="2" t="s">
        <v>158</v>
      </c>
      <c r="D463" s="90">
        <v>593715</v>
      </c>
      <c r="E463" s="2" t="s">
        <v>95</v>
      </c>
      <c r="F463" s="2" t="s">
        <v>159</v>
      </c>
      <c r="G463" s="2">
        <v>22618</v>
      </c>
      <c r="H463" s="2">
        <v>22344</v>
      </c>
      <c r="I463" s="2">
        <v>44962</v>
      </c>
      <c r="J463" s="2">
        <v>310932380</v>
      </c>
      <c r="K463" s="2">
        <v>387302536</v>
      </c>
      <c r="L463" s="2">
        <v>698234916</v>
      </c>
      <c r="M463" s="90" t="s">
        <v>808</v>
      </c>
      <c r="O463" s="81"/>
    </row>
    <row r="464" spans="2:15" ht="12.75">
      <c r="B464" s="2" t="s">
        <v>78</v>
      </c>
      <c r="C464" s="2" t="s">
        <v>158</v>
      </c>
      <c r="D464" s="90">
        <v>661124</v>
      </c>
      <c r="E464" s="2" t="s">
        <v>171</v>
      </c>
      <c r="F464" s="2" t="s">
        <v>172</v>
      </c>
      <c r="G464" s="2">
        <v>15937</v>
      </c>
      <c r="H464" s="2">
        <v>18318</v>
      </c>
      <c r="I464" s="2">
        <v>34255</v>
      </c>
      <c r="J464" s="2">
        <v>204832790</v>
      </c>
      <c r="K464" s="2">
        <v>296188621</v>
      </c>
      <c r="L464" s="2">
        <v>501021411</v>
      </c>
      <c r="M464" s="90" t="s">
        <v>808</v>
      </c>
      <c r="O464" s="81"/>
    </row>
    <row r="465" spans="2:15" ht="12.75">
      <c r="B465" s="2" t="s">
        <v>78</v>
      </c>
      <c r="C465" s="2" t="s">
        <v>158</v>
      </c>
      <c r="D465" s="90">
        <v>577833</v>
      </c>
      <c r="E465" s="2" t="s">
        <v>114</v>
      </c>
      <c r="F465" s="2" t="s">
        <v>163</v>
      </c>
      <c r="G465" s="2">
        <v>72</v>
      </c>
      <c r="H465" s="2">
        <v>50</v>
      </c>
      <c r="I465" s="2">
        <v>122</v>
      </c>
      <c r="J465" s="2">
        <v>767060</v>
      </c>
      <c r="K465" s="2">
        <v>784231</v>
      </c>
      <c r="L465" s="2">
        <v>1551291</v>
      </c>
      <c r="M465" s="90" t="s">
        <v>808</v>
      </c>
      <c r="O465" s="81"/>
    </row>
    <row r="466" spans="2:15" ht="12.75">
      <c r="B466" s="2" t="s">
        <v>78</v>
      </c>
      <c r="C466" s="2" t="s">
        <v>158</v>
      </c>
      <c r="D466" s="90">
        <v>577890</v>
      </c>
      <c r="E466" s="2" t="s">
        <v>111</v>
      </c>
      <c r="F466" s="2" t="s">
        <v>164</v>
      </c>
      <c r="G466" s="2">
        <v>89</v>
      </c>
      <c r="H466" s="2">
        <v>101</v>
      </c>
      <c r="I466" s="2">
        <v>190</v>
      </c>
      <c r="J466" s="2">
        <v>827595</v>
      </c>
      <c r="K466" s="2">
        <v>1075686</v>
      </c>
      <c r="L466" s="2">
        <v>1903281</v>
      </c>
      <c r="M466" s="90" t="s">
        <v>808</v>
      </c>
      <c r="O466" s="81"/>
    </row>
    <row r="467" spans="2:15" ht="12.75">
      <c r="B467" s="2" t="s">
        <v>78</v>
      </c>
      <c r="C467" s="2" t="s">
        <v>158</v>
      </c>
      <c r="D467" s="90">
        <v>838441</v>
      </c>
      <c r="E467" s="2" t="s">
        <v>92</v>
      </c>
      <c r="F467" s="2" t="s">
        <v>162</v>
      </c>
      <c r="G467" s="2">
        <v>10129</v>
      </c>
      <c r="H467" s="2">
        <v>7699</v>
      </c>
      <c r="I467" s="2">
        <v>17828</v>
      </c>
      <c r="J467" s="2">
        <v>134086900</v>
      </c>
      <c r="K467" s="2">
        <v>128602915</v>
      </c>
      <c r="L467" s="2">
        <v>262689815</v>
      </c>
      <c r="M467" s="90" t="s">
        <v>808</v>
      </c>
      <c r="O467" s="81"/>
    </row>
    <row r="468" spans="2:15" ht="12.75">
      <c r="B468" s="2" t="s">
        <v>78</v>
      </c>
      <c r="C468" s="2" t="s">
        <v>158</v>
      </c>
      <c r="D468" s="90">
        <v>734491</v>
      </c>
      <c r="E468" s="2" t="s">
        <v>167</v>
      </c>
      <c r="F468" s="2" t="s">
        <v>168</v>
      </c>
      <c r="G468" s="2">
        <v>302</v>
      </c>
      <c r="H468" s="2">
        <v>632</v>
      </c>
      <c r="I468" s="2">
        <v>934</v>
      </c>
      <c r="J468" s="2">
        <v>4899250</v>
      </c>
      <c r="K468" s="2">
        <v>13539724</v>
      </c>
      <c r="L468" s="2">
        <v>18438973</v>
      </c>
      <c r="M468" s="90" t="s">
        <v>808</v>
      </c>
      <c r="O468" s="81"/>
    </row>
    <row r="469" spans="2:15" ht="12.75">
      <c r="B469" s="2" t="s">
        <v>78</v>
      </c>
      <c r="C469" s="2" t="s">
        <v>158</v>
      </c>
      <c r="D469" s="90">
        <v>290072</v>
      </c>
      <c r="E469" s="2" t="s">
        <v>165</v>
      </c>
      <c r="F469" s="2" t="s">
        <v>166</v>
      </c>
      <c r="G469" s="2">
        <v>15407</v>
      </c>
      <c r="H469" s="2">
        <v>20652</v>
      </c>
      <c r="I469" s="2">
        <v>36059</v>
      </c>
      <c r="J469" s="2">
        <v>211420502</v>
      </c>
      <c r="K469" s="2">
        <v>360337796</v>
      </c>
      <c r="L469" s="2">
        <v>571758298</v>
      </c>
      <c r="M469" s="90" t="s">
        <v>808</v>
      </c>
      <c r="O469" s="81"/>
    </row>
    <row r="470" spans="2:15" ht="12.75">
      <c r="B470" s="2" t="s">
        <v>78</v>
      </c>
      <c r="C470" s="2" t="s">
        <v>146</v>
      </c>
      <c r="D470" s="90">
        <v>339184</v>
      </c>
      <c r="E470" s="2" t="s">
        <v>107</v>
      </c>
      <c r="F470" s="2" t="s">
        <v>153</v>
      </c>
      <c r="G470" s="2">
        <v>136</v>
      </c>
      <c r="H470" s="2">
        <v>210</v>
      </c>
      <c r="I470" s="2">
        <v>346</v>
      </c>
      <c r="J470" s="2">
        <v>2169740</v>
      </c>
      <c r="K470" s="2">
        <v>4002189</v>
      </c>
      <c r="L470" s="2">
        <v>6171928</v>
      </c>
      <c r="M470" s="90" t="s">
        <v>808</v>
      </c>
      <c r="O470" s="81"/>
    </row>
    <row r="471" spans="2:15" ht="12.75">
      <c r="B471" s="2" t="s">
        <v>78</v>
      </c>
      <c r="C471" s="2" t="s">
        <v>146</v>
      </c>
      <c r="D471" s="90">
        <v>103606</v>
      </c>
      <c r="E471" s="2" t="s">
        <v>105</v>
      </c>
      <c r="F471" s="2" t="s">
        <v>154</v>
      </c>
      <c r="G471" s="2">
        <v>531</v>
      </c>
      <c r="H471" s="2">
        <v>669</v>
      </c>
      <c r="I471" s="2">
        <v>1200</v>
      </c>
      <c r="J471" s="2">
        <v>6771684</v>
      </c>
      <c r="K471" s="2">
        <v>11091595</v>
      </c>
      <c r="L471" s="2">
        <v>17863279</v>
      </c>
      <c r="M471" s="90" t="s">
        <v>808</v>
      </c>
      <c r="O471" s="81"/>
    </row>
    <row r="472" spans="2:15" ht="12.75">
      <c r="B472" s="2" t="s">
        <v>78</v>
      </c>
      <c r="C472" s="2" t="s">
        <v>146</v>
      </c>
      <c r="D472" s="90">
        <v>856682</v>
      </c>
      <c r="E472" s="2" t="s">
        <v>131</v>
      </c>
      <c r="F472" s="2" t="s">
        <v>157</v>
      </c>
      <c r="G472" s="2">
        <v>18628</v>
      </c>
      <c r="H472" s="2">
        <v>20194</v>
      </c>
      <c r="I472" s="2">
        <v>38822</v>
      </c>
      <c r="J472" s="2">
        <v>251335347</v>
      </c>
      <c r="K472" s="2">
        <v>347193725</v>
      </c>
      <c r="L472" s="2">
        <v>598529072</v>
      </c>
      <c r="M472" s="90" t="s">
        <v>808</v>
      </c>
      <c r="O472" s="81"/>
    </row>
    <row r="473" spans="2:15" ht="12.75">
      <c r="B473" s="2" t="s">
        <v>78</v>
      </c>
      <c r="C473" s="2" t="s">
        <v>146</v>
      </c>
      <c r="D473" s="90">
        <v>842690</v>
      </c>
      <c r="E473" s="2" t="s">
        <v>120</v>
      </c>
      <c r="F473" s="2" t="s">
        <v>149</v>
      </c>
      <c r="G473" s="2">
        <v>16298</v>
      </c>
      <c r="H473" s="2">
        <v>19102</v>
      </c>
      <c r="I473" s="2">
        <v>35400</v>
      </c>
      <c r="J473" s="2">
        <v>289234566</v>
      </c>
      <c r="K473" s="2">
        <v>423345173</v>
      </c>
      <c r="L473" s="2">
        <v>712579740</v>
      </c>
      <c r="M473" s="90" t="s">
        <v>808</v>
      </c>
      <c r="O473" s="81"/>
    </row>
    <row r="474" spans="2:15" ht="12.75">
      <c r="B474" s="2" t="s">
        <v>78</v>
      </c>
      <c r="C474" s="2" t="s">
        <v>146</v>
      </c>
      <c r="D474" s="90">
        <v>903435</v>
      </c>
      <c r="E474" s="2" t="s">
        <v>147</v>
      </c>
      <c r="F474" s="2" t="s">
        <v>148</v>
      </c>
      <c r="G474" s="2">
        <v>3074</v>
      </c>
      <c r="H474" s="2">
        <v>4599</v>
      </c>
      <c r="I474" s="2">
        <v>7673</v>
      </c>
      <c r="J474" s="2">
        <v>36492331</v>
      </c>
      <c r="K474" s="2">
        <v>66250165</v>
      </c>
      <c r="L474" s="2">
        <v>102742496</v>
      </c>
      <c r="M474" s="90" t="s">
        <v>808</v>
      </c>
      <c r="O474" s="81"/>
    </row>
    <row r="475" spans="2:15" ht="12.75">
      <c r="B475" s="2" t="s">
        <v>78</v>
      </c>
      <c r="C475" s="2" t="s">
        <v>146</v>
      </c>
      <c r="D475" s="90">
        <v>952010</v>
      </c>
      <c r="E475" s="2" t="s">
        <v>95</v>
      </c>
      <c r="F475" s="2" t="s">
        <v>152</v>
      </c>
      <c r="G475" s="2">
        <v>22696</v>
      </c>
      <c r="H475" s="2">
        <v>26061</v>
      </c>
      <c r="I475" s="2">
        <v>48757</v>
      </c>
      <c r="J475" s="2">
        <v>339101892</v>
      </c>
      <c r="K475" s="2">
        <v>488041313</v>
      </c>
      <c r="L475" s="2">
        <v>827143206</v>
      </c>
      <c r="M475" s="90" t="s">
        <v>808</v>
      </c>
      <c r="O475" s="81"/>
    </row>
    <row r="476" spans="2:15" ht="12.75">
      <c r="B476" s="2" t="s">
        <v>78</v>
      </c>
      <c r="C476" s="2" t="s">
        <v>146</v>
      </c>
      <c r="D476" s="90">
        <v>840272</v>
      </c>
      <c r="E476" s="2" t="s">
        <v>88</v>
      </c>
      <c r="F476" s="2" t="s">
        <v>155</v>
      </c>
      <c r="G476" s="2">
        <v>10503</v>
      </c>
      <c r="H476" s="2">
        <v>15930</v>
      </c>
      <c r="I476" s="2">
        <v>26433</v>
      </c>
      <c r="J476" s="2">
        <v>145220550</v>
      </c>
      <c r="K476" s="2">
        <v>272694143</v>
      </c>
      <c r="L476" s="2">
        <v>417914693</v>
      </c>
      <c r="M476" s="90" t="s">
        <v>808</v>
      </c>
      <c r="O476" s="81"/>
    </row>
    <row r="477" spans="2:15" ht="12.75">
      <c r="B477" s="2" t="s">
        <v>78</v>
      </c>
      <c r="C477" s="2" t="s">
        <v>146</v>
      </c>
      <c r="D477" s="90">
        <v>694539</v>
      </c>
      <c r="E477" s="2" t="s">
        <v>124</v>
      </c>
      <c r="F477" s="2" t="s">
        <v>156</v>
      </c>
      <c r="G477" s="2">
        <v>7578</v>
      </c>
      <c r="H477" s="2">
        <v>8925</v>
      </c>
      <c r="I477" s="2">
        <v>16503</v>
      </c>
      <c r="J477" s="2">
        <v>89776951</v>
      </c>
      <c r="K477" s="2">
        <v>130801367</v>
      </c>
      <c r="L477" s="2">
        <v>220578319</v>
      </c>
      <c r="M477" s="90" t="s">
        <v>808</v>
      </c>
      <c r="O477" s="81"/>
    </row>
    <row r="478" spans="2:15" ht="12.75">
      <c r="B478" s="2" t="s">
        <v>78</v>
      </c>
      <c r="C478" s="2" t="s">
        <v>146</v>
      </c>
      <c r="D478" s="90">
        <v>943514</v>
      </c>
      <c r="E478" s="2" t="s">
        <v>82</v>
      </c>
      <c r="F478" s="2" t="s">
        <v>150</v>
      </c>
      <c r="G478" s="2">
        <v>14830</v>
      </c>
      <c r="H478" s="2">
        <v>20641</v>
      </c>
      <c r="I478" s="2">
        <v>35471</v>
      </c>
      <c r="J478" s="2">
        <v>140602930</v>
      </c>
      <c r="K478" s="2">
        <v>249672780</v>
      </c>
      <c r="L478" s="2">
        <v>390275710</v>
      </c>
      <c r="M478" s="90" t="s">
        <v>808</v>
      </c>
      <c r="O478" s="81"/>
    </row>
    <row r="479" spans="2:15" ht="12.75">
      <c r="B479" s="2" t="s">
        <v>78</v>
      </c>
      <c r="C479" s="2" t="s">
        <v>146</v>
      </c>
      <c r="D479" s="90">
        <v>269357</v>
      </c>
      <c r="E479" s="2" t="s">
        <v>80</v>
      </c>
      <c r="F479" s="2" t="s">
        <v>151</v>
      </c>
      <c r="G479" s="2">
        <v>8208</v>
      </c>
      <c r="H479" s="2">
        <v>9692</v>
      </c>
      <c r="I479" s="2">
        <v>17900</v>
      </c>
      <c r="J479" s="2">
        <v>113670477</v>
      </c>
      <c r="K479" s="2">
        <v>167260665</v>
      </c>
      <c r="L479" s="2">
        <v>280931143</v>
      </c>
      <c r="M479" s="90" t="s">
        <v>808</v>
      </c>
      <c r="O479" s="81"/>
    </row>
    <row r="480" spans="2:15" ht="12.75">
      <c r="B480" s="2" t="s">
        <v>78</v>
      </c>
      <c r="C480" s="2" t="s">
        <v>545</v>
      </c>
      <c r="D480" s="90">
        <v>105379</v>
      </c>
      <c r="E480" s="2" t="s">
        <v>232</v>
      </c>
      <c r="F480" s="2" t="s">
        <v>546</v>
      </c>
      <c r="G480" s="2">
        <v>720</v>
      </c>
      <c r="H480" s="2">
        <v>936</v>
      </c>
      <c r="I480" s="2">
        <v>1656</v>
      </c>
      <c r="J480" s="2">
        <v>7518913</v>
      </c>
      <c r="K480" s="2">
        <v>12104104</v>
      </c>
      <c r="L480" s="2">
        <v>19623017</v>
      </c>
      <c r="M480" s="90" t="s">
        <v>1060</v>
      </c>
      <c r="O480" s="81"/>
    </row>
    <row r="481" spans="2:15" ht="12.75">
      <c r="B481" s="2" t="s">
        <v>78</v>
      </c>
      <c r="C481" s="2" t="s">
        <v>545</v>
      </c>
      <c r="D481" s="90">
        <v>779538</v>
      </c>
      <c r="E481" s="2" t="s">
        <v>295</v>
      </c>
      <c r="F481" s="2" t="s">
        <v>549</v>
      </c>
      <c r="G481" s="2">
        <v>2310</v>
      </c>
      <c r="H481" s="2">
        <v>2986</v>
      </c>
      <c r="I481" s="2">
        <v>5296</v>
      </c>
      <c r="J481" s="2">
        <v>33051833</v>
      </c>
      <c r="K481" s="2">
        <v>54531871</v>
      </c>
      <c r="L481" s="2">
        <v>87583704</v>
      </c>
      <c r="M481" s="90" t="s">
        <v>1060</v>
      </c>
      <c r="O481" s="81"/>
    </row>
    <row r="482" spans="2:15" ht="12.75">
      <c r="B482" s="2" t="s">
        <v>78</v>
      </c>
      <c r="C482" s="2" t="s">
        <v>545</v>
      </c>
      <c r="D482" s="90">
        <v>286948</v>
      </c>
      <c r="E482" s="2" t="s">
        <v>187</v>
      </c>
      <c r="F482" s="2" t="s">
        <v>570</v>
      </c>
      <c r="G482" s="2">
        <v>2443</v>
      </c>
      <c r="H482" s="2">
        <v>3350</v>
      </c>
      <c r="I482" s="2">
        <v>5793</v>
      </c>
      <c r="J482" s="2">
        <v>29950999</v>
      </c>
      <c r="K482" s="2">
        <v>54522264</v>
      </c>
      <c r="L482" s="2">
        <v>84473263</v>
      </c>
      <c r="M482" s="90" t="s">
        <v>808</v>
      </c>
      <c r="O482" s="81"/>
    </row>
    <row r="483" spans="2:15" ht="12.75">
      <c r="B483" s="2" t="s">
        <v>78</v>
      </c>
      <c r="C483" s="2" t="s">
        <v>545</v>
      </c>
      <c r="D483" s="90">
        <v>619213</v>
      </c>
      <c r="E483" s="2" t="s">
        <v>262</v>
      </c>
      <c r="F483" s="2" t="s">
        <v>579</v>
      </c>
      <c r="G483" s="2">
        <v>1156</v>
      </c>
      <c r="H483" s="2">
        <v>1574</v>
      </c>
      <c r="I483" s="2">
        <v>2730</v>
      </c>
      <c r="J483" s="2">
        <v>17246928</v>
      </c>
      <c r="K483" s="2">
        <v>29655291</v>
      </c>
      <c r="L483" s="2">
        <v>46902219</v>
      </c>
      <c r="M483" s="90" t="s">
        <v>1060</v>
      </c>
      <c r="O483" s="81"/>
    </row>
    <row r="484" spans="2:15" ht="12.75">
      <c r="B484" s="2" t="s">
        <v>78</v>
      </c>
      <c r="C484" s="2" t="s">
        <v>545</v>
      </c>
      <c r="D484" s="90">
        <v>449090</v>
      </c>
      <c r="E484" s="2" t="s">
        <v>144</v>
      </c>
      <c r="F484" s="2" t="s">
        <v>580</v>
      </c>
      <c r="G484" s="2">
        <v>3041</v>
      </c>
      <c r="H484" s="2">
        <v>3839</v>
      </c>
      <c r="I484" s="2">
        <v>6880</v>
      </c>
      <c r="J484" s="2">
        <v>41629873</v>
      </c>
      <c r="K484" s="2">
        <v>66085999</v>
      </c>
      <c r="L484" s="2">
        <v>107715871</v>
      </c>
      <c r="M484" s="90" t="s">
        <v>808</v>
      </c>
      <c r="O484" s="81"/>
    </row>
    <row r="485" spans="2:15" ht="12.75">
      <c r="B485" s="2" t="s">
        <v>78</v>
      </c>
      <c r="C485" s="2" t="s">
        <v>545</v>
      </c>
      <c r="D485" s="90">
        <v>750315</v>
      </c>
      <c r="E485" s="2" t="s">
        <v>229</v>
      </c>
      <c r="F485" s="2" t="s">
        <v>567</v>
      </c>
      <c r="G485" s="2">
        <v>183</v>
      </c>
      <c r="H485" s="2">
        <v>283</v>
      </c>
      <c r="I485" s="2">
        <v>466</v>
      </c>
      <c r="J485" s="2">
        <v>1812863</v>
      </c>
      <c r="K485" s="2">
        <v>3762718</v>
      </c>
      <c r="L485" s="2">
        <v>5575581</v>
      </c>
      <c r="M485" s="90" t="s">
        <v>1060</v>
      </c>
      <c r="O485" s="81"/>
    </row>
    <row r="486" spans="2:15" ht="12.75">
      <c r="B486" s="2" t="s">
        <v>78</v>
      </c>
      <c r="C486" s="2" t="s">
        <v>545</v>
      </c>
      <c r="D486" s="90">
        <v>358606</v>
      </c>
      <c r="E486" s="2" t="s">
        <v>229</v>
      </c>
      <c r="F486" s="2" t="s">
        <v>568</v>
      </c>
      <c r="G486" s="2">
        <v>739</v>
      </c>
      <c r="H486" s="2">
        <v>1085</v>
      </c>
      <c r="I486" s="2">
        <v>1824</v>
      </c>
      <c r="J486" s="2">
        <v>8957916</v>
      </c>
      <c r="K486" s="2">
        <v>19402657</v>
      </c>
      <c r="L486" s="2">
        <v>28360574</v>
      </c>
      <c r="M486" s="90" t="s">
        <v>1060</v>
      </c>
      <c r="O486" s="81"/>
    </row>
    <row r="487" spans="2:15" ht="12.75">
      <c r="B487" s="2" t="s">
        <v>78</v>
      </c>
      <c r="C487" s="2" t="s">
        <v>545</v>
      </c>
      <c r="D487" s="90">
        <v>101121</v>
      </c>
      <c r="E487" s="2" t="s">
        <v>229</v>
      </c>
      <c r="F487" s="2" t="s">
        <v>569</v>
      </c>
      <c r="G487" s="2">
        <v>1112</v>
      </c>
      <c r="H487" s="2">
        <v>1645</v>
      </c>
      <c r="I487" s="2">
        <v>2757</v>
      </c>
      <c r="J487" s="2">
        <v>16104215</v>
      </c>
      <c r="K487" s="2">
        <v>29759769</v>
      </c>
      <c r="L487" s="2">
        <v>45863984</v>
      </c>
      <c r="M487" s="90" t="s">
        <v>1060</v>
      </c>
      <c r="O487" s="81"/>
    </row>
    <row r="488" spans="2:15" ht="12.75">
      <c r="B488" s="2" t="s">
        <v>78</v>
      </c>
      <c r="C488" s="2" t="s">
        <v>545</v>
      </c>
      <c r="D488" s="90">
        <v>466094</v>
      </c>
      <c r="E488" s="2" t="s">
        <v>229</v>
      </c>
      <c r="F488" s="2" t="s">
        <v>566</v>
      </c>
      <c r="G488" s="2">
        <v>56</v>
      </c>
      <c r="H488" s="2">
        <v>102</v>
      </c>
      <c r="I488" s="2">
        <v>158</v>
      </c>
      <c r="J488" s="2">
        <v>305812</v>
      </c>
      <c r="K488" s="2">
        <v>1098086</v>
      </c>
      <c r="L488" s="2">
        <v>1403898</v>
      </c>
      <c r="M488" s="90" t="s">
        <v>1060</v>
      </c>
      <c r="O488" s="81"/>
    </row>
    <row r="489" spans="2:15" ht="12.75">
      <c r="B489" s="2" t="s">
        <v>78</v>
      </c>
      <c r="C489" s="2" t="s">
        <v>545</v>
      </c>
      <c r="D489" s="90">
        <v>825109</v>
      </c>
      <c r="E489" s="2" t="s">
        <v>131</v>
      </c>
      <c r="F489" s="2" t="s">
        <v>573</v>
      </c>
      <c r="G489" s="2">
        <v>61139</v>
      </c>
      <c r="H489" s="2">
        <v>70107</v>
      </c>
      <c r="I489" s="2">
        <v>131246</v>
      </c>
      <c r="J489" s="2">
        <v>767824165</v>
      </c>
      <c r="K489" s="2">
        <v>1208467279</v>
      </c>
      <c r="L489" s="2">
        <v>1976291444</v>
      </c>
      <c r="M489" s="90" t="s">
        <v>808</v>
      </c>
      <c r="O489" s="81"/>
    </row>
    <row r="490" spans="2:15" ht="12.75">
      <c r="B490" s="2" t="s">
        <v>78</v>
      </c>
      <c r="C490" s="2" t="s">
        <v>545</v>
      </c>
      <c r="D490" s="90">
        <v>752204</v>
      </c>
      <c r="E490" s="2" t="s">
        <v>131</v>
      </c>
      <c r="F490" s="2" t="s">
        <v>572</v>
      </c>
      <c r="G490" s="2">
        <v>28564</v>
      </c>
      <c r="H490" s="2">
        <v>37017</v>
      </c>
      <c r="I490" s="2">
        <v>65581</v>
      </c>
      <c r="J490" s="2">
        <v>478078358</v>
      </c>
      <c r="K490" s="2">
        <v>831274324</v>
      </c>
      <c r="L490" s="2">
        <v>1309352682</v>
      </c>
      <c r="M490" s="90" t="s">
        <v>808</v>
      </c>
      <c r="O490" s="81"/>
    </row>
    <row r="491" spans="2:15" ht="12.75">
      <c r="B491" s="2" t="s">
        <v>78</v>
      </c>
      <c r="C491" s="2" t="s">
        <v>545</v>
      </c>
      <c r="D491" s="90">
        <v>201293</v>
      </c>
      <c r="E491" s="2" t="s">
        <v>131</v>
      </c>
      <c r="F491" s="2" t="s">
        <v>574</v>
      </c>
      <c r="G491" s="2">
        <v>165</v>
      </c>
      <c r="H491" s="2">
        <v>216</v>
      </c>
      <c r="I491" s="2">
        <v>381</v>
      </c>
      <c r="J491" s="2">
        <v>2042306</v>
      </c>
      <c r="K491" s="2">
        <v>3094875</v>
      </c>
      <c r="L491" s="2">
        <v>5137181</v>
      </c>
      <c r="M491" s="90" t="s">
        <v>808</v>
      </c>
      <c r="O491" s="81"/>
    </row>
    <row r="492" spans="2:15" ht="12.75">
      <c r="B492" s="2" t="s">
        <v>78</v>
      </c>
      <c r="C492" s="2" t="s">
        <v>545</v>
      </c>
      <c r="D492" s="90">
        <v>368407</v>
      </c>
      <c r="E492" s="2" t="s">
        <v>214</v>
      </c>
      <c r="F492" s="2" t="s">
        <v>561</v>
      </c>
      <c r="G492" s="2">
        <v>1152</v>
      </c>
      <c r="H492" s="2">
        <v>1596</v>
      </c>
      <c r="I492" s="2">
        <v>2748</v>
      </c>
      <c r="J492" s="2">
        <v>17403720</v>
      </c>
      <c r="K492" s="2">
        <v>29852182</v>
      </c>
      <c r="L492" s="2">
        <v>47255902</v>
      </c>
      <c r="M492" s="90" t="s">
        <v>1060</v>
      </c>
      <c r="O492" s="81"/>
    </row>
    <row r="493" spans="2:15" ht="12.75">
      <c r="B493" s="2" t="s">
        <v>78</v>
      </c>
      <c r="C493" s="2" t="s">
        <v>545</v>
      </c>
      <c r="D493" s="90">
        <v>353821</v>
      </c>
      <c r="E493" s="2" t="s">
        <v>265</v>
      </c>
      <c r="F493" s="2" t="s">
        <v>571</v>
      </c>
      <c r="G493" s="2">
        <v>292</v>
      </c>
      <c r="H493" s="2">
        <v>510</v>
      </c>
      <c r="I493" s="2">
        <v>802</v>
      </c>
      <c r="J493" s="2">
        <v>3292026</v>
      </c>
      <c r="K493" s="2">
        <v>7125351</v>
      </c>
      <c r="L493" s="2">
        <v>10417376</v>
      </c>
      <c r="M493" s="90" t="s">
        <v>1060</v>
      </c>
      <c r="O493" s="81"/>
    </row>
    <row r="494" spans="2:15" ht="12.75">
      <c r="B494" s="2" t="s">
        <v>78</v>
      </c>
      <c r="C494" s="2" t="s">
        <v>545</v>
      </c>
      <c r="D494" s="90">
        <v>987784</v>
      </c>
      <c r="E494" s="2" t="s">
        <v>257</v>
      </c>
      <c r="F494" s="2" t="s">
        <v>565</v>
      </c>
      <c r="G494" s="2">
        <v>1350</v>
      </c>
      <c r="H494" s="2">
        <v>1705</v>
      </c>
      <c r="I494" s="2">
        <v>3055</v>
      </c>
      <c r="J494" s="2">
        <v>18359300</v>
      </c>
      <c r="K494" s="2">
        <v>28280903</v>
      </c>
      <c r="L494" s="2">
        <v>46640202</v>
      </c>
      <c r="M494" s="90" t="s">
        <v>1060</v>
      </c>
      <c r="O494" s="81"/>
    </row>
    <row r="495" spans="2:15" ht="12.75">
      <c r="B495" s="2" t="s">
        <v>78</v>
      </c>
      <c r="C495" s="2" t="s">
        <v>545</v>
      </c>
      <c r="D495" s="90">
        <v>269415</v>
      </c>
      <c r="E495" s="2" t="s">
        <v>234</v>
      </c>
      <c r="F495" s="2" t="s">
        <v>547</v>
      </c>
      <c r="G495" s="2">
        <v>3163</v>
      </c>
      <c r="H495" s="2">
        <v>4443</v>
      </c>
      <c r="I495" s="2">
        <v>7606</v>
      </c>
      <c r="J495" s="2">
        <v>54715913</v>
      </c>
      <c r="K495" s="2">
        <v>94511085</v>
      </c>
      <c r="L495" s="2">
        <v>149226999</v>
      </c>
      <c r="M495" s="90" t="s">
        <v>1060</v>
      </c>
      <c r="O495" s="81"/>
    </row>
    <row r="496" spans="2:15" ht="12.75">
      <c r="B496" s="2" t="s">
        <v>78</v>
      </c>
      <c r="C496" s="2" t="s">
        <v>545</v>
      </c>
      <c r="D496" s="90">
        <v>249995</v>
      </c>
      <c r="E496" s="2" t="s">
        <v>99</v>
      </c>
      <c r="F496" s="2" t="s">
        <v>559</v>
      </c>
      <c r="G496" s="2">
        <v>45573</v>
      </c>
      <c r="H496" s="2">
        <v>69179</v>
      </c>
      <c r="I496" s="2">
        <v>114752</v>
      </c>
      <c r="J496" s="2">
        <v>1147994691</v>
      </c>
      <c r="K496" s="2">
        <v>2377592800</v>
      </c>
      <c r="L496" s="2">
        <v>3525587491</v>
      </c>
      <c r="M496" s="90" t="s">
        <v>808</v>
      </c>
      <c r="O496" s="81"/>
    </row>
    <row r="497" spans="2:15" ht="12.75">
      <c r="B497" s="2" t="s">
        <v>78</v>
      </c>
      <c r="C497" s="2" t="s">
        <v>545</v>
      </c>
      <c r="D497" s="90">
        <v>649491</v>
      </c>
      <c r="E497" s="2" t="s">
        <v>97</v>
      </c>
      <c r="F497" s="2" t="s">
        <v>558</v>
      </c>
      <c r="G497" s="2">
        <v>1064</v>
      </c>
      <c r="H497" s="2">
        <v>1532</v>
      </c>
      <c r="I497" s="2">
        <v>2596</v>
      </c>
      <c r="J497" s="2">
        <v>12462294</v>
      </c>
      <c r="K497" s="2">
        <v>24452431</v>
      </c>
      <c r="L497" s="2">
        <v>36914725</v>
      </c>
      <c r="M497" s="90" t="s">
        <v>808</v>
      </c>
      <c r="O497" s="81"/>
    </row>
    <row r="498" spans="2:15" ht="12.75">
      <c r="B498" s="2" t="s">
        <v>78</v>
      </c>
      <c r="C498" s="2" t="s">
        <v>545</v>
      </c>
      <c r="D498" s="90">
        <v>534156</v>
      </c>
      <c r="E498" s="2" t="s">
        <v>97</v>
      </c>
      <c r="F498" s="2" t="s">
        <v>560</v>
      </c>
      <c r="G498" s="2">
        <v>6857</v>
      </c>
      <c r="H498" s="2">
        <v>9042</v>
      </c>
      <c r="I498" s="2">
        <v>15899</v>
      </c>
      <c r="J498" s="2">
        <v>101046305</v>
      </c>
      <c r="K498" s="2">
        <v>165910014</v>
      </c>
      <c r="L498" s="2">
        <v>266956319</v>
      </c>
      <c r="M498" s="90" t="s">
        <v>808</v>
      </c>
      <c r="O498" s="81"/>
    </row>
    <row r="499" spans="2:15" ht="12.75">
      <c r="B499" s="2" t="s">
        <v>78</v>
      </c>
      <c r="C499" s="2" t="s">
        <v>545</v>
      </c>
      <c r="D499" s="90">
        <v>396325</v>
      </c>
      <c r="E499" s="2" t="s">
        <v>196</v>
      </c>
      <c r="F499" s="2" t="s">
        <v>555</v>
      </c>
      <c r="G499" s="2">
        <v>4017</v>
      </c>
      <c r="H499" s="2">
        <v>5565</v>
      </c>
      <c r="I499" s="2">
        <v>9582</v>
      </c>
      <c r="J499" s="2">
        <v>67162836</v>
      </c>
      <c r="K499" s="2">
        <v>115243075</v>
      </c>
      <c r="L499" s="2">
        <v>182405911</v>
      </c>
      <c r="M499" s="90" t="s">
        <v>1060</v>
      </c>
      <c r="O499" s="81"/>
    </row>
    <row r="500" spans="2:15" ht="12.75">
      <c r="B500" s="2" t="s">
        <v>78</v>
      </c>
      <c r="C500" s="2" t="s">
        <v>545</v>
      </c>
      <c r="D500" s="90">
        <v>999292</v>
      </c>
      <c r="E500" s="2" t="s">
        <v>196</v>
      </c>
      <c r="F500" s="2" t="s">
        <v>551</v>
      </c>
      <c r="G500" s="2">
        <v>90</v>
      </c>
      <c r="H500" s="2">
        <v>122</v>
      </c>
      <c r="I500" s="2">
        <v>212</v>
      </c>
      <c r="J500" s="2">
        <v>1009674</v>
      </c>
      <c r="K500" s="2">
        <v>1747616</v>
      </c>
      <c r="L500" s="2">
        <v>2757290</v>
      </c>
      <c r="M500" s="90" t="s">
        <v>1060</v>
      </c>
      <c r="O500" s="81"/>
    </row>
    <row r="501" spans="2:15" ht="12.75">
      <c r="B501" s="2" t="s">
        <v>78</v>
      </c>
      <c r="C501" s="2" t="s">
        <v>545</v>
      </c>
      <c r="D501" s="90">
        <v>889386</v>
      </c>
      <c r="E501" s="2" t="s">
        <v>252</v>
      </c>
      <c r="F501" s="2" t="s">
        <v>550</v>
      </c>
      <c r="G501" s="2">
        <v>588</v>
      </c>
      <c r="H501" s="2">
        <v>809</v>
      </c>
      <c r="I501" s="2">
        <v>1397</v>
      </c>
      <c r="J501" s="2">
        <v>8305744</v>
      </c>
      <c r="K501" s="2">
        <v>14075177</v>
      </c>
      <c r="L501" s="2">
        <v>22380921</v>
      </c>
      <c r="M501" s="90" t="s">
        <v>1060</v>
      </c>
      <c r="O501" s="81"/>
    </row>
    <row r="502" spans="2:15" ht="12.75">
      <c r="B502" s="2" t="s">
        <v>78</v>
      </c>
      <c r="C502" s="2" t="s">
        <v>545</v>
      </c>
      <c r="D502" s="90">
        <v>322776</v>
      </c>
      <c r="E502" s="2" t="s">
        <v>252</v>
      </c>
      <c r="F502" s="2" t="s">
        <v>552</v>
      </c>
      <c r="G502" s="2">
        <v>28</v>
      </c>
      <c r="H502" s="2">
        <v>72</v>
      </c>
      <c r="I502" s="2">
        <v>100</v>
      </c>
      <c r="J502" s="2">
        <v>268467</v>
      </c>
      <c r="K502" s="2">
        <v>743477</v>
      </c>
      <c r="L502" s="2">
        <v>1011944</v>
      </c>
      <c r="M502" s="90" t="s">
        <v>1060</v>
      </c>
      <c r="O502" s="81"/>
    </row>
    <row r="503" spans="2:15" ht="12.75">
      <c r="B503" s="2" t="s">
        <v>78</v>
      </c>
      <c r="C503" s="2" t="s">
        <v>545</v>
      </c>
      <c r="D503" s="90">
        <v>442483</v>
      </c>
      <c r="E503" s="2" t="s">
        <v>553</v>
      </c>
      <c r="F503" s="2" t="s">
        <v>556</v>
      </c>
      <c r="G503" s="2">
        <v>19667</v>
      </c>
      <c r="H503" s="2">
        <v>24832</v>
      </c>
      <c r="I503" s="2">
        <v>44499</v>
      </c>
      <c r="J503" s="2">
        <v>263482979</v>
      </c>
      <c r="K503" s="2">
        <v>415284883</v>
      </c>
      <c r="L503" s="2">
        <v>678767862</v>
      </c>
      <c r="M503" s="90" t="s">
        <v>808</v>
      </c>
      <c r="O503" s="81"/>
    </row>
    <row r="504" spans="2:15" ht="12.75">
      <c r="B504" s="2" t="s">
        <v>78</v>
      </c>
      <c r="C504" s="2" t="s">
        <v>545</v>
      </c>
      <c r="D504" s="90">
        <v>834788</v>
      </c>
      <c r="E504" s="2" t="s">
        <v>553</v>
      </c>
      <c r="F504" s="2" t="s">
        <v>554</v>
      </c>
      <c r="G504" s="2">
        <v>36361</v>
      </c>
      <c r="H504" s="2">
        <v>50291</v>
      </c>
      <c r="I504" s="2">
        <v>86652</v>
      </c>
      <c r="J504" s="2">
        <v>739695789</v>
      </c>
      <c r="K504" s="2">
        <v>1299233469</v>
      </c>
      <c r="L504" s="2">
        <v>2038929258</v>
      </c>
      <c r="M504" s="90" t="s">
        <v>808</v>
      </c>
      <c r="O504" s="81"/>
    </row>
    <row r="505" spans="2:15" ht="12.75">
      <c r="B505" s="2" t="s">
        <v>78</v>
      </c>
      <c r="C505" s="2" t="s">
        <v>545</v>
      </c>
      <c r="D505" s="90">
        <v>552984</v>
      </c>
      <c r="E505" s="2" t="s">
        <v>553</v>
      </c>
      <c r="F505" s="2" t="s">
        <v>557</v>
      </c>
      <c r="G505" s="2">
        <v>15061</v>
      </c>
      <c r="H505" s="2">
        <v>17926</v>
      </c>
      <c r="I505" s="2">
        <v>32987</v>
      </c>
      <c r="J505" s="2">
        <v>194188595</v>
      </c>
      <c r="K505" s="2">
        <v>278639558</v>
      </c>
      <c r="L505" s="2">
        <v>472828153</v>
      </c>
      <c r="M505" s="90" t="s">
        <v>808</v>
      </c>
      <c r="O505" s="81"/>
    </row>
    <row r="506" spans="2:15" ht="12.75">
      <c r="B506" s="2" t="s">
        <v>78</v>
      </c>
      <c r="C506" s="2" t="s">
        <v>545</v>
      </c>
      <c r="D506" s="90">
        <v>872382</v>
      </c>
      <c r="E506" s="2" t="s">
        <v>553</v>
      </c>
      <c r="F506" s="2" t="s">
        <v>576</v>
      </c>
      <c r="G506" s="2">
        <v>6630</v>
      </c>
      <c r="H506" s="2">
        <v>8954</v>
      </c>
      <c r="I506" s="2">
        <v>15584</v>
      </c>
      <c r="J506" s="2">
        <v>91843571</v>
      </c>
      <c r="K506" s="2">
        <v>153936176</v>
      </c>
      <c r="L506" s="2">
        <v>245779747</v>
      </c>
      <c r="M506" s="90" t="s">
        <v>808</v>
      </c>
      <c r="O506" s="81"/>
    </row>
    <row r="507" spans="2:15" ht="12.75">
      <c r="B507" s="2" t="s">
        <v>78</v>
      </c>
      <c r="C507" s="2" t="s">
        <v>545</v>
      </c>
      <c r="D507" s="90">
        <v>539585</v>
      </c>
      <c r="E507" s="2" t="s">
        <v>471</v>
      </c>
      <c r="F507" s="2" t="s">
        <v>575</v>
      </c>
      <c r="G507" s="2">
        <v>341</v>
      </c>
      <c r="H507" s="2">
        <v>415</v>
      </c>
      <c r="I507" s="2">
        <v>756</v>
      </c>
      <c r="J507" s="2">
        <v>3855721</v>
      </c>
      <c r="K507" s="2">
        <v>5920118</v>
      </c>
      <c r="L507" s="2">
        <v>9775839</v>
      </c>
      <c r="M507" s="90" t="s">
        <v>1060</v>
      </c>
      <c r="O507" s="81"/>
    </row>
    <row r="508" spans="2:15" ht="12.75">
      <c r="B508" s="2" t="s">
        <v>78</v>
      </c>
      <c r="C508" s="2" t="s">
        <v>545</v>
      </c>
      <c r="D508" s="90">
        <v>701144</v>
      </c>
      <c r="E508" s="2" t="s">
        <v>219</v>
      </c>
      <c r="F508" s="2" t="s">
        <v>563</v>
      </c>
      <c r="G508" s="2">
        <v>575</v>
      </c>
      <c r="H508" s="2">
        <v>851</v>
      </c>
      <c r="I508" s="2">
        <v>1426</v>
      </c>
      <c r="J508" s="2">
        <v>7636888</v>
      </c>
      <c r="K508" s="2">
        <v>14303345</v>
      </c>
      <c r="L508" s="2">
        <v>21940233</v>
      </c>
      <c r="M508" s="90" t="s">
        <v>1060</v>
      </c>
      <c r="O508" s="81"/>
    </row>
    <row r="509" spans="2:15" ht="12.75">
      <c r="B509" s="2" t="s">
        <v>78</v>
      </c>
      <c r="C509" s="2" t="s">
        <v>545</v>
      </c>
      <c r="D509" s="90">
        <v>851725</v>
      </c>
      <c r="E509" s="2" t="s">
        <v>200</v>
      </c>
      <c r="F509" s="2" t="s">
        <v>564</v>
      </c>
      <c r="G509" s="2">
        <v>770</v>
      </c>
      <c r="H509" s="2">
        <v>1018</v>
      </c>
      <c r="I509" s="2">
        <v>1788</v>
      </c>
      <c r="J509" s="2">
        <v>9205874</v>
      </c>
      <c r="K509" s="2">
        <v>15233661</v>
      </c>
      <c r="L509" s="2">
        <v>24439536</v>
      </c>
      <c r="M509" s="90" t="s">
        <v>1060</v>
      </c>
      <c r="O509" s="81"/>
    </row>
    <row r="510" spans="2:15" ht="12.75">
      <c r="B510" s="2" t="s">
        <v>78</v>
      </c>
      <c r="C510" s="2" t="s">
        <v>545</v>
      </c>
      <c r="D510" s="90">
        <v>983593</v>
      </c>
      <c r="E510" s="2" t="s">
        <v>268</v>
      </c>
      <c r="F510" s="2" t="s">
        <v>548</v>
      </c>
      <c r="G510" s="2">
        <v>7283</v>
      </c>
      <c r="H510" s="2">
        <v>11271</v>
      </c>
      <c r="I510" s="2">
        <v>18554</v>
      </c>
      <c r="J510" s="2">
        <v>133368490</v>
      </c>
      <c r="K510" s="2">
        <v>274972752</v>
      </c>
      <c r="L510" s="2">
        <v>408341242</v>
      </c>
      <c r="M510" s="90" t="s">
        <v>1060</v>
      </c>
      <c r="O510" s="81"/>
    </row>
    <row r="511" spans="2:15" ht="12.75">
      <c r="B511" s="2" t="s">
        <v>78</v>
      </c>
      <c r="C511" s="2" t="s">
        <v>545</v>
      </c>
      <c r="D511" s="90">
        <v>671982</v>
      </c>
      <c r="E511" s="2" t="s">
        <v>82</v>
      </c>
      <c r="F511" s="2" t="s">
        <v>578</v>
      </c>
      <c r="G511" s="2">
        <v>4014</v>
      </c>
      <c r="H511" s="2">
        <v>6393</v>
      </c>
      <c r="I511" s="2">
        <v>10407</v>
      </c>
      <c r="J511" s="2">
        <v>60930873</v>
      </c>
      <c r="K511" s="2">
        <v>125525606</v>
      </c>
      <c r="L511" s="2">
        <v>186456478</v>
      </c>
      <c r="M511" s="90" t="s">
        <v>808</v>
      </c>
      <c r="O511" s="81"/>
    </row>
    <row r="512" spans="2:15" ht="12.75">
      <c r="B512" s="2" t="s">
        <v>78</v>
      </c>
      <c r="C512" s="2" t="s">
        <v>545</v>
      </c>
      <c r="D512" s="90">
        <v>288183</v>
      </c>
      <c r="E512" s="2" t="s">
        <v>285</v>
      </c>
      <c r="F512" s="2" t="s">
        <v>577</v>
      </c>
      <c r="G512" s="2">
        <v>1297</v>
      </c>
      <c r="H512" s="2">
        <v>1615</v>
      </c>
      <c r="I512" s="2">
        <v>2912</v>
      </c>
      <c r="J512" s="2">
        <v>16872470</v>
      </c>
      <c r="K512" s="2">
        <v>24706010</v>
      </c>
      <c r="L512" s="2">
        <v>41578479</v>
      </c>
      <c r="M512" s="90" t="s">
        <v>1060</v>
      </c>
      <c r="O512" s="81"/>
    </row>
    <row r="513" spans="2:15" ht="12.75">
      <c r="B513" s="2" t="s">
        <v>78</v>
      </c>
      <c r="C513" s="2" t="s">
        <v>545</v>
      </c>
      <c r="D513" s="90">
        <v>376319</v>
      </c>
      <c r="E513" s="2" t="s">
        <v>305</v>
      </c>
      <c r="F513" s="2" t="s">
        <v>562</v>
      </c>
      <c r="G513" s="2">
        <v>2954</v>
      </c>
      <c r="H513" s="2">
        <v>4923</v>
      </c>
      <c r="I513" s="2">
        <v>7877</v>
      </c>
      <c r="J513" s="2">
        <v>48802235</v>
      </c>
      <c r="K513" s="2">
        <v>103399174</v>
      </c>
      <c r="L513" s="2">
        <v>152201409</v>
      </c>
      <c r="M513" s="90" t="s">
        <v>1060</v>
      </c>
      <c r="O513" s="81"/>
    </row>
    <row r="514" spans="2:15" ht="12.75">
      <c r="B514" s="2" t="s">
        <v>78</v>
      </c>
      <c r="C514" s="2" t="s">
        <v>699</v>
      </c>
      <c r="D514" s="90">
        <v>543306</v>
      </c>
      <c r="E514" s="2" t="s">
        <v>295</v>
      </c>
      <c r="F514" s="2" t="s">
        <v>708</v>
      </c>
      <c r="G514" s="2">
        <v>751</v>
      </c>
      <c r="H514" s="2">
        <v>930</v>
      </c>
      <c r="I514" s="2">
        <v>1681</v>
      </c>
      <c r="J514" s="2">
        <v>6874542</v>
      </c>
      <c r="K514" s="2">
        <v>10017625</v>
      </c>
      <c r="L514" s="2">
        <v>16892167</v>
      </c>
      <c r="M514" s="90" t="s">
        <v>1060</v>
      </c>
      <c r="O514" s="81"/>
    </row>
    <row r="515" spans="2:15" ht="12.75">
      <c r="B515" s="2" t="s">
        <v>78</v>
      </c>
      <c r="C515" s="2" t="s">
        <v>699</v>
      </c>
      <c r="D515" s="90">
        <v>435818</v>
      </c>
      <c r="E515" s="2" t="s">
        <v>295</v>
      </c>
      <c r="F515" s="2" t="s">
        <v>709</v>
      </c>
      <c r="G515" s="2">
        <v>2506</v>
      </c>
      <c r="H515" s="2">
        <v>2323</v>
      </c>
      <c r="I515" s="2">
        <v>4829</v>
      </c>
      <c r="J515" s="2">
        <v>18721123</v>
      </c>
      <c r="K515" s="2">
        <v>22430682</v>
      </c>
      <c r="L515" s="2">
        <v>41151805</v>
      </c>
      <c r="M515" s="90" t="s">
        <v>1060</v>
      </c>
      <c r="O515" s="81"/>
    </row>
    <row r="516" spans="2:15" ht="12.75">
      <c r="B516" s="2" t="s">
        <v>78</v>
      </c>
      <c r="C516" s="2" t="s">
        <v>699</v>
      </c>
      <c r="D516" s="90">
        <v>406009</v>
      </c>
      <c r="E516" s="2" t="s">
        <v>262</v>
      </c>
      <c r="F516" s="2" t="s">
        <v>734</v>
      </c>
      <c r="G516" s="2">
        <v>1668</v>
      </c>
      <c r="H516" s="2">
        <v>2357</v>
      </c>
      <c r="I516" s="2">
        <v>4025</v>
      </c>
      <c r="J516" s="2">
        <v>17959117</v>
      </c>
      <c r="K516" s="2">
        <v>32506202</v>
      </c>
      <c r="L516" s="2">
        <v>50465319</v>
      </c>
      <c r="M516" s="90" t="s">
        <v>1060</v>
      </c>
      <c r="O516" s="81"/>
    </row>
    <row r="517" spans="2:15" ht="12.75">
      <c r="B517" s="2" t="s">
        <v>78</v>
      </c>
      <c r="C517" s="2" t="s">
        <v>699</v>
      </c>
      <c r="D517" s="90">
        <v>297861</v>
      </c>
      <c r="E517" s="2" t="s">
        <v>262</v>
      </c>
      <c r="F517" s="2" t="s">
        <v>731</v>
      </c>
      <c r="G517" s="2">
        <v>178</v>
      </c>
      <c r="H517" s="2">
        <v>300</v>
      </c>
      <c r="I517" s="2">
        <v>478</v>
      </c>
      <c r="J517" s="2">
        <v>1426337</v>
      </c>
      <c r="K517" s="2">
        <v>3290062</v>
      </c>
      <c r="L517" s="2">
        <v>4716399</v>
      </c>
      <c r="M517" s="90" t="s">
        <v>1060</v>
      </c>
      <c r="O517" s="81"/>
    </row>
    <row r="518" spans="2:15" ht="12.75">
      <c r="B518" s="2" t="s">
        <v>78</v>
      </c>
      <c r="C518" s="2" t="s">
        <v>699</v>
      </c>
      <c r="D518" s="90">
        <v>511725</v>
      </c>
      <c r="E518" s="2" t="s">
        <v>262</v>
      </c>
      <c r="F518" s="2" t="s">
        <v>732</v>
      </c>
      <c r="G518" s="2">
        <v>457</v>
      </c>
      <c r="H518" s="2">
        <v>769</v>
      </c>
      <c r="I518" s="2">
        <v>1226</v>
      </c>
      <c r="J518" s="2">
        <v>4486039</v>
      </c>
      <c r="K518" s="2">
        <v>9981333</v>
      </c>
      <c r="L518" s="2">
        <v>14467372</v>
      </c>
      <c r="M518" s="90" t="s">
        <v>1060</v>
      </c>
      <c r="O518" s="81"/>
    </row>
    <row r="519" spans="2:15" ht="12.75">
      <c r="B519" s="2" t="s">
        <v>78</v>
      </c>
      <c r="C519" s="2" t="s">
        <v>699</v>
      </c>
      <c r="D519" s="90">
        <v>583385</v>
      </c>
      <c r="E519" s="2" t="s">
        <v>262</v>
      </c>
      <c r="F519" s="2" t="s">
        <v>733</v>
      </c>
      <c r="G519" s="2">
        <v>282</v>
      </c>
      <c r="H519" s="2">
        <v>575</v>
      </c>
      <c r="I519" s="2">
        <v>857</v>
      </c>
      <c r="J519" s="2">
        <v>2425976</v>
      </c>
      <c r="K519" s="2">
        <v>6389587</v>
      </c>
      <c r="L519" s="2">
        <v>8815563</v>
      </c>
      <c r="M519" s="90" t="s">
        <v>1060</v>
      </c>
      <c r="O519" s="81"/>
    </row>
    <row r="520" spans="2:15" ht="12.75">
      <c r="B520" s="2" t="s">
        <v>78</v>
      </c>
      <c r="C520" s="2" t="s">
        <v>699</v>
      </c>
      <c r="D520" s="90">
        <v>932590</v>
      </c>
      <c r="E520" s="2" t="s">
        <v>131</v>
      </c>
      <c r="F520" s="2" t="s">
        <v>725</v>
      </c>
      <c r="G520" s="2">
        <v>11605</v>
      </c>
      <c r="H520" s="2">
        <v>16391</v>
      </c>
      <c r="I520" s="2">
        <v>27996</v>
      </c>
      <c r="J520" s="2">
        <v>91966424</v>
      </c>
      <c r="K520" s="2">
        <v>168225334</v>
      </c>
      <c r="L520" s="2">
        <v>260191758</v>
      </c>
      <c r="M520" s="90" t="s">
        <v>808</v>
      </c>
      <c r="O520" s="81"/>
    </row>
    <row r="521" spans="2:15" ht="12.75">
      <c r="B521" s="2" t="s">
        <v>78</v>
      </c>
      <c r="C521" s="2" t="s">
        <v>699</v>
      </c>
      <c r="D521" s="90">
        <v>968420</v>
      </c>
      <c r="E521" s="2" t="s">
        <v>131</v>
      </c>
      <c r="F521" s="2" t="s">
        <v>722</v>
      </c>
      <c r="G521" s="2">
        <v>17800</v>
      </c>
      <c r="H521" s="2">
        <v>17958</v>
      </c>
      <c r="I521" s="2">
        <v>35758</v>
      </c>
      <c r="J521" s="2">
        <v>247833856</v>
      </c>
      <c r="K521" s="2">
        <v>320758140</v>
      </c>
      <c r="L521" s="2">
        <v>568591996</v>
      </c>
      <c r="M521" s="90" t="s">
        <v>808</v>
      </c>
      <c r="O521" s="81"/>
    </row>
    <row r="522" spans="2:15" ht="12.75">
      <c r="B522" s="2" t="s">
        <v>78</v>
      </c>
      <c r="C522" s="2" t="s">
        <v>699</v>
      </c>
      <c r="D522" s="90">
        <v>247577</v>
      </c>
      <c r="E522" s="2" t="s">
        <v>131</v>
      </c>
      <c r="F522" s="2" t="s">
        <v>721</v>
      </c>
      <c r="G522" s="2">
        <v>9016</v>
      </c>
      <c r="H522" s="2">
        <v>9652</v>
      </c>
      <c r="I522" s="2">
        <v>18668</v>
      </c>
      <c r="J522" s="2">
        <v>72073625</v>
      </c>
      <c r="K522" s="2">
        <v>98339836</v>
      </c>
      <c r="L522" s="2">
        <v>170413461</v>
      </c>
      <c r="M522" s="90" t="s">
        <v>808</v>
      </c>
      <c r="O522" s="81"/>
    </row>
    <row r="523" spans="2:15" ht="12.75">
      <c r="B523" s="2" t="s">
        <v>78</v>
      </c>
      <c r="C523" s="2" t="s">
        <v>699</v>
      </c>
      <c r="D523" s="90">
        <v>283408</v>
      </c>
      <c r="E523" s="2" t="s">
        <v>131</v>
      </c>
      <c r="F523" s="2" t="s">
        <v>724</v>
      </c>
      <c r="G523" s="2">
        <v>234769</v>
      </c>
      <c r="H523" s="2">
        <v>234711</v>
      </c>
      <c r="I523" s="2">
        <v>469480</v>
      </c>
      <c r="J523" s="2">
        <v>1552171274</v>
      </c>
      <c r="K523" s="2">
        <v>2011744090</v>
      </c>
      <c r="L523" s="2">
        <v>3563915364</v>
      </c>
      <c r="M523" s="90" t="s">
        <v>808</v>
      </c>
      <c r="O523" s="81"/>
    </row>
    <row r="524" spans="2:15" ht="12.75">
      <c r="B524" s="2" t="s">
        <v>78</v>
      </c>
      <c r="C524" s="2" t="s">
        <v>699</v>
      </c>
      <c r="D524" s="90">
        <v>189258</v>
      </c>
      <c r="E524" s="2" t="s">
        <v>214</v>
      </c>
      <c r="F524" s="2" t="s">
        <v>723</v>
      </c>
      <c r="G524" s="2">
        <v>641</v>
      </c>
      <c r="H524" s="2">
        <v>748</v>
      </c>
      <c r="I524" s="2">
        <v>1389</v>
      </c>
      <c r="J524" s="2">
        <v>4866320</v>
      </c>
      <c r="K524" s="2">
        <v>8093059</v>
      </c>
      <c r="L524" s="2">
        <v>12959379</v>
      </c>
      <c r="M524" s="90" t="s">
        <v>1060</v>
      </c>
      <c r="O524" s="81"/>
    </row>
    <row r="525" spans="2:15" ht="12.75">
      <c r="B525" s="2" t="s">
        <v>78</v>
      </c>
      <c r="C525" s="2" t="s">
        <v>699</v>
      </c>
      <c r="D525" s="90">
        <v>144337</v>
      </c>
      <c r="E525" s="2" t="s">
        <v>122</v>
      </c>
      <c r="F525" s="2" t="s">
        <v>713</v>
      </c>
      <c r="G525" s="2">
        <v>46132</v>
      </c>
      <c r="H525" s="2">
        <v>44042</v>
      </c>
      <c r="I525" s="2">
        <v>90174</v>
      </c>
      <c r="J525" s="2">
        <v>476836817</v>
      </c>
      <c r="K525" s="2">
        <v>560148645</v>
      </c>
      <c r="L525" s="2">
        <v>1036985462</v>
      </c>
      <c r="M525" s="90" t="s">
        <v>808</v>
      </c>
      <c r="O525" s="81"/>
    </row>
    <row r="526" spans="2:15" ht="12.75">
      <c r="B526" s="2" t="s">
        <v>78</v>
      </c>
      <c r="C526" s="2" t="s">
        <v>699</v>
      </c>
      <c r="D526" s="90">
        <v>823278</v>
      </c>
      <c r="E526" s="2" t="s">
        <v>265</v>
      </c>
      <c r="F526" s="2" t="s">
        <v>701</v>
      </c>
      <c r="G526" s="2">
        <v>882</v>
      </c>
      <c r="H526" s="2">
        <v>1127</v>
      </c>
      <c r="I526" s="2">
        <v>2009</v>
      </c>
      <c r="J526" s="2">
        <v>10895752</v>
      </c>
      <c r="K526" s="2">
        <v>17305037</v>
      </c>
      <c r="L526" s="2">
        <v>28200790</v>
      </c>
      <c r="M526" s="90" t="s">
        <v>1060</v>
      </c>
      <c r="O526" s="81"/>
    </row>
    <row r="527" spans="2:13" ht="12.75">
      <c r="B527" s="2" t="s">
        <v>78</v>
      </c>
      <c r="C527" s="2" t="s">
        <v>699</v>
      </c>
      <c r="D527" s="90">
        <v>353235</v>
      </c>
      <c r="E527" s="2" t="s">
        <v>265</v>
      </c>
      <c r="F527" s="2" t="s">
        <v>706</v>
      </c>
      <c r="G527" s="2">
        <v>1535</v>
      </c>
      <c r="H527" s="2">
        <v>2148</v>
      </c>
      <c r="I527" s="2">
        <v>3683</v>
      </c>
      <c r="J527" s="2">
        <v>20786111</v>
      </c>
      <c r="K527" s="2">
        <v>36557213</v>
      </c>
      <c r="L527" s="2">
        <v>57343324</v>
      </c>
      <c r="M527" s="90" t="s">
        <v>1060</v>
      </c>
    </row>
    <row r="528" spans="2:15" ht="12.75">
      <c r="B528" s="2" t="s">
        <v>78</v>
      </c>
      <c r="C528" s="2" t="s">
        <v>699</v>
      </c>
      <c r="D528" s="90">
        <v>481911</v>
      </c>
      <c r="E528" s="2" t="s">
        <v>257</v>
      </c>
      <c r="F528" s="2" t="s">
        <v>703</v>
      </c>
      <c r="G528" s="2">
        <v>1154</v>
      </c>
      <c r="H528" s="2">
        <v>1985</v>
      </c>
      <c r="I528" s="2">
        <v>3139</v>
      </c>
      <c r="J528" s="2">
        <v>12894042</v>
      </c>
      <c r="K528" s="2">
        <v>28818199</v>
      </c>
      <c r="L528" s="2">
        <v>41712241</v>
      </c>
      <c r="M528" s="90" t="s">
        <v>1060</v>
      </c>
      <c r="O528" s="81"/>
    </row>
    <row r="529" spans="2:15" ht="12.75">
      <c r="B529" s="2" t="s">
        <v>78</v>
      </c>
      <c r="C529" s="2" t="s">
        <v>699</v>
      </c>
      <c r="D529" s="90">
        <v>338590</v>
      </c>
      <c r="E529" s="2" t="s">
        <v>257</v>
      </c>
      <c r="F529" s="2" t="s">
        <v>704</v>
      </c>
      <c r="G529" s="2">
        <v>1497</v>
      </c>
      <c r="H529" s="2">
        <v>2238</v>
      </c>
      <c r="I529" s="2">
        <v>3735</v>
      </c>
      <c r="J529" s="2">
        <v>18070910</v>
      </c>
      <c r="K529" s="2">
        <v>33763056</v>
      </c>
      <c r="L529" s="2">
        <v>51833965</v>
      </c>
      <c r="M529" s="90" t="s">
        <v>1060</v>
      </c>
      <c r="O529" s="81"/>
    </row>
    <row r="530" spans="2:15" ht="12.75">
      <c r="B530" s="2" t="s">
        <v>78</v>
      </c>
      <c r="C530" s="2" t="s">
        <v>699</v>
      </c>
      <c r="D530" s="90">
        <v>410258</v>
      </c>
      <c r="E530" s="2" t="s">
        <v>257</v>
      </c>
      <c r="F530" s="2" t="s">
        <v>705</v>
      </c>
      <c r="G530" s="2">
        <v>32</v>
      </c>
      <c r="H530" s="2">
        <v>57</v>
      </c>
      <c r="I530" s="2">
        <v>89</v>
      </c>
      <c r="J530" s="2">
        <v>249392</v>
      </c>
      <c r="K530" s="2">
        <v>554039</v>
      </c>
      <c r="L530" s="2">
        <v>803431</v>
      </c>
      <c r="M530" s="90" t="s">
        <v>1060</v>
      </c>
      <c r="O530" s="81"/>
    </row>
    <row r="531" spans="2:15" ht="12.75">
      <c r="B531" s="2" t="s">
        <v>78</v>
      </c>
      <c r="C531" s="2" t="s">
        <v>699</v>
      </c>
      <c r="D531" s="90">
        <v>517748</v>
      </c>
      <c r="E531" s="2" t="s">
        <v>257</v>
      </c>
      <c r="F531" s="2" t="s">
        <v>700</v>
      </c>
      <c r="G531" s="2">
        <v>25362</v>
      </c>
      <c r="H531" s="2">
        <v>30448</v>
      </c>
      <c r="I531" s="2">
        <v>55810</v>
      </c>
      <c r="J531" s="2">
        <v>136681320</v>
      </c>
      <c r="K531" s="2">
        <v>218638734</v>
      </c>
      <c r="L531" s="2">
        <v>355320055</v>
      </c>
      <c r="M531" s="90" t="s">
        <v>1060</v>
      </c>
      <c r="O531" s="81"/>
    </row>
    <row r="532" spans="2:15" ht="12.75">
      <c r="B532" s="2" t="s">
        <v>78</v>
      </c>
      <c r="C532" s="2" t="s">
        <v>699</v>
      </c>
      <c r="D532" s="90">
        <v>553578</v>
      </c>
      <c r="E532" s="2" t="s">
        <v>257</v>
      </c>
      <c r="F532" s="2" t="s">
        <v>702</v>
      </c>
      <c r="G532" s="2">
        <v>2910</v>
      </c>
      <c r="H532" s="2">
        <v>4879</v>
      </c>
      <c r="I532" s="2">
        <v>7789</v>
      </c>
      <c r="J532" s="2">
        <v>34173504</v>
      </c>
      <c r="K532" s="2">
        <v>73494440</v>
      </c>
      <c r="L532" s="2">
        <v>107667944</v>
      </c>
      <c r="M532" s="90" t="s">
        <v>1060</v>
      </c>
      <c r="O532" s="81"/>
    </row>
    <row r="533" spans="2:15" ht="12.75">
      <c r="B533" s="2" t="s">
        <v>78</v>
      </c>
      <c r="C533" s="2" t="s">
        <v>699</v>
      </c>
      <c r="D533" s="90">
        <v>313742</v>
      </c>
      <c r="E533" s="2" t="s">
        <v>116</v>
      </c>
      <c r="F533" s="2" t="s">
        <v>711</v>
      </c>
      <c r="G533" s="2">
        <v>12372</v>
      </c>
      <c r="H533" s="2">
        <v>12748</v>
      </c>
      <c r="I533" s="2">
        <v>25120</v>
      </c>
      <c r="J533" s="2">
        <v>178995297</v>
      </c>
      <c r="K533" s="2">
        <v>225285672</v>
      </c>
      <c r="L533" s="2">
        <v>404280969</v>
      </c>
      <c r="M533" s="90" t="s">
        <v>808</v>
      </c>
      <c r="O533" s="81"/>
    </row>
    <row r="534" spans="2:15" ht="12.75">
      <c r="B534" s="2" t="s">
        <v>78</v>
      </c>
      <c r="C534" s="2" t="s">
        <v>699</v>
      </c>
      <c r="D534" s="90">
        <v>771030</v>
      </c>
      <c r="E534" s="2" t="s">
        <v>120</v>
      </c>
      <c r="F534" s="2" t="s">
        <v>712</v>
      </c>
      <c r="G534" s="2">
        <v>21678</v>
      </c>
      <c r="H534" s="2">
        <v>23941</v>
      </c>
      <c r="I534" s="2">
        <v>45619</v>
      </c>
      <c r="J534" s="2">
        <v>147535422</v>
      </c>
      <c r="K534" s="2">
        <v>207322574</v>
      </c>
      <c r="L534" s="2">
        <v>354857996</v>
      </c>
      <c r="M534" s="90" t="s">
        <v>808</v>
      </c>
      <c r="O534" s="81"/>
    </row>
    <row r="535" spans="2:15" ht="12.75">
      <c r="B535" s="2" t="s">
        <v>78</v>
      </c>
      <c r="C535" s="2" t="s">
        <v>699</v>
      </c>
      <c r="D535" s="90">
        <v>604637</v>
      </c>
      <c r="E535" s="2" t="s">
        <v>234</v>
      </c>
      <c r="F535" s="2" t="s">
        <v>707</v>
      </c>
      <c r="G535" s="2">
        <v>33</v>
      </c>
      <c r="H535" s="2">
        <v>42</v>
      </c>
      <c r="I535" s="2">
        <v>75</v>
      </c>
      <c r="J535" s="2">
        <v>296937</v>
      </c>
      <c r="K535" s="2">
        <v>384878</v>
      </c>
      <c r="L535" s="2">
        <v>681816</v>
      </c>
      <c r="M535" s="90" t="s">
        <v>1060</v>
      </c>
      <c r="O535" s="81"/>
    </row>
    <row r="536" spans="2:15" ht="12.75">
      <c r="B536" s="2" t="s">
        <v>78</v>
      </c>
      <c r="C536" s="2" t="s">
        <v>699</v>
      </c>
      <c r="D536" s="90">
        <v>148460</v>
      </c>
      <c r="E536" s="2" t="s">
        <v>246</v>
      </c>
      <c r="F536" s="2" t="s">
        <v>718</v>
      </c>
      <c r="G536" s="2">
        <v>2</v>
      </c>
      <c r="H536" s="2">
        <v>2</v>
      </c>
      <c r="I536" s="2">
        <v>4</v>
      </c>
      <c r="J536" s="2">
        <v>42874</v>
      </c>
      <c r="K536" s="2">
        <v>43894</v>
      </c>
      <c r="L536" s="2">
        <v>86768</v>
      </c>
      <c r="M536" s="90" t="s">
        <v>1060</v>
      </c>
      <c r="O536" s="81"/>
    </row>
    <row r="537" spans="2:15" ht="12.75">
      <c r="B537" s="2" t="s">
        <v>78</v>
      </c>
      <c r="C537" s="2" t="s">
        <v>699</v>
      </c>
      <c r="D537" s="90">
        <v>384107</v>
      </c>
      <c r="E537" s="2" t="s">
        <v>246</v>
      </c>
      <c r="F537" s="2" t="s">
        <v>719</v>
      </c>
      <c r="G537" s="2">
        <v>2</v>
      </c>
      <c r="H537" s="2">
        <v>13</v>
      </c>
      <c r="I537" s="2">
        <v>15</v>
      </c>
      <c r="J537" s="2">
        <v>19615</v>
      </c>
      <c r="K537" s="2">
        <v>120649</v>
      </c>
      <c r="L537" s="2">
        <v>140264</v>
      </c>
      <c r="M537" s="90" t="s">
        <v>1060</v>
      </c>
      <c r="O537" s="81"/>
    </row>
    <row r="538" spans="2:15" ht="12.75">
      <c r="B538" s="2" t="s">
        <v>78</v>
      </c>
      <c r="C538" s="2" t="s">
        <v>699</v>
      </c>
      <c r="D538" s="90">
        <v>202002</v>
      </c>
      <c r="E538" s="2" t="s">
        <v>207</v>
      </c>
      <c r="F538" s="2" t="s">
        <v>720</v>
      </c>
      <c r="G538" s="2">
        <v>146</v>
      </c>
      <c r="H538" s="2">
        <v>168</v>
      </c>
      <c r="I538" s="2">
        <v>314</v>
      </c>
      <c r="J538" s="2">
        <v>676841</v>
      </c>
      <c r="K538" s="2">
        <v>957159</v>
      </c>
      <c r="L538" s="2">
        <v>1634000</v>
      </c>
      <c r="M538" s="90" t="s">
        <v>1060</v>
      </c>
      <c r="O538" s="81"/>
    </row>
    <row r="539" spans="2:15" ht="12.75">
      <c r="B539" s="2" t="s">
        <v>78</v>
      </c>
      <c r="C539" s="2" t="s">
        <v>699</v>
      </c>
      <c r="D539" s="90">
        <v>899120</v>
      </c>
      <c r="E539" s="2" t="s">
        <v>414</v>
      </c>
      <c r="F539" s="2" t="s">
        <v>717</v>
      </c>
      <c r="G539" s="2">
        <v>210</v>
      </c>
      <c r="H539" s="2">
        <v>425</v>
      </c>
      <c r="I539" s="2">
        <v>635</v>
      </c>
      <c r="J539" s="2">
        <v>2475847</v>
      </c>
      <c r="K539" s="2">
        <v>6252997</v>
      </c>
      <c r="L539" s="2">
        <v>8728844</v>
      </c>
      <c r="M539" s="90" t="s">
        <v>1060</v>
      </c>
      <c r="O539" s="81"/>
    </row>
    <row r="540" spans="2:15" ht="12.75">
      <c r="B540" s="2" t="s">
        <v>78</v>
      </c>
      <c r="C540" s="2" t="s">
        <v>699</v>
      </c>
      <c r="D540" s="90">
        <v>432153</v>
      </c>
      <c r="E540" s="2" t="s">
        <v>196</v>
      </c>
      <c r="F540" s="2" t="s">
        <v>710</v>
      </c>
      <c r="G540" s="2">
        <v>65</v>
      </c>
      <c r="H540" s="2">
        <v>70</v>
      </c>
      <c r="I540" s="2">
        <v>135</v>
      </c>
      <c r="J540" s="2">
        <v>494687</v>
      </c>
      <c r="K540" s="2">
        <v>642593</v>
      </c>
      <c r="L540" s="2">
        <v>1137280</v>
      </c>
      <c r="M540" s="90" t="s">
        <v>1060</v>
      </c>
      <c r="O540" s="81"/>
    </row>
    <row r="541" spans="2:15" ht="12.75">
      <c r="B541" s="2" t="s">
        <v>78</v>
      </c>
      <c r="C541" s="2" t="s">
        <v>699</v>
      </c>
      <c r="D541" s="90">
        <v>163691</v>
      </c>
      <c r="E541" s="2" t="s">
        <v>219</v>
      </c>
      <c r="F541" s="2" t="s">
        <v>727</v>
      </c>
      <c r="G541" s="2">
        <v>66</v>
      </c>
      <c r="H541" s="2">
        <v>149</v>
      </c>
      <c r="I541" s="2">
        <v>215</v>
      </c>
      <c r="J541" s="2">
        <v>539205</v>
      </c>
      <c r="K541" s="2">
        <v>1752423</v>
      </c>
      <c r="L541" s="2">
        <v>2291627</v>
      </c>
      <c r="M541" s="90" t="s">
        <v>1060</v>
      </c>
      <c r="O541" s="81"/>
    </row>
    <row r="542" spans="2:15" ht="12.75">
      <c r="B542" s="2" t="s">
        <v>78</v>
      </c>
      <c r="C542" s="2" t="s">
        <v>699</v>
      </c>
      <c r="D542" s="90">
        <v>532267</v>
      </c>
      <c r="E542" s="2" t="s">
        <v>219</v>
      </c>
      <c r="F542" s="2" t="s">
        <v>728</v>
      </c>
      <c r="G542" s="2">
        <v>1</v>
      </c>
      <c r="H542" s="2">
        <v>3</v>
      </c>
      <c r="I542" s="2">
        <v>4</v>
      </c>
      <c r="J542" s="2">
        <v>3895</v>
      </c>
      <c r="K542" s="2">
        <v>76161</v>
      </c>
      <c r="L542" s="2">
        <v>80056</v>
      </c>
      <c r="M542" s="90" t="s">
        <v>1060</v>
      </c>
      <c r="O542" s="81"/>
    </row>
    <row r="543" spans="2:15" ht="12.75">
      <c r="B543" s="2" t="s">
        <v>78</v>
      </c>
      <c r="C543" s="2" t="s">
        <v>699</v>
      </c>
      <c r="D543" s="90">
        <v>665315</v>
      </c>
      <c r="E543" s="2" t="s">
        <v>219</v>
      </c>
      <c r="F543" s="2" t="s">
        <v>730</v>
      </c>
      <c r="G543" s="2">
        <v>1922</v>
      </c>
      <c r="H543" s="2">
        <v>2483</v>
      </c>
      <c r="I543" s="2">
        <v>4405</v>
      </c>
      <c r="J543" s="2">
        <v>24868431</v>
      </c>
      <c r="K543" s="2">
        <v>40361192</v>
      </c>
      <c r="L543" s="2">
        <v>65229623</v>
      </c>
      <c r="M543" s="90" t="s">
        <v>1060</v>
      </c>
      <c r="O543" s="81"/>
    </row>
    <row r="544" spans="2:15" ht="12.75">
      <c r="B544" s="2" t="s">
        <v>78</v>
      </c>
      <c r="C544" s="2" t="s">
        <v>699</v>
      </c>
      <c r="D544" s="90">
        <v>922856</v>
      </c>
      <c r="E544" s="2" t="s">
        <v>217</v>
      </c>
      <c r="F544" s="2" t="s">
        <v>726</v>
      </c>
      <c r="G544" s="2">
        <v>25</v>
      </c>
      <c r="H544" s="2">
        <v>33</v>
      </c>
      <c r="I544" s="2">
        <v>58</v>
      </c>
      <c r="J544" s="2">
        <v>161609</v>
      </c>
      <c r="K544" s="2">
        <v>180520</v>
      </c>
      <c r="L544" s="2">
        <v>342128</v>
      </c>
      <c r="M544" s="90" t="s">
        <v>1060</v>
      </c>
      <c r="O544" s="81"/>
    </row>
    <row r="545" spans="2:15" ht="12.75">
      <c r="B545" s="2" t="s">
        <v>78</v>
      </c>
      <c r="C545" s="2" t="s">
        <v>699</v>
      </c>
      <c r="D545" s="90">
        <v>277327</v>
      </c>
      <c r="E545" s="2" t="s">
        <v>200</v>
      </c>
      <c r="F545" s="2" t="s">
        <v>729</v>
      </c>
      <c r="G545" s="2">
        <v>3147</v>
      </c>
      <c r="H545" s="2">
        <v>3795</v>
      </c>
      <c r="I545" s="2">
        <v>6942</v>
      </c>
      <c r="J545" s="2">
        <v>24422527</v>
      </c>
      <c r="K545" s="2">
        <v>36493264</v>
      </c>
      <c r="L545" s="2">
        <v>60915790</v>
      </c>
      <c r="M545" s="90" t="s">
        <v>1060</v>
      </c>
      <c r="O545" s="81"/>
    </row>
    <row r="546" spans="2:15" ht="12.75">
      <c r="B546" s="2" t="s">
        <v>78</v>
      </c>
      <c r="C546" s="2" t="s">
        <v>699</v>
      </c>
      <c r="D546" s="90">
        <v>872440</v>
      </c>
      <c r="E546" s="2" t="s">
        <v>268</v>
      </c>
      <c r="F546" s="2" t="s">
        <v>716</v>
      </c>
      <c r="G546" s="2">
        <v>13</v>
      </c>
      <c r="H546" s="2">
        <v>24</v>
      </c>
      <c r="I546" s="2">
        <v>37</v>
      </c>
      <c r="J546" s="2">
        <v>66244</v>
      </c>
      <c r="K546" s="2">
        <v>309283</v>
      </c>
      <c r="L546" s="2">
        <v>375526</v>
      </c>
      <c r="M546" s="90" t="s">
        <v>1060</v>
      </c>
      <c r="O546" s="81"/>
    </row>
    <row r="547" spans="2:15" ht="12.75">
      <c r="B547" s="2" t="s">
        <v>78</v>
      </c>
      <c r="C547" s="2" t="s">
        <v>699</v>
      </c>
      <c r="D547" s="90">
        <v>262741</v>
      </c>
      <c r="E547" s="2" t="s">
        <v>268</v>
      </c>
      <c r="F547" s="2" t="s">
        <v>715</v>
      </c>
      <c r="G547" s="2">
        <v>2136</v>
      </c>
      <c r="H547" s="2">
        <v>3187</v>
      </c>
      <c r="I547" s="2">
        <v>5323</v>
      </c>
      <c r="J547" s="2">
        <v>24840703</v>
      </c>
      <c r="K547" s="2">
        <v>47760786</v>
      </c>
      <c r="L547" s="2">
        <v>72601489</v>
      </c>
      <c r="M547" s="90" t="s">
        <v>1060</v>
      </c>
      <c r="O547" s="81"/>
    </row>
    <row r="548" spans="2:15" ht="12.75">
      <c r="B548" s="2" t="s">
        <v>78</v>
      </c>
      <c r="C548" s="2" t="s">
        <v>699</v>
      </c>
      <c r="D548" s="90">
        <v>252353</v>
      </c>
      <c r="E548" s="2" t="s">
        <v>285</v>
      </c>
      <c r="F548" s="2" t="s">
        <v>714</v>
      </c>
      <c r="G548" s="2">
        <v>1538</v>
      </c>
      <c r="H548" s="2">
        <v>1893</v>
      </c>
      <c r="I548" s="2">
        <v>3431</v>
      </c>
      <c r="J548" s="2">
        <v>18467175</v>
      </c>
      <c r="K548" s="2">
        <v>27956904</v>
      </c>
      <c r="L548" s="2">
        <v>46424078</v>
      </c>
      <c r="M548" s="90" t="s">
        <v>1060</v>
      </c>
      <c r="O548" s="81"/>
    </row>
    <row r="549" spans="2:15" ht="12.75">
      <c r="B549" s="2" t="s">
        <v>78</v>
      </c>
      <c r="C549" s="2" t="s">
        <v>619</v>
      </c>
      <c r="D549" s="90">
        <v>933184</v>
      </c>
      <c r="E549" s="2" t="s">
        <v>203</v>
      </c>
      <c r="F549" s="2" t="s">
        <v>635</v>
      </c>
      <c r="G549" s="2">
        <v>2052</v>
      </c>
      <c r="H549" s="2">
        <v>2188</v>
      </c>
      <c r="I549" s="2">
        <v>4240</v>
      </c>
      <c r="J549" s="2">
        <v>29004023</v>
      </c>
      <c r="K549" s="2">
        <v>37848594</v>
      </c>
      <c r="L549" s="2">
        <v>66852617</v>
      </c>
      <c r="M549" s="90" t="s">
        <v>1060</v>
      </c>
      <c r="O549" s="81"/>
    </row>
    <row r="550" spans="2:15" ht="12.75">
      <c r="B550" s="2" t="s">
        <v>78</v>
      </c>
      <c r="C550" s="2" t="s">
        <v>619</v>
      </c>
      <c r="D550" s="90">
        <v>798363</v>
      </c>
      <c r="E550" s="2" t="s">
        <v>262</v>
      </c>
      <c r="F550" s="2" t="s">
        <v>633</v>
      </c>
      <c r="G550" s="2">
        <v>622</v>
      </c>
      <c r="H550" s="2">
        <v>546</v>
      </c>
      <c r="I550" s="2">
        <v>1168</v>
      </c>
      <c r="J550" s="2">
        <v>5213506</v>
      </c>
      <c r="K550" s="2">
        <v>5618646</v>
      </c>
      <c r="L550" s="2">
        <v>10832152</v>
      </c>
      <c r="M550" s="90" t="s">
        <v>1060</v>
      </c>
      <c r="O550" s="81"/>
    </row>
    <row r="551" spans="2:15" ht="12.75">
      <c r="B551" s="2" t="s">
        <v>78</v>
      </c>
      <c r="C551" s="2" t="s">
        <v>619</v>
      </c>
      <c r="D551" s="90">
        <v>834192</v>
      </c>
      <c r="E551" s="2" t="s">
        <v>262</v>
      </c>
      <c r="F551" s="2" t="s">
        <v>634</v>
      </c>
      <c r="G551" s="2">
        <v>681</v>
      </c>
      <c r="H551" s="2">
        <v>714</v>
      </c>
      <c r="I551" s="2">
        <v>1395</v>
      </c>
      <c r="J551" s="2">
        <v>4950428</v>
      </c>
      <c r="K551" s="2">
        <v>7192403</v>
      </c>
      <c r="L551" s="2">
        <v>12142832</v>
      </c>
      <c r="M551" s="90" t="s">
        <v>1060</v>
      </c>
      <c r="O551" s="81"/>
    </row>
    <row r="552" spans="2:15" ht="12.75">
      <c r="B552" s="2" t="s">
        <v>78</v>
      </c>
      <c r="C552" s="2" t="s">
        <v>619</v>
      </c>
      <c r="D552" s="90">
        <v>133298</v>
      </c>
      <c r="E552" s="2" t="s">
        <v>326</v>
      </c>
      <c r="F552" s="2" t="s">
        <v>640</v>
      </c>
      <c r="G552" s="2">
        <v>76</v>
      </c>
      <c r="H552" s="2">
        <v>94</v>
      </c>
      <c r="I552" s="2">
        <v>170</v>
      </c>
      <c r="J552" s="2">
        <v>643644</v>
      </c>
      <c r="K552" s="2">
        <v>1233443</v>
      </c>
      <c r="L552" s="2">
        <v>1877087</v>
      </c>
      <c r="M552" s="90" t="s">
        <v>1060</v>
      </c>
      <c r="O552" s="81"/>
    </row>
    <row r="553" spans="2:15" ht="12.75">
      <c r="B553" s="2" t="s">
        <v>78</v>
      </c>
      <c r="C553" s="2" t="s">
        <v>619</v>
      </c>
      <c r="D553" s="90">
        <v>678656</v>
      </c>
      <c r="E553" s="2" t="s">
        <v>229</v>
      </c>
      <c r="F553" s="2" t="s">
        <v>641</v>
      </c>
      <c r="G553" s="2">
        <v>31</v>
      </c>
      <c r="H553" s="2">
        <v>24</v>
      </c>
      <c r="I553" s="2">
        <v>55</v>
      </c>
      <c r="J553" s="2">
        <v>298768</v>
      </c>
      <c r="K553" s="2">
        <v>315997</v>
      </c>
      <c r="L553" s="2">
        <v>614766</v>
      </c>
      <c r="M553" s="90" t="s">
        <v>1060</v>
      </c>
      <c r="O553" s="81"/>
    </row>
    <row r="554" spans="2:15" ht="12.75">
      <c r="B554" s="2" t="s">
        <v>78</v>
      </c>
      <c r="C554" s="2" t="s">
        <v>619</v>
      </c>
      <c r="D554" s="90">
        <v>394437</v>
      </c>
      <c r="E554" s="2" t="s">
        <v>229</v>
      </c>
      <c r="F554" s="2" t="s">
        <v>642</v>
      </c>
      <c r="G554" s="2">
        <v>1331</v>
      </c>
      <c r="H554" s="2">
        <v>1587</v>
      </c>
      <c r="I554" s="2">
        <v>2918</v>
      </c>
      <c r="J554" s="2">
        <v>16754014</v>
      </c>
      <c r="K554" s="2">
        <v>25266440</v>
      </c>
      <c r="L554" s="2">
        <v>42020454</v>
      </c>
      <c r="M554" s="90" t="s">
        <v>1060</v>
      </c>
      <c r="O554" s="81"/>
    </row>
    <row r="555" spans="2:15" ht="12.75">
      <c r="B555" s="2" t="s">
        <v>78</v>
      </c>
      <c r="C555" s="2" t="s">
        <v>619</v>
      </c>
      <c r="D555" s="90">
        <v>857805</v>
      </c>
      <c r="E555" s="2" t="s">
        <v>229</v>
      </c>
      <c r="F555" s="2" t="s">
        <v>639</v>
      </c>
      <c r="G555" s="2">
        <v>14</v>
      </c>
      <c r="H555" s="2">
        <v>31</v>
      </c>
      <c r="I555" s="2">
        <v>45</v>
      </c>
      <c r="J555" s="2">
        <v>159947</v>
      </c>
      <c r="K555" s="2">
        <v>293910</v>
      </c>
      <c r="L555" s="2">
        <v>453857</v>
      </c>
      <c r="M555" s="90" t="s">
        <v>1060</v>
      </c>
      <c r="O555" s="81"/>
    </row>
    <row r="556" spans="2:15" ht="12.75">
      <c r="B556" s="2" t="s">
        <v>78</v>
      </c>
      <c r="C556" s="2" t="s">
        <v>619</v>
      </c>
      <c r="D556" s="90">
        <v>562728</v>
      </c>
      <c r="E556" s="2" t="s">
        <v>129</v>
      </c>
      <c r="F556" s="2" t="s">
        <v>636</v>
      </c>
      <c r="G556" s="2">
        <v>7358</v>
      </c>
      <c r="H556" s="2">
        <v>8577</v>
      </c>
      <c r="I556" s="2">
        <v>15935</v>
      </c>
      <c r="J556" s="2">
        <v>110976610</v>
      </c>
      <c r="K556" s="2">
        <v>156661252</v>
      </c>
      <c r="L556" s="2">
        <v>267637861</v>
      </c>
      <c r="M556" s="90" t="s">
        <v>1060</v>
      </c>
      <c r="O556" s="81"/>
    </row>
    <row r="557" spans="2:15" ht="12.75">
      <c r="B557" s="2" t="s">
        <v>78</v>
      </c>
      <c r="C557" s="2" t="s">
        <v>619</v>
      </c>
      <c r="D557" s="90">
        <v>634386</v>
      </c>
      <c r="E557" s="2" t="s">
        <v>129</v>
      </c>
      <c r="F557" s="2" t="s">
        <v>637</v>
      </c>
      <c r="G557" s="2">
        <v>3737</v>
      </c>
      <c r="H557" s="2">
        <v>3982</v>
      </c>
      <c r="I557" s="2">
        <v>7719</v>
      </c>
      <c r="J557" s="2">
        <v>51768264</v>
      </c>
      <c r="K557" s="2">
        <v>64496569</v>
      </c>
      <c r="L557" s="2">
        <v>116264833</v>
      </c>
      <c r="M557" s="90" t="s">
        <v>1060</v>
      </c>
      <c r="O557" s="81"/>
    </row>
    <row r="558" spans="2:15" ht="12.75">
      <c r="B558" s="2" t="s">
        <v>78</v>
      </c>
      <c r="C558" s="2" t="s">
        <v>619</v>
      </c>
      <c r="D558" s="90">
        <v>129692</v>
      </c>
      <c r="E558" s="2" t="s">
        <v>236</v>
      </c>
      <c r="F558" s="2" t="s">
        <v>624</v>
      </c>
      <c r="G558" s="2">
        <v>1902</v>
      </c>
      <c r="H558" s="2">
        <v>2534</v>
      </c>
      <c r="I558" s="2">
        <v>4436</v>
      </c>
      <c r="J558" s="2">
        <v>17123189</v>
      </c>
      <c r="K558" s="2">
        <v>28934925</v>
      </c>
      <c r="L558" s="2">
        <v>46058115</v>
      </c>
      <c r="M558" s="90" t="s">
        <v>1060</v>
      </c>
      <c r="O558" s="81"/>
    </row>
    <row r="559" spans="2:15" ht="12.75">
      <c r="B559" s="2" t="s">
        <v>78</v>
      </c>
      <c r="C559" s="2" t="s">
        <v>619</v>
      </c>
      <c r="D559" s="90">
        <v>165522</v>
      </c>
      <c r="E559" s="2" t="s">
        <v>236</v>
      </c>
      <c r="F559" s="2" t="s">
        <v>625</v>
      </c>
      <c r="G559" s="2">
        <v>604</v>
      </c>
      <c r="H559" s="2">
        <v>821</v>
      </c>
      <c r="I559" s="2">
        <v>1425</v>
      </c>
      <c r="J559" s="2">
        <v>5099221</v>
      </c>
      <c r="K559" s="2">
        <v>8097778</v>
      </c>
      <c r="L559" s="2">
        <v>13196999</v>
      </c>
      <c r="M559" s="90" t="s">
        <v>1060</v>
      </c>
      <c r="O559" s="81"/>
    </row>
    <row r="560" spans="2:15" ht="12.75">
      <c r="B560" s="2" t="s">
        <v>78</v>
      </c>
      <c r="C560" s="2" t="s">
        <v>619</v>
      </c>
      <c r="D560" s="90">
        <v>273664</v>
      </c>
      <c r="E560" s="2" t="s">
        <v>207</v>
      </c>
      <c r="F560" s="2" t="s">
        <v>638</v>
      </c>
      <c r="G560" s="2">
        <v>95</v>
      </c>
      <c r="H560" s="2">
        <v>142</v>
      </c>
      <c r="I560" s="2">
        <v>237</v>
      </c>
      <c r="J560" s="2">
        <v>1211657</v>
      </c>
      <c r="K560" s="2">
        <v>1744635</v>
      </c>
      <c r="L560" s="2">
        <v>2956292</v>
      </c>
      <c r="M560" s="90" t="s">
        <v>1060</v>
      </c>
      <c r="O560" s="81"/>
    </row>
    <row r="561" spans="2:15" ht="12.75">
      <c r="B561" s="2" t="s">
        <v>78</v>
      </c>
      <c r="C561" s="2" t="s">
        <v>619</v>
      </c>
      <c r="D561" s="90">
        <v>324665</v>
      </c>
      <c r="E561" s="2" t="s">
        <v>196</v>
      </c>
      <c r="F561" s="2" t="s">
        <v>623</v>
      </c>
      <c r="G561" s="2">
        <v>511</v>
      </c>
      <c r="H561" s="2">
        <v>672</v>
      </c>
      <c r="I561" s="2">
        <v>1183</v>
      </c>
      <c r="J561" s="2">
        <v>6422110</v>
      </c>
      <c r="K561" s="2">
        <v>9604457</v>
      </c>
      <c r="L561" s="2">
        <v>16026568</v>
      </c>
      <c r="M561" s="90" t="s">
        <v>1060</v>
      </c>
      <c r="O561" s="81"/>
    </row>
    <row r="562" spans="2:15" ht="12.75">
      <c r="B562" s="2" t="s">
        <v>78</v>
      </c>
      <c r="C562" s="2" t="s">
        <v>619</v>
      </c>
      <c r="D562" s="90">
        <v>135129</v>
      </c>
      <c r="E562" s="2" t="s">
        <v>196</v>
      </c>
      <c r="F562" s="2" t="s">
        <v>620</v>
      </c>
      <c r="G562" s="2">
        <v>1317</v>
      </c>
      <c r="H562" s="2">
        <v>2220</v>
      </c>
      <c r="I562" s="2">
        <v>3537</v>
      </c>
      <c r="J562" s="2">
        <v>14638909</v>
      </c>
      <c r="K562" s="2">
        <v>31612053</v>
      </c>
      <c r="L562" s="2">
        <v>46250962</v>
      </c>
      <c r="M562" s="90" t="s">
        <v>1060</v>
      </c>
      <c r="O562" s="81"/>
    </row>
    <row r="563" spans="2:15" ht="12.75">
      <c r="B563" s="2" t="s">
        <v>78</v>
      </c>
      <c r="C563" s="2" t="s">
        <v>619</v>
      </c>
      <c r="D563" s="90">
        <v>570044</v>
      </c>
      <c r="E563" s="2" t="s">
        <v>252</v>
      </c>
      <c r="F563" s="2" t="s">
        <v>621</v>
      </c>
      <c r="G563" s="2">
        <v>3466</v>
      </c>
      <c r="H563" s="2">
        <v>4429</v>
      </c>
      <c r="I563" s="2">
        <v>7895</v>
      </c>
      <c r="J563" s="2">
        <v>43568706</v>
      </c>
      <c r="K563" s="2">
        <v>66802988</v>
      </c>
      <c r="L563" s="2">
        <v>110371694</v>
      </c>
      <c r="M563" s="90" t="s">
        <v>1060</v>
      </c>
      <c r="O563" s="81"/>
    </row>
    <row r="564" spans="2:15" ht="12.75">
      <c r="B564" s="2" t="s">
        <v>78</v>
      </c>
      <c r="C564" s="2" t="s">
        <v>619</v>
      </c>
      <c r="D564" s="90">
        <v>333690</v>
      </c>
      <c r="E564" s="2" t="s">
        <v>553</v>
      </c>
      <c r="F564" s="2" t="s">
        <v>622</v>
      </c>
      <c r="G564" s="2">
        <v>1652</v>
      </c>
      <c r="H564" s="2">
        <v>3093</v>
      </c>
      <c r="I564" s="2">
        <v>4745</v>
      </c>
      <c r="J564" s="2">
        <v>27981658</v>
      </c>
      <c r="K564" s="2">
        <v>70478481</v>
      </c>
      <c r="L564" s="2">
        <v>98460138</v>
      </c>
      <c r="M564" s="90" t="s">
        <v>808</v>
      </c>
      <c r="O564" s="81"/>
    </row>
    <row r="565" spans="2:15" ht="12.75">
      <c r="B565" s="2" t="s">
        <v>78</v>
      </c>
      <c r="C565" s="2" t="s">
        <v>619</v>
      </c>
      <c r="D565" s="90">
        <v>580969</v>
      </c>
      <c r="E565" s="2" t="s">
        <v>277</v>
      </c>
      <c r="F565" s="2" t="s">
        <v>630</v>
      </c>
      <c r="G565" s="2">
        <v>110</v>
      </c>
      <c r="H565" s="2">
        <v>171</v>
      </c>
      <c r="I565" s="2">
        <v>281</v>
      </c>
      <c r="J565" s="2">
        <v>1304771</v>
      </c>
      <c r="K565" s="2">
        <v>2363838</v>
      </c>
      <c r="L565" s="2">
        <v>3668608</v>
      </c>
      <c r="M565" s="90" t="s">
        <v>1060</v>
      </c>
      <c r="O565" s="81"/>
    </row>
    <row r="566" spans="2:15" ht="12.75">
      <c r="B566" s="2" t="s">
        <v>78</v>
      </c>
      <c r="C566" s="2" t="s">
        <v>619</v>
      </c>
      <c r="D566" s="90">
        <v>545137</v>
      </c>
      <c r="E566" s="2" t="s">
        <v>277</v>
      </c>
      <c r="F566" s="2" t="s">
        <v>631</v>
      </c>
      <c r="G566" s="2">
        <v>49</v>
      </c>
      <c r="H566" s="2">
        <v>59</v>
      </c>
      <c r="I566" s="2">
        <v>108</v>
      </c>
      <c r="J566" s="2">
        <v>512384</v>
      </c>
      <c r="K566" s="2">
        <v>615775</v>
      </c>
      <c r="L566" s="2">
        <v>1128159</v>
      </c>
      <c r="M566" s="90" t="s">
        <v>1060</v>
      </c>
      <c r="O566" s="81"/>
    </row>
    <row r="567" spans="2:15" ht="12.75">
      <c r="B567" s="2" t="s">
        <v>78</v>
      </c>
      <c r="C567" s="2" t="s">
        <v>619</v>
      </c>
      <c r="D567" s="90">
        <v>182584</v>
      </c>
      <c r="E567" s="2" t="s">
        <v>644</v>
      </c>
      <c r="F567" s="2" t="s">
        <v>645</v>
      </c>
      <c r="G567" s="2">
        <v>1867</v>
      </c>
      <c r="H567" s="2">
        <v>2020</v>
      </c>
      <c r="I567" s="2">
        <v>3887</v>
      </c>
      <c r="J567" s="2">
        <v>27131986</v>
      </c>
      <c r="K567" s="2">
        <v>34889882</v>
      </c>
      <c r="L567" s="2">
        <v>62021869</v>
      </c>
      <c r="M567" s="90" t="s">
        <v>1060</v>
      </c>
      <c r="O567" s="81"/>
    </row>
    <row r="568" spans="2:15" ht="12.75">
      <c r="B568" s="2" t="s">
        <v>78</v>
      </c>
      <c r="C568" s="2" t="s">
        <v>619</v>
      </c>
      <c r="D568" s="90">
        <v>821389</v>
      </c>
      <c r="E568" s="2" t="s">
        <v>205</v>
      </c>
      <c r="F568" s="2" t="s">
        <v>632</v>
      </c>
      <c r="G568" s="2">
        <v>2796</v>
      </c>
      <c r="H568" s="2">
        <v>3724</v>
      </c>
      <c r="I568" s="2">
        <v>6520</v>
      </c>
      <c r="J568" s="2">
        <v>41477992</v>
      </c>
      <c r="K568" s="2">
        <v>68628040</v>
      </c>
      <c r="L568" s="2">
        <v>110106032</v>
      </c>
      <c r="M568" s="90" t="s">
        <v>1060</v>
      </c>
      <c r="O568" s="81"/>
    </row>
    <row r="569" spans="2:15" ht="12.75">
      <c r="B569" s="2" t="s">
        <v>78</v>
      </c>
      <c r="C569" s="2" t="s">
        <v>619</v>
      </c>
      <c r="D569" s="90">
        <v>373183</v>
      </c>
      <c r="E569" s="2" t="s">
        <v>205</v>
      </c>
      <c r="F569" s="2" t="s">
        <v>626</v>
      </c>
      <c r="G569" s="2">
        <v>287</v>
      </c>
      <c r="H569" s="2">
        <v>352</v>
      </c>
      <c r="I569" s="2">
        <v>639</v>
      </c>
      <c r="J569" s="2">
        <v>3002112</v>
      </c>
      <c r="K569" s="2">
        <v>4638008</v>
      </c>
      <c r="L569" s="2">
        <v>7640121</v>
      </c>
      <c r="M569" s="90" t="s">
        <v>1060</v>
      </c>
      <c r="O569" s="81"/>
    </row>
    <row r="570" spans="2:15" ht="12.75">
      <c r="B570" s="2" t="s">
        <v>78</v>
      </c>
      <c r="C570" s="2" t="s">
        <v>619</v>
      </c>
      <c r="D570" s="90">
        <v>183178</v>
      </c>
      <c r="E570" s="2" t="s">
        <v>205</v>
      </c>
      <c r="F570" s="2" t="s">
        <v>629</v>
      </c>
      <c r="G570" s="2">
        <v>3414</v>
      </c>
      <c r="H570" s="2">
        <v>3740</v>
      </c>
      <c r="I570" s="2">
        <v>7154</v>
      </c>
      <c r="J570" s="2">
        <v>50087670</v>
      </c>
      <c r="K570" s="2">
        <v>67870622</v>
      </c>
      <c r="L570" s="2">
        <v>117958292</v>
      </c>
      <c r="M570" s="90" t="s">
        <v>1060</v>
      </c>
      <c r="O570" s="81"/>
    </row>
    <row r="571" spans="2:15" ht="12.75">
      <c r="B571" s="2" t="s">
        <v>78</v>
      </c>
      <c r="C571" s="2" t="s">
        <v>619</v>
      </c>
      <c r="D571" s="90">
        <v>785550</v>
      </c>
      <c r="E571" s="2" t="s">
        <v>205</v>
      </c>
      <c r="F571" s="2" t="s">
        <v>627</v>
      </c>
      <c r="G571" s="2">
        <v>709</v>
      </c>
      <c r="H571" s="2">
        <v>974</v>
      </c>
      <c r="I571" s="2">
        <v>1683</v>
      </c>
      <c r="J571" s="2">
        <v>9172681</v>
      </c>
      <c r="K571" s="2">
        <v>15284076</v>
      </c>
      <c r="L571" s="2">
        <v>24456756</v>
      </c>
      <c r="M571" s="90" t="s">
        <v>1060</v>
      </c>
      <c r="O571" s="81"/>
    </row>
    <row r="572" spans="2:15" ht="12.75">
      <c r="B572" s="2" t="s">
        <v>78</v>
      </c>
      <c r="C572" s="2" t="s">
        <v>619</v>
      </c>
      <c r="D572" s="90">
        <v>147348</v>
      </c>
      <c r="E572" s="2" t="s">
        <v>205</v>
      </c>
      <c r="F572" s="2" t="s">
        <v>628</v>
      </c>
      <c r="G572" s="2">
        <v>2398</v>
      </c>
      <c r="H572" s="2">
        <v>3236</v>
      </c>
      <c r="I572" s="2">
        <v>5634</v>
      </c>
      <c r="J572" s="2">
        <v>33263812</v>
      </c>
      <c r="K572" s="2">
        <v>57234247</v>
      </c>
      <c r="L572" s="2">
        <v>90498059</v>
      </c>
      <c r="M572" s="90" t="s">
        <v>1060</v>
      </c>
      <c r="O572" s="81"/>
    </row>
    <row r="573" spans="2:15" ht="12.75">
      <c r="B573" s="2" t="s">
        <v>78</v>
      </c>
      <c r="C573" s="2" t="s">
        <v>619</v>
      </c>
      <c r="D573" s="90">
        <v>515262</v>
      </c>
      <c r="E573" s="2" t="s">
        <v>279</v>
      </c>
      <c r="F573" s="2" t="s">
        <v>643</v>
      </c>
      <c r="G573" s="2">
        <v>7</v>
      </c>
      <c r="H573" s="2">
        <v>4</v>
      </c>
      <c r="I573" s="2">
        <v>11</v>
      </c>
      <c r="J573" s="2">
        <v>82020</v>
      </c>
      <c r="K573" s="2">
        <v>53266</v>
      </c>
      <c r="L573" s="2">
        <v>135286</v>
      </c>
      <c r="M573" s="90" t="s">
        <v>1060</v>
      </c>
      <c r="O573" s="81"/>
    </row>
    <row r="574" spans="2:15" ht="12.75">
      <c r="B574" s="2" t="s">
        <v>735</v>
      </c>
      <c r="C574" s="2" t="s">
        <v>736</v>
      </c>
      <c r="D574" s="90">
        <v>821447</v>
      </c>
      <c r="E574" s="2" t="s">
        <v>114</v>
      </c>
      <c r="F574" s="2" t="s">
        <v>738</v>
      </c>
      <c r="G574" s="2">
        <v>1079</v>
      </c>
      <c r="H574" s="2">
        <v>746</v>
      </c>
      <c r="I574" s="2">
        <v>1825</v>
      </c>
      <c r="J574" s="2">
        <v>11402250</v>
      </c>
      <c r="K574" s="2">
        <v>9714558</v>
      </c>
      <c r="L574" s="2">
        <v>21116808</v>
      </c>
      <c r="M574" s="90" t="s">
        <v>808</v>
      </c>
      <c r="O574" s="81"/>
    </row>
    <row r="575" spans="2:15" ht="12.75">
      <c r="B575" s="2" t="s">
        <v>735</v>
      </c>
      <c r="C575" s="2" t="s">
        <v>736</v>
      </c>
      <c r="D575" s="90">
        <v>829945</v>
      </c>
      <c r="E575" s="2" t="s">
        <v>111</v>
      </c>
      <c r="F575" s="2" t="s">
        <v>739</v>
      </c>
      <c r="G575" s="2">
        <v>3715</v>
      </c>
      <c r="H575" s="2">
        <v>3102</v>
      </c>
      <c r="I575" s="2">
        <v>6817</v>
      </c>
      <c r="J575" s="2">
        <v>45843578</v>
      </c>
      <c r="K575" s="2">
        <v>46535967</v>
      </c>
      <c r="L575" s="2">
        <v>92379544</v>
      </c>
      <c r="M575" s="90" t="s">
        <v>808</v>
      </c>
      <c r="O575" s="81"/>
    </row>
    <row r="576" spans="2:15" ht="12.75">
      <c r="B576" s="2" t="s">
        <v>735</v>
      </c>
      <c r="C576" s="2" t="s">
        <v>736</v>
      </c>
      <c r="D576" s="90">
        <v>887554</v>
      </c>
      <c r="E576" s="2" t="s">
        <v>200</v>
      </c>
      <c r="F576" s="2" t="s">
        <v>737</v>
      </c>
      <c r="G576" s="2">
        <v>2326</v>
      </c>
      <c r="H576" s="2">
        <v>2625</v>
      </c>
      <c r="I576" s="2">
        <v>4951</v>
      </c>
      <c r="J576" s="2">
        <v>34552091</v>
      </c>
      <c r="K576" s="2">
        <v>48519375</v>
      </c>
      <c r="L576" s="2">
        <v>83071466</v>
      </c>
      <c r="M576" s="90" t="s">
        <v>1060</v>
      </c>
      <c r="O576" s="81"/>
    </row>
    <row r="577" spans="2:15" ht="12.75">
      <c r="B577" s="2" t="s">
        <v>735</v>
      </c>
      <c r="C577" s="2" t="s">
        <v>740</v>
      </c>
      <c r="D577" s="90">
        <v>981175</v>
      </c>
      <c r="E577" s="2" t="s">
        <v>183</v>
      </c>
      <c r="F577" s="2" t="s">
        <v>745</v>
      </c>
      <c r="G577" s="2">
        <v>3460</v>
      </c>
      <c r="H577" s="2">
        <v>1776</v>
      </c>
      <c r="I577" s="2">
        <v>5236</v>
      </c>
      <c r="J577" s="2">
        <v>39721627</v>
      </c>
      <c r="K577" s="2">
        <v>21982227</v>
      </c>
      <c r="L577" s="2">
        <v>61703854</v>
      </c>
      <c r="M577" s="90" t="s">
        <v>808</v>
      </c>
      <c r="O577" s="81"/>
    </row>
    <row r="578" spans="2:15" ht="12.75">
      <c r="B578" s="2" t="s">
        <v>735</v>
      </c>
      <c r="C578" s="2" t="s">
        <v>740</v>
      </c>
      <c r="D578" s="90">
        <v>117002</v>
      </c>
      <c r="E578" s="2" t="s">
        <v>183</v>
      </c>
      <c r="F578" s="2" t="s">
        <v>746</v>
      </c>
      <c r="G578" s="2">
        <v>18448</v>
      </c>
      <c r="H578" s="2">
        <v>7908</v>
      </c>
      <c r="I578" s="2">
        <v>26356</v>
      </c>
      <c r="J578" s="2">
        <v>375576258</v>
      </c>
      <c r="K578" s="2">
        <v>164254323</v>
      </c>
      <c r="L578" s="2">
        <v>539830581</v>
      </c>
      <c r="M578" s="90" t="s">
        <v>808</v>
      </c>
      <c r="O578" s="81"/>
    </row>
    <row r="579" spans="2:15" ht="12.75">
      <c r="B579" s="2" t="s">
        <v>735</v>
      </c>
      <c r="C579" s="2" t="s">
        <v>740</v>
      </c>
      <c r="D579" s="90">
        <v>546960</v>
      </c>
      <c r="E579" s="2" t="s">
        <v>105</v>
      </c>
      <c r="F579" s="2" t="s">
        <v>757</v>
      </c>
      <c r="G579" s="2">
        <v>11144</v>
      </c>
      <c r="H579" s="2">
        <v>9235</v>
      </c>
      <c r="I579" s="2">
        <v>20379</v>
      </c>
      <c r="J579" s="2">
        <v>135137184</v>
      </c>
      <c r="K579" s="2">
        <v>136720981</v>
      </c>
      <c r="L579" s="2">
        <v>271858164</v>
      </c>
      <c r="M579" s="90" t="s">
        <v>808</v>
      </c>
      <c r="O579" s="81"/>
    </row>
    <row r="580" spans="2:15" ht="12.75">
      <c r="B580" s="2" t="s">
        <v>735</v>
      </c>
      <c r="C580" s="2" t="s">
        <v>740</v>
      </c>
      <c r="D580" s="90">
        <v>403642</v>
      </c>
      <c r="E580" s="2" t="s">
        <v>105</v>
      </c>
      <c r="F580" s="2" t="s">
        <v>758</v>
      </c>
      <c r="G580" s="2">
        <v>5887</v>
      </c>
      <c r="H580" s="2">
        <v>3790</v>
      </c>
      <c r="I580" s="2">
        <v>9677</v>
      </c>
      <c r="J580" s="2">
        <v>57292426</v>
      </c>
      <c r="K580" s="2">
        <v>45807802</v>
      </c>
      <c r="L580" s="2">
        <v>103100228</v>
      </c>
      <c r="M580" s="90" t="s">
        <v>808</v>
      </c>
      <c r="O580" s="81"/>
    </row>
    <row r="581" spans="2:15" ht="12.75">
      <c r="B581" s="2" t="s">
        <v>735</v>
      </c>
      <c r="C581" s="2" t="s">
        <v>740</v>
      </c>
      <c r="D581" s="90">
        <v>879114</v>
      </c>
      <c r="E581" s="2" t="s">
        <v>144</v>
      </c>
      <c r="F581" s="2" t="s">
        <v>751</v>
      </c>
      <c r="G581" s="2">
        <v>6951</v>
      </c>
      <c r="H581" s="2">
        <v>5626</v>
      </c>
      <c r="I581" s="2">
        <v>12577</v>
      </c>
      <c r="J581" s="2">
        <v>96385974</v>
      </c>
      <c r="K581" s="2">
        <v>93059793</v>
      </c>
      <c r="L581" s="2">
        <v>189445767</v>
      </c>
      <c r="M581" s="90" t="s">
        <v>808</v>
      </c>
      <c r="O581" s="81"/>
    </row>
    <row r="582" spans="2:15" ht="12.75">
      <c r="B582" s="2" t="s">
        <v>735</v>
      </c>
      <c r="C582" s="2" t="s">
        <v>740</v>
      </c>
      <c r="D582" s="90">
        <v>180166</v>
      </c>
      <c r="E582" s="2" t="s">
        <v>122</v>
      </c>
      <c r="F582" s="2" t="s">
        <v>748</v>
      </c>
      <c r="G582" s="2">
        <v>5247</v>
      </c>
      <c r="H582" s="2">
        <v>3682</v>
      </c>
      <c r="I582" s="2">
        <v>8929</v>
      </c>
      <c r="J582" s="2">
        <v>62506634</v>
      </c>
      <c r="K582" s="2">
        <v>52632702</v>
      </c>
      <c r="L582" s="2">
        <v>115139336</v>
      </c>
      <c r="M582" s="90" t="s">
        <v>808</v>
      </c>
      <c r="O582" s="81"/>
    </row>
    <row r="583" spans="2:15" ht="12.75">
      <c r="B583" s="2" t="s">
        <v>735</v>
      </c>
      <c r="C583" s="2" t="s">
        <v>740</v>
      </c>
      <c r="D583" s="90">
        <v>599795</v>
      </c>
      <c r="E583" s="2" t="s">
        <v>116</v>
      </c>
      <c r="F583" s="2" t="s">
        <v>749</v>
      </c>
      <c r="G583" s="2">
        <v>15136</v>
      </c>
      <c r="H583" s="2">
        <v>11817</v>
      </c>
      <c r="I583" s="2">
        <v>26953</v>
      </c>
      <c r="J583" s="2">
        <v>159027732</v>
      </c>
      <c r="K583" s="2">
        <v>149777478</v>
      </c>
      <c r="L583" s="2">
        <v>308805210</v>
      </c>
      <c r="M583" s="90" t="s">
        <v>808</v>
      </c>
      <c r="O583" s="81"/>
    </row>
    <row r="584" spans="2:15" ht="12.75">
      <c r="B584" s="2" t="s">
        <v>735</v>
      </c>
      <c r="C584" s="2" t="s">
        <v>740</v>
      </c>
      <c r="D584" s="90">
        <v>878520</v>
      </c>
      <c r="E584" s="2" t="s">
        <v>120</v>
      </c>
      <c r="F584" s="2" t="s">
        <v>750</v>
      </c>
      <c r="G584" s="2">
        <v>3475</v>
      </c>
      <c r="H584" s="2">
        <v>3036</v>
      </c>
      <c r="I584" s="2">
        <v>6511</v>
      </c>
      <c r="J584" s="2">
        <v>42158120</v>
      </c>
      <c r="K584" s="2">
        <v>45076562</v>
      </c>
      <c r="L584" s="2">
        <v>87234682</v>
      </c>
      <c r="M584" s="90" t="s">
        <v>808</v>
      </c>
      <c r="O584" s="81"/>
    </row>
    <row r="585" spans="2:15" ht="12.75">
      <c r="B585" s="2" t="s">
        <v>735</v>
      </c>
      <c r="C585" s="2" t="s">
        <v>740</v>
      </c>
      <c r="D585" s="90">
        <v>159509</v>
      </c>
      <c r="E585" s="2" t="s">
        <v>101</v>
      </c>
      <c r="F585" s="2" t="s">
        <v>756</v>
      </c>
      <c r="G585" s="2">
        <v>1842</v>
      </c>
      <c r="H585" s="2">
        <v>2028</v>
      </c>
      <c r="I585" s="2">
        <v>3870</v>
      </c>
      <c r="J585" s="2">
        <v>26057146</v>
      </c>
      <c r="K585" s="2">
        <v>36279954</v>
      </c>
      <c r="L585" s="2">
        <v>62337100</v>
      </c>
      <c r="M585" s="90" t="s">
        <v>1060</v>
      </c>
      <c r="O585" s="81"/>
    </row>
    <row r="586" spans="2:15" ht="12.75">
      <c r="B586" s="2" t="s">
        <v>735</v>
      </c>
      <c r="C586" s="2" t="s">
        <v>740</v>
      </c>
      <c r="D586" s="90">
        <v>665372</v>
      </c>
      <c r="E586" s="2" t="s">
        <v>95</v>
      </c>
      <c r="F586" s="2" t="s">
        <v>755</v>
      </c>
      <c r="G586" s="2">
        <v>14495</v>
      </c>
      <c r="H586" s="2">
        <v>12770</v>
      </c>
      <c r="I586" s="2">
        <v>27265</v>
      </c>
      <c r="J586" s="2">
        <v>157122175</v>
      </c>
      <c r="K586" s="2">
        <v>167748998</v>
      </c>
      <c r="L586" s="2">
        <v>324871174</v>
      </c>
      <c r="M586" s="90" t="s">
        <v>808</v>
      </c>
      <c r="O586" s="81"/>
    </row>
    <row r="587" spans="2:15" ht="12.75">
      <c r="B587" s="2" t="s">
        <v>735</v>
      </c>
      <c r="C587" s="2" t="s">
        <v>740</v>
      </c>
      <c r="D587" s="90">
        <v>224493</v>
      </c>
      <c r="E587" s="2" t="s">
        <v>138</v>
      </c>
      <c r="F587" s="2" t="s">
        <v>753</v>
      </c>
      <c r="G587" s="2">
        <v>16922</v>
      </c>
      <c r="H587" s="2">
        <v>5846</v>
      </c>
      <c r="I587" s="2">
        <v>22768</v>
      </c>
      <c r="J587" s="2">
        <v>209233321</v>
      </c>
      <c r="K587" s="2">
        <v>81889209</v>
      </c>
      <c r="L587" s="2">
        <v>291122531</v>
      </c>
      <c r="M587" s="90" t="s">
        <v>808</v>
      </c>
      <c r="O587" s="81"/>
    </row>
    <row r="588" spans="2:15" ht="12.75">
      <c r="B588" s="2" t="s">
        <v>735</v>
      </c>
      <c r="C588" s="2" t="s">
        <v>740</v>
      </c>
      <c r="D588" s="90">
        <v>260323</v>
      </c>
      <c r="E588" s="2" t="s">
        <v>138</v>
      </c>
      <c r="F588" s="2" t="s">
        <v>754</v>
      </c>
      <c r="G588" s="2">
        <v>12220</v>
      </c>
      <c r="H588" s="2">
        <v>4413</v>
      </c>
      <c r="I588" s="2">
        <v>16633</v>
      </c>
      <c r="J588" s="2">
        <v>160382749</v>
      </c>
      <c r="K588" s="2">
        <v>67515546</v>
      </c>
      <c r="L588" s="2">
        <v>227898295</v>
      </c>
      <c r="M588" s="90" t="s">
        <v>808</v>
      </c>
      <c r="O588" s="81"/>
    </row>
    <row r="589" spans="2:15" ht="12.75">
      <c r="B589" s="2" t="s">
        <v>735</v>
      </c>
      <c r="C589" s="2" t="s">
        <v>740</v>
      </c>
      <c r="D589" s="90">
        <v>542712</v>
      </c>
      <c r="E589" s="2" t="s">
        <v>138</v>
      </c>
      <c r="F589" s="2" t="s">
        <v>752</v>
      </c>
      <c r="G589" s="2">
        <v>25045</v>
      </c>
      <c r="H589" s="2">
        <v>20333</v>
      </c>
      <c r="I589" s="2">
        <v>45378</v>
      </c>
      <c r="J589" s="2">
        <v>294445149</v>
      </c>
      <c r="K589" s="2">
        <v>288255964</v>
      </c>
      <c r="L589" s="2">
        <v>582701113</v>
      </c>
      <c r="M589" s="90" t="s">
        <v>808</v>
      </c>
      <c r="O589" s="81"/>
    </row>
    <row r="590" spans="2:15" ht="12.75">
      <c r="B590" s="2" t="s">
        <v>735</v>
      </c>
      <c r="C590" s="2" t="s">
        <v>740</v>
      </c>
      <c r="D590" s="90">
        <v>963462</v>
      </c>
      <c r="E590" s="2" t="s">
        <v>111</v>
      </c>
      <c r="F590" s="2" t="s">
        <v>741</v>
      </c>
      <c r="G590" s="2">
        <v>67</v>
      </c>
      <c r="H590" s="2">
        <v>77</v>
      </c>
      <c r="I590" s="2">
        <v>144</v>
      </c>
      <c r="J590" s="2">
        <v>1254364</v>
      </c>
      <c r="K590" s="2">
        <v>1774072</v>
      </c>
      <c r="L590" s="2">
        <v>3028436</v>
      </c>
      <c r="M590" s="90" t="s">
        <v>808</v>
      </c>
      <c r="O590" s="81"/>
    </row>
    <row r="591" spans="2:15" ht="12.75">
      <c r="B591" s="2" t="s">
        <v>735</v>
      </c>
      <c r="C591" s="2" t="s">
        <v>740</v>
      </c>
      <c r="D591" s="90">
        <v>927632</v>
      </c>
      <c r="E591" s="2" t="s">
        <v>111</v>
      </c>
      <c r="F591" s="2" t="s">
        <v>742</v>
      </c>
      <c r="G591" s="2">
        <v>192</v>
      </c>
      <c r="H591" s="2">
        <v>187</v>
      </c>
      <c r="I591" s="2">
        <v>379</v>
      </c>
      <c r="J591" s="2">
        <v>4338106</v>
      </c>
      <c r="K591" s="2">
        <v>4376974</v>
      </c>
      <c r="L591" s="2">
        <v>8715080</v>
      </c>
      <c r="M591" s="90" t="s">
        <v>808</v>
      </c>
      <c r="O591" s="81"/>
    </row>
    <row r="592" spans="2:15" ht="12.75">
      <c r="B592" s="2" t="s">
        <v>735</v>
      </c>
      <c r="C592" s="2" t="s">
        <v>740</v>
      </c>
      <c r="D592" s="90">
        <v>121780</v>
      </c>
      <c r="E592" s="2" t="s">
        <v>82</v>
      </c>
      <c r="F592" s="2" t="s">
        <v>743</v>
      </c>
      <c r="G592" s="2">
        <v>960</v>
      </c>
      <c r="H592" s="2">
        <v>604</v>
      </c>
      <c r="I592" s="2">
        <v>1564</v>
      </c>
      <c r="J592" s="2">
        <v>9406217</v>
      </c>
      <c r="K592" s="2">
        <v>6817722</v>
      </c>
      <c r="L592" s="2">
        <v>16223939</v>
      </c>
      <c r="M592" s="90" t="s">
        <v>808</v>
      </c>
      <c r="O592" s="81"/>
    </row>
    <row r="593" spans="2:15" ht="12.75">
      <c r="B593" s="2" t="s">
        <v>735</v>
      </c>
      <c r="C593" s="2" t="s">
        <v>740</v>
      </c>
      <c r="D593" s="90">
        <v>985952</v>
      </c>
      <c r="E593" s="2" t="s">
        <v>82</v>
      </c>
      <c r="F593" s="2" t="s">
        <v>744</v>
      </c>
      <c r="G593" s="2">
        <v>1345</v>
      </c>
      <c r="H593" s="2">
        <v>833</v>
      </c>
      <c r="I593" s="2">
        <v>2178</v>
      </c>
      <c r="J593" s="2">
        <v>14314161</v>
      </c>
      <c r="K593" s="2">
        <v>10187969</v>
      </c>
      <c r="L593" s="2">
        <v>24502130</v>
      </c>
      <c r="M593" s="90" t="s">
        <v>808</v>
      </c>
      <c r="O593" s="81"/>
    </row>
    <row r="594" spans="2:15" ht="12.75">
      <c r="B594" s="2" t="s">
        <v>735</v>
      </c>
      <c r="C594" s="2" t="s">
        <v>740</v>
      </c>
      <c r="D594" s="90">
        <v>610121</v>
      </c>
      <c r="E594" s="2" t="s">
        <v>80</v>
      </c>
      <c r="F594" s="2" t="s">
        <v>747</v>
      </c>
      <c r="G594" s="2">
        <v>84577</v>
      </c>
      <c r="H594" s="2">
        <v>74520</v>
      </c>
      <c r="I594" s="2">
        <v>159097</v>
      </c>
      <c r="J594" s="2">
        <v>1401983248</v>
      </c>
      <c r="K594" s="2">
        <v>1587942231</v>
      </c>
      <c r="L594" s="2">
        <v>2989925479</v>
      </c>
      <c r="M594" s="90" t="s">
        <v>808</v>
      </c>
      <c r="O594" s="81"/>
    </row>
    <row r="595" spans="2:15" ht="12.75">
      <c r="B595" s="2" t="s">
        <v>735</v>
      </c>
      <c r="C595" s="2" t="s">
        <v>759</v>
      </c>
      <c r="D595" s="90">
        <v>639872</v>
      </c>
      <c r="E595" s="2" t="s">
        <v>232</v>
      </c>
      <c r="F595" s="2" t="s">
        <v>766</v>
      </c>
      <c r="G595" s="2">
        <v>514</v>
      </c>
      <c r="H595" s="2">
        <v>566</v>
      </c>
      <c r="I595" s="2">
        <v>1080</v>
      </c>
      <c r="J595" s="2">
        <v>3705249</v>
      </c>
      <c r="K595" s="2">
        <v>5231029</v>
      </c>
      <c r="L595" s="2">
        <v>8936278</v>
      </c>
      <c r="M595" s="90" t="s">
        <v>1060</v>
      </c>
      <c r="O595" s="81"/>
    </row>
    <row r="596" spans="2:15" ht="12.75">
      <c r="B596" s="2" t="s">
        <v>735</v>
      </c>
      <c r="C596" s="2" t="s">
        <v>759</v>
      </c>
      <c r="D596" s="90">
        <v>568212</v>
      </c>
      <c r="E596" s="2" t="s">
        <v>232</v>
      </c>
      <c r="F596" s="2" t="s">
        <v>778</v>
      </c>
      <c r="G596" s="2">
        <v>123</v>
      </c>
      <c r="H596" s="2">
        <v>110</v>
      </c>
      <c r="I596" s="2">
        <v>233</v>
      </c>
      <c r="J596" s="2">
        <v>989533</v>
      </c>
      <c r="K596" s="2">
        <v>1156746</v>
      </c>
      <c r="L596" s="2">
        <v>2146278</v>
      </c>
      <c r="M596" s="90" t="s">
        <v>1060</v>
      </c>
      <c r="O596" s="81"/>
    </row>
    <row r="597" spans="2:15" ht="12.75">
      <c r="B597" s="2" t="s">
        <v>735</v>
      </c>
      <c r="C597" s="2" t="s">
        <v>759</v>
      </c>
      <c r="D597" s="90">
        <v>794115</v>
      </c>
      <c r="E597" s="2" t="s">
        <v>295</v>
      </c>
      <c r="F597" s="2" t="s">
        <v>779</v>
      </c>
      <c r="G597" s="2">
        <v>1282</v>
      </c>
      <c r="H597" s="2">
        <v>1342</v>
      </c>
      <c r="I597" s="2">
        <v>2624</v>
      </c>
      <c r="J597" s="2">
        <v>12827699</v>
      </c>
      <c r="K597" s="2">
        <v>16490512</v>
      </c>
      <c r="L597" s="2">
        <v>29318211</v>
      </c>
      <c r="M597" s="90" t="s">
        <v>1060</v>
      </c>
      <c r="O597" s="81"/>
    </row>
    <row r="598" spans="2:15" ht="12.75">
      <c r="B598" s="2" t="s">
        <v>735</v>
      </c>
      <c r="C598" s="2" t="s">
        <v>759</v>
      </c>
      <c r="D598" s="90">
        <v>722454</v>
      </c>
      <c r="E598" s="2" t="s">
        <v>295</v>
      </c>
      <c r="F598" s="2" t="s">
        <v>780</v>
      </c>
      <c r="G598" s="2">
        <v>1384</v>
      </c>
      <c r="H598" s="2">
        <v>1357</v>
      </c>
      <c r="I598" s="2">
        <v>2741</v>
      </c>
      <c r="J598" s="2">
        <v>12133557</v>
      </c>
      <c r="K598" s="2">
        <v>14771067</v>
      </c>
      <c r="L598" s="2">
        <v>26904624</v>
      </c>
      <c r="M598" s="90" t="s">
        <v>1060</v>
      </c>
      <c r="O598" s="81"/>
    </row>
    <row r="599" spans="2:15" ht="12.75">
      <c r="B599" s="2" t="s">
        <v>735</v>
      </c>
      <c r="C599" s="2" t="s">
        <v>759</v>
      </c>
      <c r="D599" s="90">
        <v>801316</v>
      </c>
      <c r="E599" s="2" t="s">
        <v>295</v>
      </c>
      <c r="F599" s="2" t="s">
        <v>781</v>
      </c>
      <c r="G599" s="2">
        <v>4</v>
      </c>
      <c r="H599" s="2">
        <v>2</v>
      </c>
      <c r="I599" s="2">
        <v>6</v>
      </c>
      <c r="J599" s="2">
        <v>39821</v>
      </c>
      <c r="K599" s="2">
        <v>7001</v>
      </c>
      <c r="L599" s="2">
        <v>46823</v>
      </c>
      <c r="M599" s="90" t="s">
        <v>1060</v>
      </c>
      <c r="O599" s="81"/>
    </row>
    <row r="600" spans="2:15" ht="12.75">
      <c r="B600" s="2" t="s">
        <v>735</v>
      </c>
      <c r="C600" s="2" t="s">
        <v>759</v>
      </c>
      <c r="D600" s="90">
        <v>319822</v>
      </c>
      <c r="E600" s="2" t="s">
        <v>142</v>
      </c>
      <c r="F600" s="2" t="s">
        <v>760</v>
      </c>
      <c r="G600" s="2">
        <v>3955</v>
      </c>
      <c r="H600" s="2">
        <v>3230</v>
      </c>
      <c r="I600" s="2">
        <v>7185</v>
      </c>
      <c r="J600" s="2">
        <v>41925467</v>
      </c>
      <c r="K600" s="2">
        <v>41858665</v>
      </c>
      <c r="L600" s="2">
        <v>83784133</v>
      </c>
      <c r="M600" s="90" t="s">
        <v>808</v>
      </c>
      <c r="O600" s="81"/>
    </row>
    <row r="601" spans="2:15" ht="12.75">
      <c r="B601" s="2" t="s">
        <v>735</v>
      </c>
      <c r="C601" s="2" t="s">
        <v>759</v>
      </c>
      <c r="D601" s="90">
        <v>749192</v>
      </c>
      <c r="E601" s="2" t="s">
        <v>131</v>
      </c>
      <c r="F601" s="2" t="s">
        <v>792</v>
      </c>
      <c r="G601" s="2">
        <v>52642</v>
      </c>
      <c r="H601" s="2">
        <v>35946</v>
      </c>
      <c r="I601" s="2">
        <v>88588</v>
      </c>
      <c r="J601" s="2">
        <v>736335188</v>
      </c>
      <c r="K601" s="2">
        <v>607383382</v>
      </c>
      <c r="L601" s="2">
        <v>1343718570</v>
      </c>
      <c r="M601" s="90" t="s">
        <v>808</v>
      </c>
      <c r="O601" s="81"/>
    </row>
    <row r="602" spans="2:15" ht="12.75">
      <c r="B602" s="2" t="s">
        <v>735</v>
      </c>
      <c r="C602" s="2" t="s">
        <v>759</v>
      </c>
      <c r="D602" s="90">
        <v>302760</v>
      </c>
      <c r="E602" s="2" t="s">
        <v>257</v>
      </c>
      <c r="F602" s="2" t="s">
        <v>765</v>
      </c>
      <c r="G602" s="2">
        <v>333</v>
      </c>
      <c r="H602" s="2">
        <v>298</v>
      </c>
      <c r="I602" s="2">
        <v>631</v>
      </c>
      <c r="J602" s="2">
        <v>2328246</v>
      </c>
      <c r="K602" s="2">
        <v>2268837</v>
      </c>
      <c r="L602" s="2">
        <v>4597083</v>
      </c>
      <c r="M602" s="90" t="s">
        <v>1060</v>
      </c>
      <c r="O602" s="81"/>
    </row>
    <row r="603" spans="2:15" ht="12.75">
      <c r="B603" s="2" t="s">
        <v>735</v>
      </c>
      <c r="C603" s="2" t="s">
        <v>759</v>
      </c>
      <c r="D603" s="90">
        <v>960518</v>
      </c>
      <c r="E603" s="2" t="s">
        <v>234</v>
      </c>
      <c r="F603" s="2" t="s">
        <v>769</v>
      </c>
      <c r="G603" s="2">
        <v>701</v>
      </c>
      <c r="H603" s="2">
        <v>637</v>
      </c>
      <c r="I603" s="2">
        <v>1338</v>
      </c>
      <c r="J603" s="2">
        <v>5395349</v>
      </c>
      <c r="K603" s="2">
        <v>5783587</v>
      </c>
      <c r="L603" s="2">
        <v>11178936</v>
      </c>
      <c r="M603" s="90" t="s">
        <v>1060</v>
      </c>
      <c r="O603" s="81"/>
    </row>
    <row r="604" spans="2:15" ht="12.75">
      <c r="B604" s="2" t="s">
        <v>735</v>
      </c>
      <c r="C604" s="2" t="s">
        <v>759</v>
      </c>
      <c r="D604" s="90">
        <v>924688</v>
      </c>
      <c r="E604" s="2" t="s">
        <v>234</v>
      </c>
      <c r="F604" s="2" t="s">
        <v>770</v>
      </c>
      <c r="G604" s="2">
        <v>628</v>
      </c>
      <c r="H604" s="2">
        <v>585</v>
      </c>
      <c r="I604" s="2">
        <v>1213</v>
      </c>
      <c r="J604" s="2">
        <v>4761851</v>
      </c>
      <c r="K604" s="2">
        <v>5832232</v>
      </c>
      <c r="L604" s="2">
        <v>10594082</v>
      </c>
      <c r="M604" s="90" t="s">
        <v>1060</v>
      </c>
      <c r="O604" s="81"/>
    </row>
    <row r="605" spans="2:15" ht="12.75">
      <c r="B605" s="2" t="s">
        <v>735</v>
      </c>
      <c r="C605" s="2" t="s">
        <v>759</v>
      </c>
      <c r="D605" s="90">
        <v>996348</v>
      </c>
      <c r="E605" s="2" t="s">
        <v>234</v>
      </c>
      <c r="F605" s="2" t="s">
        <v>768</v>
      </c>
      <c r="G605" s="2">
        <v>647</v>
      </c>
      <c r="H605" s="2">
        <v>599</v>
      </c>
      <c r="I605" s="2">
        <v>1246</v>
      </c>
      <c r="J605" s="2">
        <v>5275039</v>
      </c>
      <c r="K605" s="2">
        <v>5873485</v>
      </c>
      <c r="L605" s="2">
        <v>11148525</v>
      </c>
      <c r="M605" s="90" t="s">
        <v>1060</v>
      </c>
      <c r="O605" s="81"/>
    </row>
    <row r="606" spans="2:15" ht="12.75">
      <c r="B606" s="2" t="s">
        <v>735</v>
      </c>
      <c r="C606" s="2" t="s">
        <v>759</v>
      </c>
      <c r="D606" s="90">
        <v>777110</v>
      </c>
      <c r="E606" s="2" t="s">
        <v>248</v>
      </c>
      <c r="F606" s="2" t="s">
        <v>772</v>
      </c>
      <c r="G606" s="2">
        <v>357</v>
      </c>
      <c r="H606" s="2">
        <v>336</v>
      </c>
      <c r="I606" s="2">
        <v>693</v>
      </c>
      <c r="J606" s="2">
        <v>2263237</v>
      </c>
      <c r="K606" s="2">
        <v>2477813</v>
      </c>
      <c r="L606" s="2">
        <v>4741050</v>
      </c>
      <c r="M606" s="90" t="s">
        <v>1060</v>
      </c>
      <c r="O606" s="81"/>
    </row>
    <row r="607" spans="2:15" ht="12.75">
      <c r="B607" s="2" t="s">
        <v>735</v>
      </c>
      <c r="C607" s="2" t="s">
        <v>759</v>
      </c>
      <c r="D607" s="90">
        <v>741280</v>
      </c>
      <c r="E607" s="2" t="s">
        <v>248</v>
      </c>
      <c r="F607" s="2" t="s">
        <v>767</v>
      </c>
      <c r="G607" s="2">
        <v>675</v>
      </c>
      <c r="H607" s="2">
        <v>538</v>
      </c>
      <c r="I607" s="2">
        <v>1213</v>
      </c>
      <c r="J607" s="2">
        <v>6484917</v>
      </c>
      <c r="K607" s="2">
        <v>6023570</v>
      </c>
      <c r="L607" s="2">
        <v>12508487</v>
      </c>
      <c r="M607" s="90" t="s">
        <v>1060</v>
      </c>
      <c r="O607" s="81"/>
    </row>
    <row r="608" spans="2:15" ht="12.75">
      <c r="B608" s="2" t="s">
        <v>735</v>
      </c>
      <c r="C608" s="2" t="s">
        <v>759</v>
      </c>
      <c r="D608" s="90">
        <v>127928</v>
      </c>
      <c r="E608" s="2" t="s">
        <v>248</v>
      </c>
      <c r="F608" s="2" t="s">
        <v>771</v>
      </c>
      <c r="G608" s="2">
        <v>386</v>
      </c>
      <c r="H608" s="2">
        <v>373</v>
      </c>
      <c r="I608" s="2">
        <v>759</v>
      </c>
      <c r="J608" s="2">
        <v>3316370</v>
      </c>
      <c r="K608" s="2">
        <v>4429861</v>
      </c>
      <c r="L608" s="2">
        <v>7746231</v>
      </c>
      <c r="M608" s="90" t="s">
        <v>1060</v>
      </c>
      <c r="O608" s="81"/>
    </row>
    <row r="609" spans="2:15" ht="12.75">
      <c r="B609" s="2" t="s">
        <v>735</v>
      </c>
      <c r="C609" s="2" t="s">
        <v>759</v>
      </c>
      <c r="D609" s="90">
        <v>778233</v>
      </c>
      <c r="E609" s="2" t="s">
        <v>246</v>
      </c>
      <c r="F609" s="2" t="s">
        <v>782</v>
      </c>
      <c r="G609" s="2">
        <v>7</v>
      </c>
      <c r="H609" s="2">
        <v>8</v>
      </c>
      <c r="I609" s="2">
        <v>15</v>
      </c>
      <c r="J609" s="2">
        <v>68574</v>
      </c>
      <c r="K609" s="2">
        <v>86093</v>
      </c>
      <c r="L609" s="2">
        <v>154667</v>
      </c>
      <c r="M609" s="90" t="s">
        <v>1060</v>
      </c>
      <c r="O609" s="81"/>
    </row>
    <row r="610" spans="2:15" ht="12.75">
      <c r="B610" s="2" t="s">
        <v>735</v>
      </c>
      <c r="C610" s="2" t="s">
        <v>759</v>
      </c>
      <c r="D610" s="90">
        <v>599084</v>
      </c>
      <c r="E610" s="2" t="s">
        <v>246</v>
      </c>
      <c r="F610" s="2" t="s">
        <v>790</v>
      </c>
      <c r="G610" s="2">
        <v>8</v>
      </c>
      <c r="H610" s="2">
        <v>14</v>
      </c>
      <c r="I610" s="2">
        <v>22</v>
      </c>
      <c r="J610" s="2">
        <v>91474</v>
      </c>
      <c r="K610" s="2">
        <v>127089</v>
      </c>
      <c r="L610" s="2">
        <v>218563</v>
      </c>
      <c r="M610" s="90" t="s">
        <v>1060</v>
      </c>
      <c r="O610" s="81"/>
    </row>
    <row r="611" spans="2:15" ht="12.75">
      <c r="B611" s="2" t="s">
        <v>735</v>
      </c>
      <c r="C611" s="2" t="s">
        <v>759</v>
      </c>
      <c r="D611" s="90">
        <v>223255</v>
      </c>
      <c r="E611" s="2" t="s">
        <v>250</v>
      </c>
      <c r="F611" s="2" t="s">
        <v>791</v>
      </c>
      <c r="G611" s="2">
        <v>89</v>
      </c>
      <c r="H611" s="2">
        <v>93</v>
      </c>
      <c r="I611" s="2">
        <v>182</v>
      </c>
      <c r="J611" s="2">
        <v>425984</v>
      </c>
      <c r="K611" s="2">
        <v>740019</v>
      </c>
      <c r="L611" s="2">
        <v>1166003</v>
      </c>
      <c r="M611" s="90" t="s">
        <v>1060</v>
      </c>
      <c r="O611" s="81"/>
    </row>
    <row r="612" spans="2:15" ht="12.75">
      <c r="B612" s="2" t="s">
        <v>735</v>
      </c>
      <c r="C612" s="2" t="s">
        <v>759</v>
      </c>
      <c r="D612" s="90">
        <v>151597</v>
      </c>
      <c r="E612" s="2" t="s">
        <v>250</v>
      </c>
      <c r="F612" s="2" t="s">
        <v>774</v>
      </c>
      <c r="G612" s="2">
        <v>52</v>
      </c>
      <c r="H612" s="2">
        <v>74</v>
      </c>
      <c r="I612" s="2">
        <v>126</v>
      </c>
      <c r="J612" s="2">
        <v>427986</v>
      </c>
      <c r="K612" s="2">
        <v>871736</v>
      </c>
      <c r="L612" s="2">
        <v>1299721</v>
      </c>
      <c r="M612" s="90" t="s">
        <v>1060</v>
      </c>
      <c r="O612" s="81"/>
    </row>
    <row r="613" spans="2:15" ht="12.75">
      <c r="B613" s="2" t="s">
        <v>735</v>
      </c>
      <c r="C613" s="2" t="s">
        <v>759</v>
      </c>
      <c r="D613" s="90">
        <v>467985</v>
      </c>
      <c r="E613" s="2" t="s">
        <v>196</v>
      </c>
      <c r="F613" s="2" t="s">
        <v>777</v>
      </c>
      <c r="G613" s="2">
        <v>1474</v>
      </c>
      <c r="H613" s="2">
        <v>1764</v>
      </c>
      <c r="I613" s="2">
        <v>3238</v>
      </c>
      <c r="J613" s="2">
        <v>17642356</v>
      </c>
      <c r="K613" s="2">
        <v>25959706</v>
      </c>
      <c r="L613" s="2">
        <v>43602062</v>
      </c>
      <c r="M613" s="90" t="s">
        <v>1060</v>
      </c>
      <c r="O613" s="81"/>
    </row>
    <row r="614" spans="2:15" ht="12.75">
      <c r="B614" s="2" t="s">
        <v>735</v>
      </c>
      <c r="C614" s="2" t="s">
        <v>759</v>
      </c>
      <c r="D614" s="90">
        <v>657460</v>
      </c>
      <c r="E614" s="2" t="s">
        <v>252</v>
      </c>
      <c r="F614" s="2" t="s">
        <v>775</v>
      </c>
      <c r="G614" s="2">
        <v>279</v>
      </c>
      <c r="H614" s="2">
        <v>242</v>
      </c>
      <c r="I614" s="2">
        <v>521</v>
      </c>
      <c r="J614" s="2">
        <v>2346128</v>
      </c>
      <c r="K614" s="2">
        <v>2530110</v>
      </c>
      <c r="L614" s="2">
        <v>4876238</v>
      </c>
      <c r="M614" s="90" t="s">
        <v>1060</v>
      </c>
      <c r="O614" s="81"/>
    </row>
    <row r="615" spans="2:13" ht="12.75">
      <c r="B615" s="2" t="s">
        <v>735</v>
      </c>
      <c r="C615" s="2" t="s">
        <v>759</v>
      </c>
      <c r="D615" s="90">
        <v>693291</v>
      </c>
      <c r="E615" s="2" t="s">
        <v>252</v>
      </c>
      <c r="F615" s="2" t="s">
        <v>776</v>
      </c>
      <c r="G615" s="2">
        <v>78</v>
      </c>
      <c r="H615" s="2">
        <v>103</v>
      </c>
      <c r="I615" s="2">
        <v>181</v>
      </c>
      <c r="J615" s="2">
        <v>737786</v>
      </c>
      <c r="K615" s="2">
        <v>1451917</v>
      </c>
      <c r="L615" s="2">
        <v>2189703</v>
      </c>
      <c r="M615" s="90" t="s">
        <v>1060</v>
      </c>
    </row>
    <row r="616" spans="2:15" ht="12.75">
      <c r="B616" s="2" t="s">
        <v>735</v>
      </c>
      <c r="C616" s="2" t="s">
        <v>759</v>
      </c>
      <c r="D616" s="90">
        <v>462556</v>
      </c>
      <c r="E616" s="2" t="s">
        <v>252</v>
      </c>
      <c r="F616" s="2" t="s">
        <v>773</v>
      </c>
      <c r="G616" s="2">
        <v>100</v>
      </c>
      <c r="H616" s="2">
        <v>113</v>
      </c>
      <c r="I616" s="2">
        <v>213</v>
      </c>
      <c r="J616" s="2">
        <v>792144</v>
      </c>
      <c r="K616" s="2">
        <v>1032676</v>
      </c>
      <c r="L616" s="2">
        <v>1824820</v>
      </c>
      <c r="M616" s="90" t="s">
        <v>1060</v>
      </c>
      <c r="O616" s="81"/>
    </row>
    <row r="617" spans="2:15" ht="12.75">
      <c r="B617" s="2" t="s">
        <v>735</v>
      </c>
      <c r="C617" s="2" t="s">
        <v>759</v>
      </c>
      <c r="D617" s="90">
        <v>855973</v>
      </c>
      <c r="E617" s="2" t="s">
        <v>90</v>
      </c>
      <c r="F617" s="2" t="s">
        <v>783</v>
      </c>
      <c r="G617" s="2">
        <v>729</v>
      </c>
      <c r="H617" s="2">
        <v>1005</v>
      </c>
      <c r="I617" s="2">
        <v>1734</v>
      </c>
      <c r="J617" s="2">
        <v>17177806</v>
      </c>
      <c r="K617" s="2">
        <v>27970926</v>
      </c>
      <c r="L617" s="2">
        <v>45148732</v>
      </c>
      <c r="M617" s="90" t="s">
        <v>808</v>
      </c>
      <c r="O617" s="81"/>
    </row>
    <row r="618" spans="2:15" ht="12.75">
      <c r="B618" s="2" t="s">
        <v>735</v>
      </c>
      <c r="C618" s="2" t="s">
        <v>759</v>
      </c>
      <c r="D618" s="90">
        <v>114462</v>
      </c>
      <c r="E618" s="2" t="s">
        <v>270</v>
      </c>
      <c r="F618" s="2" t="s">
        <v>784</v>
      </c>
      <c r="G618" s="2">
        <v>3</v>
      </c>
      <c r="H618" s="2">
        <v>3</v>
      </c>
      <c r="I618" s="2">
        <v>6</v>
      </c>
      <c r="J618" s="2">
        <v>1394</v>
      </c>
      <c r="K618" s="2">
        <v>45144</v>
      </c>
      <c r="L618" s="2">
        <v>46538</v>
      </c>
      <c r="M618" s="90" t="s">
        <v>1060</v>
      </c>
      <c r="O618" s="81"/>
    </row>
    <row r="619" spans="2:15" ht="12.75">
      <c r="B619" s="2" t="s">
        <v>735</v>
      </c>
      <c r="C619" s="2" t="s">
        <v>759</v>
      </c>
      <c r="D619" s="90">
        <v>150292</v>
      </c>
      <c r="E619" s="2" t="s">
        <v>270</v>
      </c>
      <c r="F619" s="2" t="s">
        <v>786</v>
      </c>
      <c r="G619" s="2">
        <v>8</v>
      </c>
      <c r="H619" s="2">
        <v>8</v>
      </c>
      <c r="I619" s="2">
        <v>16</v>
      </c>
      <c r="J619" s="2">
        <v>58433</v>
      </c>
      <c r="K619" s="2">
        <v>86152</v>
      </c>
      <c r="L619" s="2">
        <v>144585</v>
      </c>
      <c r="M619" s="90" t="s">
        <v>1060</v>
      </c>
      <c r="O619" s="81"/>
    </row>
    <row r="620" spans="2:15" ht="12.75">
      <c r="B620" s="2" t="s">
        <v>735</v>
      </c>
      <c r="C620" s="2" t="s">
        <v>759</v>
      </c>
      <c r="D620" s="90">
        <v>647669</v>
      </c>
      <c r="E620" s="2" t="s">
        <v>270</v>
      </c>
      <c r="F620" s="2" t="s">
        <v>787</v>
      </c>
      <c r="G620" s="2">
        <v>7</v>
      </c>
      <c r="H620" s="2">
        <v>4</v>
      </c>
      <c r="I620" s="2">
        <v>11</v>
      </c>
      <c r="J620" s="2">
        <v>101906</v>
      </c>
      <c r="K620" s="2">
        <v>103234</v>
      </c>
      <c r="L620" s="2">
        <v>205139</v>
      </c>
      <c r="M620" s="90" t="s">
        <v>1060</v>
      </c>
      <c r="O620" s="81"/>
    </row>
    <row r="621" spans="2:15" ht="12.75">
      <c r="B621" s="2" t="s">
        <v>735</v>
      </c>
      <c r="C621" s="2" t="s">
        <v>759</v>
      </c>
      <c r="D621" s="90">
        <v>408484</v>
      </c>
      <c r="E621" s="2" t="s">
        <v>270</v>
      </c>
      <c r="F621" s="2" t="s">
        <v>788</v>
      </c>
      <c r="G621" s="2">
        <v>3518</v>
      </c>
      <c r="H621" s="2">
        <v>3149</v>
      </c>
      <c r="I621" s="2">
        <v>6667</v>
      </c>
      <c r="J621" s="2">
        <v>33276693</v>
      </c>
      <c r="K621" s="2">
        <v>36068793</v>
      </c>
      <c r="L621" s="2">
        <v>69345485</v>
      </c>
      <c r="M621" s="90" t="s">
        <v>1060</v>
      </c>
      <c r="O621" s="81"/>
    </row>
    <row r="622" spans="2:15" ht="12.75">
      <c r="B622" s="2" t="s">
        <v>735</v>
      </c>
      <c r="C622" s="2" t="s">
        <v>759</v>
      </c>
      <c r="D622" s="90">
        <v>444315</v>
      </c>
      <c r="E622" s="2" t="s">
        <v>270</v>
      </c>
      <c r="F622" s="2" t="s">
        <v>789</v>
      </c>
      <c r="G622" s="2">
        <v>1081</v>
      </c>
      <c r="H622" s="2">
        <v>849</v>
      </c>
      <c r="I622" s="2">
        <v>1930</v>
      </c>
      <c r="J622" s="2">
        <v>9338815</v>
      </c>
      <c r="K622" s="2">
        <v>9217524</v>
      </c>
      <c r="L622" s="2">
        <v>18556339</v>
      </c>
      <c r="M622" s="90" t="s">
        <v>1060</v>
      </c>
      <c r="O622" s="81"/>
    </row>
    <row r="623" spans="2:15" ht="12.75">
      <c r="B623" s="2" t="s">
        <v>735</v>
      </c>
      <c r="C623" s="2" t="s">
        <v>759</v>
      </c>
      <c r="D623" s="90">
        <v>480145</v>
      </c>
      <c r="E623" s="2" t="s">
        <v>270</v>
      </c>
      <c r="F623" s="2" t="s">
        <v>785</v>
      </c>
      <c r="G623" s="2">
        <v>1101</v>
      </c>
      <c r="H623" s="2">
        <v>949</v>
      </c>
      <c r="I623" s="2">
        <v>2050</v>
      </c>
      <c r="J623" s="2">
        <v>9018899</v>
      </c>
      <c r="K623" s="2">
        <v>8904936</v>
      </c>
      <c r="L623" s="2">
        <v>17923834</v>
      </c>
      <c r="M623" s="90" t="s">
        <v>1060</v>
      </c>
      <c r="O623" s="81"/>
    </row>
    <row r="624" spans="2:15" ht="12.75">
      <c r="B624" s="2" t="s">
        <v>735</v>
      </c>
      <c r="C624" s="2" t="s">
        <v>759</v>
      </c>
      <c r="D624" s="90">
        <v>999359</v>
      </c>
      <c r="E624" s="2" t="s">
        <v>285</v>
      </c>
      <c r="F624" s="2" t="s">
        <v>761</v>
      </c>
      <c r="G624" s="2">
        <v>13</v>
      </c>
      <c r="H624" s="2">
        <v>38</v>
      </c>
      <c r="I624" s="2">
        <v>51</v>
      </c>
      <c r="J624" s="2">
        <v>51044</v>
      </c>
      <c r="K624" s="2">
        <v>546893</v>
      </c>
      <c r="L624" s="2">
        <v>597937</v>
      </c>
      <c r="M624" s="90" t="s">
        <v>1060</v>
      </c>
      <c r="O624" s="81"/>
    </row>
    <row r="625" spans="2:15" ht="12.75">
      <c r="B625" s="2" t="s">
        <v>735</v>
      </c>
      <c r="C625" s="2" t="s">
        <v>759</v>
      </c>
      <c r="D625" s="90">
        <v>508069</v>
      </c>
      <c r="E625" s="2" t="s">
        <v>285</v>
      </c>
      <c r="F625" s="2" t="s">
        <v>762</v>
      </c>
      <c r="G625" s="2">
        <v>16</v>
      </c>
      <c r="H625" s="2">
        <v>19</v>
      </c>
      <c r="I625" s="2">
        <v>35</v>
      </c>
      <c r="J625" s="2">
        <v>64783</v>
      </c>
      <c r="K625" s="2">
        <v>111040</v>
      </c>
      <c r="L625" s="2">
        <v>175822</v>
      </c>
      <c r="M625" s="90" t="s">
        <v>1060</v>
      </c>
      <c r="O625" s="81"/>
    </row>
    <row r="626" spans="2:15" ht="12.75">
      <c r="B626" s="2" t="s">
        <v>735</v>
      </c>
      <c r="C626" s="2" t="s">
        <v>759</v>
      </c>
      <c r="D626" s="90">
        <v>912527</v>
      </c>
      <c r="E626" s="2" t="s">
        <v>488</v>
      </c>
      <c r="F626" s="2" t="s">
        <v>763</v>
      </c>
      <c r="G626" s="2">
        <v>77</v>
      </c>
      <c r="H626" s="2">
        <v>89</v>
      </c>
      <c r="I626" s="2">
        <v>166</v>
      </c>
      <c r="J626" s="2">
        <v>499763</v>
      </c>
      <c r="K626" s="2">
        <v>625166</v>
      </c>
      <c r="L626" s="2">
        <v>1124929</v>
      </c>
      <c r="M626" s="90" t="s">
        <v>1060</v>
      </c>
      <c r="O626" s="81"/>
    </row>
    <row r="627" spans="2:15" ht="12.75">
      <c r="B627" s="2" t="s">
        <v>735</v>
      </c>
      <c r="C627" s="2" t="s">
        <v>759</v>
      </c>
      <c r="D627" s="90">
        <v>876698</v>
      </c>
      <c r="E627" s="2" t="s">
        <v>488</v>
      </c>
      <c r="F627" s="2" t="s">
        <v>764</v>
      </c>
      <c r="G627" s="2">
        <v>33</v>
      </c>
      <c r="H627" s="2">
        <v>49</v>
      </c>
      <c r="I627" s="2">
        <v>82</v>
      </c>
      <c r="J627" s="2">
        <v>202772</v>
      </c>
      <c r="K627" s="2">
        <v>377614</v>
      </c>
      <c r="L627" s="2">
        <v>580386</v>
      </c>
      <c r="M627" s="90" t="s">
        <v>1060</v>
      </c>
      <c r="O627" s="81"/>
    </row>
    <row r="628" spans="2:15" ht="12.75">
      <c r="B628" s="2" t="s">
        <v>1036</v>
      </c>
      <c r="C628" s="2" t="s">
        <v>1036</v>
      </c>
      <c r="D628" s="90"/>
      <c r="E628" s="2" t="s">
        <v>485</v>
      </c>
      <c r="F628" s="2" t="s">
        <v>1037</v>
      </c>
      <c r="G628" s="2">
        <v>1139398</v>
      </c>
      <c r="H628" s="2">
        <v>1226795</v>
      </c>
      <c r="I628" s="2">
        <v>2366193</v>
      </c>
      <c r="J628" s="2">
        <v>28896090464</v>
      </c>
      <c r="K628" s="2">
        <v>37451457447</v>
      </c>
      <c r="L628" s="2">
        <v>66347547912</v>
      </c>
      <c r="M628" s="90" t="s">
        <v>808</v>
      </c>
      <c r="O628" s="81"/>
    </row>
    <row r="629" spans="2:15" ht="12.75">
      <c r="B629" s="2" t="s">
        <v>793</v>
      </c>
      <c r="C629" s="2" t="s">
        <v>889</v>
      </c>
      <c r="D629" s="90">
        <v>844522</v>
      </c>
      <c r="E629" s="2" t="s">
        <v>142</v>
      </c>
      <c r="F629" s="2" t="s">
        <v>892</v>
      </c>
      <c r="G629" s="2">
        <v>11700</v>
      </c>
      <c r="H629" s="2">
        <v>10698</v>
      </c>
      <c r="I629" s="2">
        <v>22398</v>
      </c>
      <c r="J629" s="2">
        <v>200938051</v>
      </c>
      <c r="K629" s="2">
        <v>239126080</v>
      </c>
      <c r="L629" s="2">
        <v>440064132</v>
      </c>
      <c r="M629" s="90" t="s">
        <v>808</v>
      </c>
      <c r="O629" s="81"/>
    </row>
    <row r="630" spans="2:15" ht="12.75">
      <c r="B630" s="2" t="s">
        <v>793</v>
      </c>
      <c r="C630" s="2" t="s">
        <v>889</v>
      </c>
      <c r="D630" s="90">
        <v>498972</v>
      </c>
      <c r="E630" s="2" t="s">
        <v>142</v>
      </c>
      <c r="F630" s="2" t="s">
        <v>893</v>
      </c>
      <c r="G630" s="2">
        <v>63259</v>
      </c>
      <c r="H630" s="2">
        <v>47128</v>
      </c>
      <c r="I630" s="2">
        <v>110387</v>
      </c>
      <c r="J630" s="2">
        <v>1188832121</v>
      </c>
      <c r="K630" s="2">
        <v>1095943815</v>
      </c>
      <c r="L630" s="2">
        <v>2284775936</v>
      </c>
      <c r="M630" s="90" t="s">
        <v>808</v>
      </c>
      <c r="O630" s="81"/>
    </row>
    <row r="631" spans="2:15" ht="12.75">
      <c r="B631" s="2" t="s">
        <v>793</v>
      </c>
      <c r="C631" s="2" t="s">
        <v>889</v>
      </c>
      <c r="D631" s="90">
        <v>463141</v>
      </c>
      <c r="E631" s="2" t="s">
        <v>142</v>
      </c>
      <c r="F631" s="2" t="s">
        <v>894</v>
      </c>
      <c r="G631" s="2">
        <v>90436</v>
      </c>
      <c r="H631" s="2">
        <v>72770</v>
      </c>
      <c r="I631" s="2">
        <v>163206</v>
      </c>
      <c r="J631" s="2">
        <v>2159646050</v>
      </c>
      <c r="K631" s="2">
        <v>2212918576</v>
      </c>
      <c r="L631" s="2">
        <v>4372564627</v>
      </c>
      <c r="M631" s="90" t="s">
        <v>808</v>
      </c>
      <c r="O631" s="81"/>
    </row>
    <row r="632" spans="2:15" ht="12.75">
      <c r="B632" s="2" t="s">
        <v>793</v>
      </c>
      <c r="C632" s="2" t="s">
        <v>889</v>
      </c>
      <c r="D632" s="90">
        <v>829358</v>
      </c>
      <c r="E632" s="2" t="s">
        <v>144</v>
      </c>
      <c r="F632" s="2" t="s">
        <v>891</v>
      </c>
      <c r="G632" s="2">
        <v>12407</v>
      </c>
      <c r="H632" s="2">
        <v>9380</v>
      </c>
      <c r="I632" s="2">
        <v>21787</v>
      </c>
      <c r="J632" s="2">
        <v>214142850</v>
      </c>
      <c r="K632" s="2">
        <v>198020781</v>
      </c>
      <c r="L632" s="2">
        <v>412163631</v>
      </c>
      <c r="M632" s="90" t="s">
        <v>808</v>
      </c>
      <c r="O632" s="81"/>
    </row>
    <row r="633" spans="2:15" ht="12.75">
      <c r="B633" s="2" t="s">
        <v>793</v>
      </c>
      <c r="C633" s="2" t="s">
        <v>889</v>
      </c>
      <c r="D633" s="90">
        <v>901017</v>
      </c>
      <c r="E633" s="2" t="s">
        <v>144</v>
      </c>
      <c r="F633" s="2" t="s">
        <v>890</v>
      </c>
      <c r="G633" s="2">
        <v>11781</v>
      </c>
      <c r="H633" s="2">
        <v>10352</v>
      </c>
      <c r="I633" s="2">
        <v>22133</v>
      </c>
      <c r="J633" s="2">
        <v>252465125</v>
      </c>
      <c r="K633" s="2">
        <v>283479214</v>
      </c>
      <c r="L633" s="2">
        <v>535944339</v>
      </c>
      <c r="M633" s="90" t="s">
        <v>808</v>
      </c>
      <c r="N633" s="6"/>
      <c r="O633" s="6"/>
    </row>
    <row r="634" spans="2:15" ht="12.75">
      <c r="B634" s="2" t="s">
        <v>793</v>
      </c>
      <c r="C634" s="2" t="s">
        <v>889</v>
      </c>
      <c r="D634" s="90">
        <v>747899</v>
      </c>
      <c r="E634" s="2" t="s">
        <v>131</v>
      </c>
      <c r="F634" s="2" t="s">
        <v>904</v>
      </c>
      <c r="G634" s="2">
        <v>7700</v>
      </c>
      <c r="H634" s="2">
        <v>7231</v>
      </c>
      <c r="I634" s="2">
        <v>14931</v>
      </c>
      <c r="J634" s="2">
        <v>101739148</v>
      </c>
      <c r="K634" s="2">
        <v>127652765</v>
      </c>
      <c r="L634" s="2">
        <v>229391913</v>
      </c>
      <c r="M634" s="90" t="s">
        <v>808</v>
      </c>
      <c r="O634" s="81"/>
    </row>
    <row r="635" spans="2:15" ht="12.75">
      <c r="B635" s="2" t="s">
        <v>793</v>
      </c>
      <c r="C635" s="2" t="s">
        <v>889</v>
      </c>
      <c r="D635" s="90">
        <v>783720</v>
      </c>
      <c r="E635" s="2" t="s">
        <v>131</v>
      </c>
      <c r="F635" s="2" t="s">
        <v>905</v>
      </c>
      <c r="G635" s="2">
        <v>16412</v>
      </c>
      <c r="H635" s="2">
        <v>13070</v>
      </c>
      <c r="I635" s="2">
        <v>29482</v>
      </c>
      <c r="J635" s="2">
        <v>476729180</v>
      </c>
      <c r="K635" s="2">
        <v>478981715</v>
      </c>
      <c r="L635" s="2">
        <v>955710895</v>
      </c>
      <c r="M635" s="90" t="s">
        <v>808</v>
      </c>
      <c r="O635" s="81"/>
    </row>
    <row r="636" spans="2:15" ht="12.75">
      <c r="B636" s="2" t="s">
        <v>793</v>
      </c>
      <c r="C636" s="2" t="s">
        <v>889</v>
      </c>
      <c r="D636" s="90">
        <v>819557</v>
      </c>
      <c r="E636" s="2" t="s">
        <v>131</v>
      </c>
      <c r="F636" s="2" t="s">
        <v>906</v>
      </c>
      <c r="G636" s="2">
        <v>18019</v>
      </c>
      <c r="H636" s="2">
        <v>12489</v>
      </c>
      <c r="I636" s="2">
        <v>30508</v>
      </c>
      <c r="J636" s="2">
        <v>605594048</v>
      </c>
      <c r="K636" s="2">
        <v>525999024</v>
      </c>
      <c r="L636" s="2">
        <v>1131593072</v>
      </c>
      <c r="M636" s="90" t="s">
        <v>808</v>
      </c>
      <c r="O636" s="81"/>
    </row>
    <row r="637" spans="2:15" ht="12.75">
      <c r="B637" s="2" t="s">
        <v>793</v>
      </c>
      <c r="C637" s="2" t="s">
        <v>889</v>
      </c>
      <c r="D637" s="90">
        <v>167296</v>
      </c>
      <c r="E637" s="2" t="s">
        <v>122</v>
      </c>
      <c r="F637" s="2" t="s">
        <v>899</v>
      </c>
      <c r="G637" s="2">
        <v>9</v>
      </c>
      <c r="H637" s="2">
        <v>8</v>
      </c>
      <c r="I637" s="2">
        <v>17</v>
      </c>
      <c r="J637" s="2">
        <v>36297</v>
      </c>
      <c r="K637" s="2">
        <v>23149</v>
      </c>
      <c r="L637" s="2">
        <v>59446</v>
      </c>
      <c r="M637" s="90" t="s">
        <v>808</v>
      </c>
      <c r="O637" s="81"/>
    </row>
    <row r="638" spans="2:15" ht="12.75">
      <c r="B638" s="2" t="s">
        <v>793</v>
      </c>
      <c r="C638" s="2" t="s">
        <v>889</v>
      </c>
      <c r="D638" s="90">
        <v>215996</v>
      </c>
      <c r="E638" s="2" t="s">
        <v>122</v>
      </c>
      <c r="F638" s="2" t="s">
        <v>900</v>
      </c>
      <c r="G638" s="2">
        <v>3741</v>
      </c>
      <c r="H638" s="2">
        <v>2871</v>
      </c>
      <c r="I638" s="2">
        <v>6612</v>
      </c>
      <c r="J638" s="2">
        <v>22973403</v>
      </c>
      <c r="K638" s="2">
        <v>21403756</v>
      </c>
      <c r="L638" s="2">
        <v>44377159</v>
      </c>
      <c r="M638" s="90" t="s">
        <v>808</v>
      </c>
      <c r="O638" s="81"/>
    </row>
    <row r="639" spans="2:15" ht="12.75">
      <c r="B639" s="2" t="s">
        <v>793</v>
      </c>
      <c r="C639" s="2" t="s">
        <v>889</v>
      </c>
      <c r="D639" s="90">
        <v>251827</v>
      </c>
      <c r="E639" s="2" t="s">
        <v>122</v>
      </c>
      <c r="F639" s="2" t="s">
        <v>901</v>
      </c>
      <c r="G639" s="2">
        <v>8247</v>
      </c>
      <c r="H639" s="2">
        <v>6218</v>
      </c>
      <c r="I639" s="2">
        <v>14465</v>
      </c>
      <c r="J639" s="2">
        <v>94919945</v>
      </c>
      <c r="K639" s="2">
        <v>88114431</v>
      </c>
      <c r="L639" s="2">
        <v>183034376</v>
      </c>
      <c r="M639" s="90" t="s">
        <v>808</v>
      </c>
      <c r="O639" s="81"/>
    </row>
    <row r="640" spans="2:15" ht="12.75">
      <c r="B640" s="2" t="s">
        <v>793</v>
      </c>
      <c r="C640" s="2" t="s">
        <v>889</v>
      </c>
      <c r="D640" s="90">
        <v>287656</v>
      </c>
      <c r="E640" s="2" t="s">
        <v>122</v>
      </c>
      <c r="F640" s="2" t="s">
        <v>902</v>
      </c>
      <c r="G640" s="2">
        <v>11563</v>
      </c>
      <c r="H640" s="2">
        <v>8785</v>
      </c>
      <c r="I640" s="2">
        <v>20348</v>
      </c>
      <c r="J640" s="2">
        <v>182025642</v>
      </c>
      <c r="K640" s="2">
        <v>167468923</v>
      </c>
      <c r="L640" s="2">
        <v>349494565</v>
      </c>
      <c r="M640" s="90" t="s">
        <v>808</v>
      </c>
      <c r="O640" s="81"/>
    </row>
    <row r="641" spans="2:15" ht="12.75">
      <c r="B641" s="2" t="s">
        <v>793</v>
      </c>
      <c r="C641" s="2" t="s">
        <v>889</v>
      </c>
      <c r="D641" s="90">
        <v>323485</v>
      </c>
      <c r="E641" s="2" t="s">
        <v>122</v>
      </c>
      <c r="F641" s="2" t="s">
        <v>903</v>
      </c>
      <c r="G641" s="2">
        <v>12027</v>
      </c>
      <c r="H641" s="2">
        <v>9148</v>
      </c>
      <c r="I641" s="2">
        <v>21175</v>
      </c>
      <c r="J641" s="2">
        <v>213907665</v>
      </c>
      <c r="K641" s="2">
        <v>196484105</v>
      </c>
      <c r="L641" s="2">
        <v>410391770</v>
      </c>
      <c r="M641" s="90" t="s">
        <v>808</v>
      </c>
      <c r="O641" s="81"/>
    </row>
    <row r="642" spans="2:15" ht="12.75">
      <c r="B642" s="2" t="s">
        <v>793</v>
      </c>
      <c r="C642" s="2" t="s">
        <v>889</v>
      </c>
      <c r="D642" s="90">
        <v>832360</v>
      </c>
      <c r="E642" s="2" t="s">
        <v>116</v>
      </c>
      <c r="F642" s="2" t="s">
        <v>895</v>
      </c>
      <c r="G642" s="2">
        <v>966</v>
      </c>
      <c r="H642" s="2">
        <v>743</v>
      </c>
      <c r="I642" s="2">
        <v>1709</v>
      </c>
      <c r="J642" s="2">
        <v>5259726</v>
      </c>
      <c r="K642" s="2">
        <v>5281885</v>
      </c>
      <c r="L642" s="2">
        <v>10541611</v>
      </c>
      <c r="M642" s="90" t="s">
        <v>808</v>
      </c>
      <c r="O642" s="81"/>
    </row>
    <row r="643" spans="2:15" ht="12.75">
      <c r="B643" s="2" t="s">
        <v>793</v>
      </c>
      <c r="C643" s="2" t="s">
        <v>889</v>
      </c>
      <c r="D643" s="90">
        <v>635623</v>
      </c>
      <c r="E643" s="2" t="s">
        <v>116</v>
      </c>
      <c r="F643" s="2" t="s">
        <v>896</v>
      </c>
      <c r="G643" s="2">
        <v>9512</v>
      </c>
      <c r="H643" s="2">
        <v>7872</v>
      </c>
      <c r="I643" s="2">
        <v>17384</v>
      </c>
      <c r="J643" s="2">
        <v>158171306</v>
      </c>
      <c r="K643" s="2">
        <v>172064278</v>
      </c>
      <c r="L643" s="2">
        <v>330235584</v>
      </c>
      <c r="M643" s="90" t="s">
        <v>808</v>
      </c>
      <c r="O643" s="81"/>
    </row>
    <row r="644" spans="2:15" ht="12.75">
      <c r="B644" s="2" t="s">
        <v>793</v>
      </c>
      <c r="C644" s="2" t="s">
        <v>889</v>
      </c>
      <c r="D644" s="90">
        <v>671453</v>
      </c>
      <c r="E644" s="2" t="s">
        <v>116</v>
      </c>
      <c r="F644" s="2" t="s">
        <v>897</v>
      </c>
      <c r="G644" s="2">
        <v>11683</v>
      </c>
      <c r="H644" s="2">
        <v>9467</v>
      </c>
      <c r="I644" s="2">
        <v>21150</v>
      </c>
      <c r="J644" s="2">
        <v>251845157</v>
      </c>
      <c r="K644" s="2">
        <v>261749275</v>
      </c>
      <c r="L644" s="2">
        <v>513594433</v>
      </c>
      <c r="M644" s="90" t="s">
        <v>808</v>
      </c>
      <c r="O644" s="81"/>
    </row>
    <row r="645" spans="2:15" ht="12.75">
      <c r="B645" s="2" t="s">
        <v>793</v>
      </c>
      <c r="C645" s="2" t="s">
        <v>889</v>
      </c>
      <c r="D645" s="90">
        <v>707281</v>
      </c>
      <c r="E645" s="2" t="s">
        <v>116</v>
      </c>
      <c r="F645" s="2" t="s">
        <v>898</v>
      </c>
      <c r="G645" s="2">
        <v>14837</v>
      </c>
      <c r="H645" s="2">
        <v>12716</v>
      </c>
      <c r="I645" s="2">
        <v>27553</v>
      </c>
      <c r="J645" s="2">
        <v>351209570</v>
      </c>
      <c r="K645" s="2">
        <v>389956606</v>
      </c>
      <c r="L645" s="2">
        <v>741166176</v>
      </c>
      <c r="M645" s="90" t="s">
        <v>808</v>
      </c>
      <c r="O645" s="81"/>
    </row>
    <row r="646" spans="2:15" ht="12.75">
      <c r="B646" s="2" t="s">
        <v>793</v>
      </c>
      <c r="C646" s="2" t="s">
        <v>794</v>
      </c>
      <c r="D646" s="90">
        <v>391482</v>
      </c>
      <c r="E646" s="2" t="s">
        <v>142</v>
      </c>
      <c r="F646" s="2" t="s">
        <v>795</v>
      </c>
      <c r="G646" s="2">
        <v>63815</v>
      </c>
      <c r="H646" s="2">
        <v>58001</v>
      </c>
      <c r="I646" s="2">
        <v>121816</v>
      </c>
      <c r="J646" s="2">
        <v>1057829752</v>
      </c>
      <c r="K646" s="2">
        <v>1245451673</v>
      </c>
      <c r="L646" s="2">
        <v>2303281425</v>
      </c>
      <c r="M646" s="90" t="s">
        <v>808</v>
      </c>
      <c r="O646" s="81"/>
    </row>
    <row r="647" spans="2:15" ht="12.75">
      <c r="B647" s="2" t="s">
        <v>793</v>
      </c>
      <c r="C647" s="2" t="s">
        <v>794</v>
      </c>
      <c r="D647" s="90">
        <v>430975</v>
      </c>
      <c r="E647" s="2" t="s">
        <v>122</v>
      </c>
      <c r="F647" s="2" t="s">
        <v>798</v>
      </c>
      <c r="G647" s="2">
        <v>12199</v>
      </c>
      <c r="H647" s="2">
        <v>8534</v>
      </c>
      <c r="I647" s="2">
        <v>20733</v>
      </c>
      <c r="J647" s="2">
        <v>228850124</v>
      </c>
      <c r="K647" s="2">
        <v>187064046</v>
      </c>
      <c r="L647" s="2">
        <v>415914170</v>
      </c>
      <c r="M647" s="90" t="s">
        <v>808</v>
      </c>
      <c r="O647" s="81"/>
    </row>
    <row r="648" spans="2:15" ht="12.75">
      <c r="B648" s="2" t="s">
        <v>793</v>
      </c>
      <c r="C648" s="2" t="s">
        <v>794</v>
      </c>
      <c r="D648" s="90">
        <v>466805</v>
      </c>
      <c r="E648" s="2" t="s">
        <v>122</v>
      </c>
      <c r="F648" s="2" t="s">
        <v>796</v>
      </c>
      <c r="G648" s="2">
        <v>12152</v>
      </c>
      <c r="H648" s="2">
        <v>8663</v>
      </c>
      <c r="I648" s="2">
        <v>20815</v>
      </c>
      <c r="J648" s="2">
        <v>176419330</v>
      </c>
      <c r="K648" s="2">
        <v>148922144</v>
      </c>
      <c r="L648" s="2">
        <v>325341473</v>
      </c>
      <c r="M648" s="90" t="s">
        <v>808</v>
      </c>
      <c r="O648" s="81"/>
    </row>
    <row r="649" spans="2:15" ht="12.75">
      <c r="B649" s="2" t="s">
        <v>793</v>
      </c>
      <c r="C649" s="2" t="s">
        <v>794</v>
      </c>
      <c r="D649" s="90">
        <v>502633</v>
      </c>
      <c r="E649" s="2" t="s">
        <v>122</v>
      </c>
      <c r="F649" s="2" t="s">
        <v>797</v>
      </c>
      <c r="G649" s="2">
        <v>9719</v>
      </c>
      <c r="H649" s="2">
        <v>7134</v>
      </c>
      <c r="I649" s="2">
        <v>16853</v>
      </c>
      <c r="J649" s="2">
        <v>86837593</v>
      </c>
      <c r="K649" s="2">
        <v>74005902</v>
      </c>
      <c r="L649" s="2">
        <v>160843495</v>
      </c>
      <c r="M649" s="90" t="s">
        <v>808</v>
      </c>
      <c r="O649" s="81"/>
    </row>
    <row r="650" spans="2:15" ht="12.75">
      <c r="B650" s="2" t="s">
        <v>793</v>
      </c>
      <c r="C650" s="2" t="s">
        <v>794</v>
      </c>
      <c r="D650" s="90">
        <v>814772</v>
      </c>
      <c r="E650" s="2" t="s">
        <v>116</v>
      </c>
      <c r="F650" s="2" t="s">
        <v>800</v>
      </c>
      <c r="G650" s="2">
        <v>20411</v>
      </c>
      <c r="H650" s="2">
        <v>19575</v>
      </c>
      <c r="I650" s="2">
        <v>39986</v>
      </c>
      <c r="J650" s="2">
        <v>450707479</v>
      </c>
      <c r="K650" s="2">
        <v>535517966</v>
      </c>
      <c r="L650" s="2">
        <v>986225445</v>
      </c>
      <c r="M650" s="90" t="s">
        <v>808</v>
      </c>
      <c r="O650" s="81"/>
    </row>
    <row r="651" spans="2:15" ht="12.75">
      <c r="B651" s="2" t="s">
        <v>793</v>
      </c>
      <c r="C651" s="2" t="s">
        <v>794</v>
      </c>
      <c r="D651" s="90">
        <v>850602</v>
      </c>
      <c r="E651" s="2" t="s">
        <v>116</v>
      </c>
      <c r="F651" s="2" t="s">
        <v>799</v>
      </c>
      <c r="G651" s="2">
        <v>24135</v>
      </c>
      <c r="H651" s="2">
        <v>26374</v>
      </c>
      <c r="I651" s="2">
        <v>50509</v>
      </c>
      <c r="J651" s="2">
        <v>358087927</v>
      </c>
      <c r="K651" s="2">
        <v>489289477</v>
      </c>
      <c r="L651" s="2">
        <v>847377404</v>
      </c>
      <c r="M651" s="90" t="s">
        <v>808</v>
      </c>
      <c r="O651" s="81"/>
    </row>
    <row r="652" spans="2:15" ht="12.75">
      <c r="B652" s="2" t="s">
        <v>793</v>
      </c>
      <c r="C652" s="2" t="s">
        <v>801</v>
      </c>
      <c r="D652" s="90">
        <v>427310</v>
      </c>
      <c r="E652" s="2" t="s">
        <v>142</v>
      </c>
      <c r="F652" s="2" t="s">
        <v>884</v>
      </c>
      <c r="G652" s="2">
        <v>72270</v>
      </c>
      <c r="H652" s="2">
        <v>63954</v>
      </c>
      <c r="I652" s="2">
        <v>136224</v>
      </c>
      <c r="J652" s="2">
        <v>1928483567</v>
      </c>
      <c r="K652" s="2">
        <v>2170469365</v>
      </c>
      <c r="L652" s="2">
        <v>4098952932</v>
      </c>
      <c r="M652" s="90" t="s">
        <v>808</v>
      </c>
      <c r="O652" s="81"/>
    </row>
    <row r="653" spans="2:15" ht="12.75">
      <c r="B653" s="2" t="s">
        <v>793</v>
      </c>
      <c r="C653" s="2" t="s">
        <v>801</v>
      </c>
      <c r="D653" s="90">
        <v>972679</v>
      </c>
      <c r="E653" s="2" t="s">
        <v>144</v>
      </c>
      <c r="F653" s="2" t="s">
        <v>888</v>
      </c>
      <c r="G653" s="2">
        <v>10947</v>
      </c>
      <c r="H653" s="2">
        <v>9807</v>
      </c>
      <c r="I653" s="2">
        <v>20754</v>
      </c>
      <c r="J653" s="2">
        <v>217674973</v>
      </c>
      <c r="K653" s="2">
        <v>240779989</v>
      </c>
      <c r="L653" s="2">
        <v>458454962</v>
      </c>
      <c r="M653" s="90" t="s">
        <v>808</v>
      </c>
      <c r="O653" s="81"/>
    </row>
    <row r="654" spans="2:15" ht="12.75">
      <c r="B654" s="2" t="s">
        <v>793</v>
      </c>
      <c r="C654" s="2" t="s">
        <v>801</v>
      </c>
      <c r="D654" s="90">
        <v>855387</v>
      </c>
      <c r="E654" s="2" t="s">
        <v>131</v>
      </c>
      <c r="F654" s="2" t="s">
        <v>885</v>
      </c>
      <c r="G654" s="2">
        <v>15831</v>
      </c>
      <c r="H654" s="2">
        <v>10231</v>
      </c>
      <c r="I654" s="2">
        <v>26062</v>
      </c>
      <c r="J654" s="2">
        <v>472523522</v>
      </c>
      <c r="K654" s="2">
        <v>363096570</v>
      </c>
      <c r="L654" s="2">
        <v>835620093</v>
      </c>
      <c r="M654" s="90" t="s">
        <v>808</v>
      </c>
      <c r="O654" s="81"/>
    </row>
    <row r="655" spans="2:15" ht="12.75">
      <c r="B655" s="2" t="s">
        <v>793</v>
      </c>
      <c r="C655" s="2" t="s">
        <v>801</v>
      </c>
      <c r="D655" s="90">
        <v>359315</v>
      </c>
      <c r="E655" s="2" t="s">
        <v>122</v>
      </c>
      <c r="F655" s="2" t="s">
        <v>886</v>
      </c>
      <c r="G655" s="2">
        <v>11434</v>
      </c>
      <c r="H655" s="2">
        <v>8656</v>
      </c>
      <c r="I655" s="2">
        <v>20090</v>
      </c>
      <c r="J655" s="2">
        <v>212456087</v>
      </c>
      <c r="K655" s="2">
        <v>202106962</v>
      </c>
      <c r="L655" s="2">
        <v>414563049</v>
      </c>
      <c r="M655" s="90" t="s">
        <v>808</v>
      </c>
      <c r="O655" s="81"/>
    </row>
    <row r="656" spans="2:15" ht="12.75">
      <c r="B656" s="2" t="s">
        <v>793</v>
      </c>
      <c r="C656" s="2" t="s">
        <v>801</v>
      </c>
      <c r="D656" s="90">
        <v>395145</v>
      </c>
      <c r="E656" s="2" t="s">
        <v>122</v>
      </c>
      <c r="F656" s="2" t="s">
        <v>887</v>
      </c>
      <c r="G656" s="2">
        <v>11381</v>
      </c>
      <c r="H656" s="2">
        <v>8297</v>
      </c>
      <c r="I656" s="2">
        <v>19678</v>
      </c>
      <c r="J656" s="2">
        <v>223236329</v>
      </c>
      <c r="K656" s="2">
        <v>197164231</v>
      </c>
      <c r="L656" s="2">
        <v>420400560</v>
      </c>
      <c r="M656" s="90" t="s">
        <v>808</v>
      </c>
      <c r="O656" s="81"/>
    </row>
    <row r="657" spans="2:15" ht="12.75">
      <c r="B657" s="2" t="s">
        <v>793</v>
      </c>
      <c r="C657" s="2" t="s">
        <v>801</v>
      </c>
      <c r="D657" s="90">
        <v>743112</v>
      </c>
      <c r="E657" s="2" t="s">
        <v>116</v>
      </c>
      <c r="F657" s="2" t="s">
        <v>802</v>
      </c>
      <c r="G657" s="2">
        <v>16247</v>
      </c>
      <c r="H657" s="2">
        <v>14432</v>
      </c>
      <c r="I657" s="2">
        <v>30679</v>
      </c>
      <c r="J657" s="2">
        <v>401600931</v>
      </c>
      <c r="K657" s="2">
        <v>450594565</v>
      </c>
      <c r="L657" s="2">
        <v>852195496</v>
      </c>
      <c r="M657" s="90" t="s">
        <v>808</v>
      </c>
      <c r="O657" s="81"/>
    </row>
    <row r="658" spans="2:15" ht="12.75">
      <c r="B658" s="2" t="s">
        <v>793</v>
      </c>
      <c r="C658" s="2" t="s">
        <v>801</v>
      </c>
      <c r="D658" s="90">
        <v>778944</v>
      </c>
      <c r="E658" s="2" t="s">
        <v>116</v>
      </c>
      <c r="F658" s="2" t="s">
        <v>803</v>
      </c>
      <c r="G658" s="2">
        <v>15574</v>
      </c>
      <c r="H658" s="2">
        <v>14479</v>
      </c>
      <c r="I658" s="2">
        <v>30053</v>
      </c>
      <c r="J658" s="2">
        <v>414050871</v>
      </c>
      <c r="K658" s="2">
        <v>485353570</v>
      </c>
      <c r="L658" s="2">
        <v>899404441</v>
      </c>
      <c r="M658" s="90" t="s">
        <v>808</v>
      </c>
      <c r="O658" s="81"/>
    </row>
    <row r="659" spans="2:15" ht="12.75">
      <c r="B659" s="2" t="s">
        <v>907</v>
      </c>
      <c r="C659" s="2" t="s">
        <v>963</v>
      </c>
      <c r="D659" s="90">
        <v>177030</v>
      </c>
      <c r="E659" s="2" t="s">
        <v>232</v>
      </c>
      <c r="F659" s="2" t="s">
        <v>982</v>
      </c>
      <c r="G659" s="2">
        <v>550</v>
      </c>
      <c r="H659" s="2">
        <v>796</v>
      </c>
      <c r="I659" s="2">
        <v>1346</v>
      </c>
      <c r="J659" s="2">
        <v>9589682</v>
      </c>
      <c r="K659" s="2">
        <v>18657897</v>
      </c>
      <c r="L659" s="2">
        <v>28247579</v>
      </c>
      <c r="M659" s="90" t="s">
        <v>1060</v>
      </c>
      <c r="O659" s="81"/>
    </row>
    <row r="660" spans="2:15" ht="12.75">
      <c r="B660" s="2" t="s">
        <v>907</v>
      </c>
      <c r="C660" s="2" t="s">
        <v>963</v>
      </c>
      <c r="D660" s="90">
        <v>212860</v>
      </c>
      <c r="E660" s="2" t="s">
        <v>232</v>
      </c>
      <c r="F660" s="2" t="s">
        <v>981</v>
      </c>
      <c r="G660" s="2">
        <v>120</v>
      </c>
      <c r="H660" s="2">
        <v>132</v>
      </c>
      <c r="I660" s="2">
        <v>252</v>
      </c>
      <c r="J660" s="2">
        <v>1254351</v>
      </c>
      <c r="K660" s="2">
        <v>1834227</v>
      </c>
      <c r="L660" s="2">
        <v>3088578</v>
      </c>
      <c r="M660" s="90" t="s">
        <v>1060</v>
      </c>
      <c r="O660" s="81"/>
    </row>
    <row r="661" spans="2:15" ht="12.75">
      <c r="B661" s="2" t="s">
        <v>907</v>
      </c>
      <c r="C661" s="2" t="s">
        <v>963</v>
      </c>
      <c r="D661" s="90">
        <v>604041</v>
      </c>
      <c r="E661" s="2" t="s">
        <v>232</v>
      </c>
      <c r="F661" s="2" t="s">
        <v>964</v>
      </c>
      <c r="G661" s="2">
        <v>250</v>
      </c>
      <c r="H661" s="2">
        <v>284</v>
      </c>
      <c r="I661" s="2">
        <v>534</v>
      </c>
      <c r="J661" s="2">
        <v>2274197</v>
      </c>
      <c r="K661" s="2">
        <v>3360565</v>
      </c>
      <c r="L661" s="2">
        <v>5634762</v>
      </c>
      <c r="M661" s="90" t="s">
        <v>1060</v>
      </c>
      <c r="O661" s="81"/>
    </row>
    <row r="662" spans="2:15" ht="12.75">
      <c r="B662" s="2" t="s">
        <v>907</v>
      </c>
      <c r="C662" s="2" t="s">
        <v>963</v>
      </c>
      <c r="D662" s="90">
        <v>620989</v>
      </c>
      <c r="E662" s="2" t="s">
        <v>262</v>
      </c>
      <c r="F662" s="2" t="s">
        <v>974</v>
      </c>
      <c r="G662" s="2">
        <v>154</v>
      </c>
      <c r="H662" s="2">
        <v>177</v>
      </c>
      <c r="I662" s="2">
        <v>331</v>
      </c>
      <c r="J662" s="2">
        <v>2056680</v>
      </c>
      <c r="K662" s="2">
        <v>3224688</v>
      </c>
      <c r="L662" s="2">
        <v>5281368</v>
      </c>
      <c r="M662" s="90" t="s">
        <v>1060</v>
      </c>
      <c r="O662" s="81"/>
    </row>
    <row r="663" spans="2:15" ht="12.75">
      <c r="B663" s="2" t="s">
        <v>907</v>
      </c>
      <c r="C663" s="2" t="s">
        <v>963</v>
      </c>
      <c r="D663" s="90">
        <v>743708</v>
      </c>
      <c r="E663" s="2" t="s">
        <v>262</v>
      </c>
      <c r="F663" s="2" t="s">
        <v>975</v>
      </c>
      <c r="G663" s="2">
        <v>135</v>
      </c>
      <c r="H663" s="2">
        <v>148</v>
      </c>
      <c r="I663" s="2">
        <v>283</v>
      </c>
      <c r="J663" s="2">
        <v>925310</v>
      </c>
      <c r="K663" s="2">
        <v>1342868</v>
      </c>
      <c r="L663" s="2">
        <v>2268178</v>
      </c>
      <c r="M663" s="90" t="s">
        <v>1060</v>
      </c>
      <c r="O663" s="81"/>
    </row>
    <row r="664" spans="2:15" ht="12.75">
      <c r="B664" s="2" t="s">
        <v>907</v>
      </c>
      <c r="C664" s="2" t="s">
        <v>963</v>
      </c>
      <c r="D664" s="90">
        <v>443721</v>
      </c>
      <c r="E664" s="2" t="s">
        <v>326</v>
      </c>
      <c r="F664" s="2" t="s">
        <v>973</v>
      </c>
      <c r="G664" s="2">
        <v>995</v>
      </c>
      <c r="H664" s="2">
        <v>950</v>
      </c>
      <c r="I664" s="2">
        <v>1945</v>
      </c>
      <c r="J664" s="2">
        <v>8199221</v>
      </c>
      <c r="K664" s="2">
        <v>10614002</v>
      </c>
      <c r="L664" s="2">
        <v>18813223</v>
      </c>
      <c r="M664" s="90" t="s">
        <v>1060</v>
      </c>
      <c r="O664" s="81"/>
    </row>
    <row r="665" spans="2:15" ht="12.75">
      <c r="B665" s="2" t="s">
        <v>907</v>
      </c>
      <c r="C665" s="2" t="s">
        <v>963</v>
      </c>
      <c r="D665" s="90">
        <v>774638</v>
      </c>
      <c r="E665" s="2" t="s">
        <v>983</v>
      </c>
      <c r="F665" s="2" t="s">
        <v>984</v>
      </c>
      <c r="G665" s="2">
        <v>6</v>
      </c>
      <c r="H665" s="2">
        <v>3</v>
      </c>
      <c r="I665" s="2">
        <v>9</v>
      </c>
      <c r="J665" s="2">
        <v>34346</v>
      </c>
      <c r="K665" s="2">
        <v>21542</v>
      </c>
      <c r="L665" s="2">
        <v>55888</v>
      </c>
      <c r="M665" s="90" t="s">
        <v>1060</v>
      </c>
      <c r="O665" s="81"/>
    </row>
    <row r="666" spans="2:15" ht="12.75">
      <c r="B666" s="2" t="s">
        <v>907</v>
      </c>
      <c r="C666" s="2" t="s">
        <v>963</v>
      </c>
      <c r="D666" s="90">
        <v>280925</v>
      </c>
      <c r="E666" s="2" t="s">
        <v>983</v>
      </c>
      <c r="F666" s="2" t="s">
        <v>985</v>
      </c>
      <c r="G666" s="2">
        <v>14</v>
      </c>
      <c r="H666" s="2">
        <v>13</v>
      </c>
      <c r="I666" s="2">
        <v>27</v>
      </c>
      <c r="J666" s="2">
        <v>51286</v>
      </c>
      <c r="K666" s="2">
        <v>25832</v>
      </c>
      <c r="L666" s="2">
        <v>77118</v>
      </c>
      <c r="M666" s="90" t="s">
        <v>1060</v>
      </c>
      <c r="O666" s="81"/>
    </row>
    <row r="667" spans="2:15" ht="12.75">
      <c r="B667" s="2" t="s">
        <v>907</v>
      </c>
      <c r="C667" s="2" t="s">
        <v>963</v>
      </c>
      <c r="D667" s="90">
        <v>930768</v>
      </c>
      <c r="E667" s="2" t="s">
        <v>265</v>
      </c>
      <c r="F667" s="2" t="s">
        <v>990</v>
      </c>
      <c r="G667" s="2">
        <v>126</v>
      </c>
      <c r="H667" s="2">
        <v>204</v>
      </c>
      <c r="I667" s="2">
        <v>330</v>
      </c>
      <c r="J667" s="2">
        <v>1393049</v>
      </c>
      <c r="K667" s="2">
        <v>2336721</v>
      </c>
      <c r="L667" s="2">
        <v>3729770</v>
      </c>
      <c r="M667" s="90" t="s">
        <v>1060</v>
      </c>
      <c r="O667" s="81"/>
    </row>
    <row r="668" spans="2:15" ht="12.75">
      <c r="B668" s="2" t="s">
        <v>907</v>
      </c>
      <c r="C668" s="2" t="s">
        <v>963</v>
      </c>
      <c r="D668" s="90">
        <v>966598</v>
      </c>
      <c r="E668" s="2" t="s">
        <v>265</v>
      </c>
      <c r="F668" s="2" t="s">
        <v>991</v>
      </c>
      <c r="G668" s="2">
        <v>201</v>
      </c>
      <c r="H668" s="2">
        <v>183</v>
      </c>
      <c r="I668" s="2">
        <v>384</v>
      </c>
      <c r="J668" s="2">
        <v>1409849</v>
      </c>
      <c r="K668" s="2">
        <v>1541384</v>
      </c>
      <c r="L668" s="2">
        <v>2951232</v>
      </c>
      <c r="M668" s="90" t="s">
        <v>1060</v>
      </c>
      <c r="O668" s="81"/>
    </row>
    <row r="669" spans="2:15" ht="12.75">
      <c r="B669" s="2" t="s">
        <v>907</v>
      </c>
      <c r="C669" s="2" t="s">
        <v>963</v>
      </c>
      <c r="D669" s="90">
        <v>880294</v>
      </c>
      <c r="E669" s="2" t="s">
        <v>169</v>
      </c>
      <c r="F669" s="2" t="s">
        <v>992</v>
      </c>
      <c r="G669" s="2">
        <v>162</v>
      </c>
      <c r="H669" s="2">
        <v>201</v>
      </c>
      <c r="I669" s="2">
        <v>363</v>
      </c>
      <c r="J669" s="2">
        <v>2404090</v>
      </c>
      <c r="K669" s="2">
        <v>4500311</v>
      </c>
      <c r="L669" s="2">
        <v>6904401</v>
      </c>
      <c r="M669" s="90" t="s">
        <v>1060</v>
      </c>
      <c r="O669" s="81"/>
    </row>
    <row r="670" spans="2:15" ht="12.75">
      <c r="B670" s="2" t="s">
        <v>907</v>
      </c>
      <c r="C670" s="2" t="s">
        <v>963</v>
      </c>
      <c r="D670" s="90">
        <v>712125</v>
      </c>
      <c r="E670" s="2" t="s">
        <v>234</v>
      </c>
      <c r="F670" s="2" t="s">
        <v>977</v>
      </c>
      <c r="G670" s="2">
        <v>186</v>
      </c>
      <c r="H670" s="2">
        <v>158</v>
      </c>
      <c r="I670" s="2">
        <v>344</v>
      </c>
      <c r="J670" s="2">
        <v>1202806</v>
      </c>
      <c r="K670" s="2">
        <v>1581195</v>
      </c>
      <c r="L670" s="2">
        <v>2784001</v>
      </c>
      <c r="M670" s="90" t="s">
        <v>1060</v>
      </c>
      <c r="O670" s="81"/>
    </row>
    <row r="671" spans="2:15" ht="12.75">
      <c r="B671" s="2" t="s">
        <v>907</v>
      </c>
      <c r="C671" s="2" t="s">
        <v>963</v>
      </c>
      <c r="D671" s="90">
        <v>203836</v>
      </c>
      <c r="E671" s="2" t="s">
        <v>234</v>
      </c>
      <c r="F671" s="2" t="s">
        <v>980</v>
      </c>
      <c r="G671" s="2">
        <v>538</v>
      </c>
      <c r="H671" s="2">
        <v>465</v>
      </c>
      <c r="I671" s="2">
        <v>1003</v>
      </c>
      <c r="J671" s="2">
        <v>4158852</v>
      </c>
      <c r="K671" s="2">
        <v>4193680</v>
      </c>
      <c r="L671" s="2">
        <v>8352532</v>
      </c>
      <c r="M671" s="90" t="s">
        <v>1060</v>
      </c>
      <c r="O671" s="81"/>
    </row>
    <row r="672" spans="2:15" ht="12.75">
      <c r="B672" s="2" t="s">
        <v>907</v>
      </c>
      <c r="C672" s="2" t="s">
        <v>963</v>
      </c>
      <c r="D672" s="90">
        <v>197756</v>
      </c>
      <c r="E672" s="2" t="s">
        <v>234</v>
      </c>
      <c r="F672" s="2" t="s">
        <v>978</v>
      </c>
      <c r="G672" s="2">
        <v>309</v>
      </c>
      <c r="H672" s="2">
        <v>400</v>
      </c>
      <c r="I672" s="2">
        <v>709</v>
      </c>
      <c r="J672" s="2">
        <v>3346903</v>
      </c>
      <c r="K672" s="2">
        <v>4958548</v>
      </c>
      <c r="L672" s="2">
        <v>8305451</v>
      </c>
      <c r="M672" s="90" t="s">
        <v>1060</v>
      </c>
      <c r="O672" s="81"/>
    </row>
    <row r="673" spans="2:15" ht="12.75">
      <c r="B673" s="2" t="s">
        <v>907</v>
      </c>
      <c r="C673" s="2" t="s">
        <v>963</v>
      </c>
      <c r="D673" s="90">
        <v>237180</v>
      </c>
      <c r="E673" s="2" t="s">
        <v>236</v>
      </c>
      <c r="F673" s="2" t="s">
        <v>979</v>
      </c>
      <c r="G673" s="2">
        <v>118</v>
      </c>
      <c r="H673" s="2">
        <v>122</v>
      </c>
      <c r="I673" s="2">
        <v>240</v>
      </c>
      <c r="J673" s="2">
        <v>841061</v>
      </c>
      <c r="K673" s="2">
        <v>1330960</v>
      </c>
      <c r="L673" s="2">
        <v>2172021</v>
      </c>
      <c r="M673" s="90" t="s">
        <v>1060</v>
      </c>
      <c r="O673" s="81"/>
    </row>
    <row r="674" spans="2:15" ht="12.75">
      <c r="B674" s="2" t="s">
        <v>907</v>
      </c>
      <c r="C674" s="2" t="s">
        <v>963</v>
      </c>
      <c r="D674" s="90">
        <v>935601</v>
      </c>
      <c r="E674" s="2" t="s">
        <v>248</v>
      </c>
      <c r="F674" s="2" t="s">
        <v>976</v>
      </c>
      <c r="G674" s="2">
        <v>167</v>
      </c>
      <c r="H674" s="2">
        <v>202</v>
      </c>
      <c r="I674" s="2">
        <v>369</v>
      </c>
      <c r="J674" s="2">
        <v>1132245</v>
      </c>
      <c r="K674" s="2">
        <v>1789760</v>
      </c>
      <c r="L674" s="2">
        <v>2922006</v>
      </c>
      <c r="M674" s="90" t="s">
        <v>1060</v>
      </c>
      <c r="O674" s="81"/>
    </row>
    <row r="675" spans="2:15" ht="12.75">
      <c r="B675" s="2" t="s">
        <v>907</v>
      </c>
      <c r="C675" s="2" t="s">
        <v>963</v>
      </c>
      <c r="D675" s="90">
        <v>187427</v>
      </c>
      <c r="E675" s="2" t="s">
        <v>250</v>
      </c>
      <c r="F675" s="2" t="s">
        <v>970</v>
      </c>
      <c r="G675" s="2">
        <v>26</v>
      </c>
      <c r="H675" s="2">
        <v>39</v>
      </c>
      <c r="I675" s="2">
        <v>65</v>
      </c>
      <c r="J675" s="2">
        <v>105618</v>
      </c>
      <c r="K675" s="2">
        <v>266495</v>
      </c>
      <c r="L675" s="2">
        <v>372112</v>
      </c>
      <c r="M675" s="90" t="s">
        <v>1060</v>
      </c>
      <c r="O675" s="81"/>
    </row>
    <row r="676" spans="2:15" ht="12.75">
      <c r="B676" s="2" t="s">
        <v>907</v>
      </c>
      <c r="C676" s="2" t="s">
        <v>963</v>
      </c>
      <c r="D676" s="90">
        <v>621631</v>
      </c>
      <c r="E676" s="2" t="s">
        <v>252</v>
      </c>
      <c r="F676" s="2" t="s">
        <v>967</v>
      </c>
      <c r="G676" s="2">
        <v>394</v>
      </c>
      <c r="H676" s="2">
        <v>314</v>
      </c>
      <c r="I676" s="2">
        <v>708</v>
      </c>
      <c r="J676" s="2">
        <v>3456597</v>
      </c>
      <c r="K676" s="2">
        <v>3694680</v>
      </c>
      <c r="L676" s="2">
        <v>7151277</v>
      </c>
      <c r="M676" s="90" t="s">
        <v>1060</v>
      </c>
      <c r="O676" s="81"/>
    </row>
    <row r="677" spans="2:15" ht="12.75">
      <c r="B677" s="2" t="s">
        <v>907</v>
      </c>
      <c r="C677" s="2" t="s">
        <v>963</v>
      </c>
      <c r="D677" s="90">
        <v>585802</v>
      </c>
      <c r="E677" s="2" t="s">
        <v>252</v>
      </c>
      <c r="F677" s="2" t="s">
        <v>969</v>
      </c>
      <c r="G677" s="2">
        <v>51</v>
      </c>
      <c r="H677" s="2">
        <v>93</v>
      </c>
      <c r="I677" s="2">
        <v>144</v>
      </c>
      <c r="J677" s="2">
        <v>480107</v>
      </c>
      <c r="K677" s="2">
        <v>1605555</v>
      </c>
      <c r="L677" s="2">
        <v>2085661</v>
      </c>
      <c r="M677" s="90" t="s">
        <v>1060</v>
      </c>
      <c r="O677" s="81"/>
    </row>
    <row r="678" spans="2:15" ht="12.75">
      <c r="B678" s="2" t="s">
        <v>907</v>
      </c>
      <c r="C678" s="2" t="s">
        <v>963</v>
      </c>
      <c r="D678" s="90">
        <v>514141</v>
      </c>
      <c r="E678" s="2" t="s">
        <v>252</v>
      </c>
      <c r="F678" s="2" t="s">
        <v>971</v>
      </c>
      <c r="G678" s="2">
        <v>19</v>
      </c>
      <c r="H678" s="2">
        <v>26</v>
      </c>
      <c r="I678" s="2">
        <v>45</v>
      </c>
      <c r="J678" s="2">
        <v>131332</v>
      </c>
      <c r="K678" s="2">
        <v>334686</v>
      </c>
      <c r="L678" s="2">
        <v>466018</v>
      </c>
      <c r="M678" s="90" t="s">
        <v>1060</v>
      </c>
      <c r="O678" s="81"/>
    </row>
    <row r="679" spans="2:15" ht="12.75">
      <c r="B679" s="2" t="s">
        <v>907</v>
      </c>
      <c r="C679" s="2" t="s">
        <v>963</v>
      </c>
      <c r="D679" s="90">
        <v>549972</v>
      </c>
      <c r="E679" s="2" t="s">
        <v>252</v>
      </c>
      <c r="F679" s="2" t="s">
        <v>972</v>
      </c>
      <c r="G679" s="2">
        <v>206</v>
      </c>
      <c r="H679" s="2">
        <v>298</v>
      </c>
      <c r="I679" s="2">
        <v>504</v>
      </c>
      <c r="J679" s="2">
        <v>3095526</v>
      </c>
      <c r="K679" s="2">
        <v>6045325</v>
      </c>
      <c r="L679" s="2">
        <v>9140851</v>
      </c>
      <c r="M679" s="90" t="s">
        <v>1060</v>
      </c>
      <c r="O679" s="81"/>
    </row>
    <row r="680" spans="2:15" ht="12.75">
      <c r="B680" s="2" t="s">
        <v>907</v>
      </c>
      <c r="C680" s="2" t="s">
        <v>963</v>
      </c>
      <c r="D680" s="90">
        <v>426726</v>
      </c>
      <c r="E680" s="2" t="s">
        <v>252</v>
      </c>
      <c r="F680" s="2" t="s">
        <v>966</v>
      </c>
      <c r="G680" s="2">
        <v>1105</v>
      </c>
      <c r="H680" s="2">
        <v>1034</v>
      </c>
      <c r="I680" s="2">
        <v>2139</v>
      </c>
      <c r="J680" s="2">
        <v>9798459</v>
      </c>
      <c r="K680" s="2">
        <v>11025496</v>
      </c>
      <c r="L680" s="2">
        <v>20823955</v>
      </c>
      <c r="M680" s="90" t="s">
        <v>1060</v>
      </c>
      <c r="O680" s="81"/>
    </row>
    <row r="681" spans="2:15" ht="12.75">
      <c r="B681" s="2" t="s">
        <v>907</v>
      </c>
      <c r="C681" s="2" t="s">
        <v>963</v>
      </c>
      <c r="D681" s="90">
        <v>390898</v>
      </c>
      <c r="E681" s="2" t="s">
        <v>252</v>
      </c>
      <c r="F681" s="2" t="s">
        <v>968</v>
      </c>
      <c r="G681" s="2">
        <v>405</v>
      </c>
      <c r="H681" s="2">
        <v>509</v>
      </c>
      <c r="I681" s="2">
        <v>914</v>
      </c>
      <c r="J681" s="2">
        <v>4096026</v>
      </c>
      <c r="K681" s="2">
        <v>6605460</v>
      </c>
      <c r="L681" s="2">
        <v>10701486</v>
      </c>
      <c r="M681" s="90" t="s">
        <v>1060</v>
      </c>
      <c r="O681" s="81"/>
    </row>
    <row r="682" spans="2:15" ht="12.75">
      <c r="B682" s="2" t="s">
        <v>907</v>
      </c>
      <c r="C682" s="2" t="s">
        <v>963</v>
      </c>
      <c r="D682" s="90">
        <v>659292</v>
      </c>
      <c r="E682" s="2" t="s">
        <v>270</v>
      </c>
      <c r="F682" s="2" t="s">
        <v>965</v>
      </c>
      <c r="G682" s="2">
        <v>502</v>
      </c>
      <c r="H682" s="2">
        <v>509</v>
      </c>
      <c r="I682" s="2">
        <v>1011</v>
      </c>
      <c r="J682" s="2">
        <v>4299215</v>
      </c>
      <c r="K682" s="2">
        <v>5552199</v>
      </c>
      <c r="L682" s="2">
        <v>9851414</v>
      </c>
      <c r="M682" s="90" t="s">
        <v>1060</v>
      </c>
      <c r="O682" s="81"/>
    </row>
    <row r="683" spans="2:15" ht="12.75">
      <c r="B683" s="2" t="s">
        <v>907</v>
      </c>
      <c r="C683" s="2" t="s">
        <v>963</v>
      </c>
      <c r="D683" s="90">
        <v>587634</v>
      </c>
      <c r="E683" s="2" t="s">
        <v>270</v>
      </c>
      <c r="F683" s="2" t="s">
        <v>988</v>
      </c>
      <c r="G683" s="2">
        <v>1355</v>
      </c>
      <c r="H683" s="2">
        <v>1441</v>
      </c>
      <c r="I683" s="2">
        <v>2796</v>
      </c>
      <c r="J683" s="2">
        <v>11467758</v>
      </c>
      <c r="K683" s="2">
        <v>14689206</v>
      </c>
      <c r="L683" s="2">
        <v>26156964</v>
      </c>
      <c r="M683" s="90" t="s">
        <v>1060</v>
      </c>
      <c r="O683" s="81"/>
    </row>
    <row r="684" spans="2:15" ht="12.75">
      <c r="B684" s="2" t="s">
        <v>907</v>
      </c>
      <c r="C684" s="2" t="s">
        <v>963</v>
      </c>
      <c r="D684" s="90">
        <v>543892</v>
      </c>
      <c r="E684" s="2" t="s">
        <v>285</v>
      </c>
      <c r="F684" s="2" t="s">
        <v>986</v>
      </c>
      <c r="G684" s="2">
        <v>65</v>
      </c>
      <c r="H684" s="2">
        <v>76</v>
      </c>
      <c r="I684" s="2">
        <v>141</v>
      </c>
      <c r="J684" s="2">
        <v>662971</v>
      </c>
      <c r="K684" s="2">
        <v>1022069</v>
      </c>
      <c r="L684" s="2">
        <v>1685039</v>
      </c>
      <c r="M684" s="90" t="s">
        <v>1060</v>
      </c>
      <c r="O684" s="81"/>
    </row>
    <row r="685" spans="2:15" ht="12.75">
      <c r="B685" s="2" t="s">
        <v>907</v>
      </c>
      <c r="C685" s="2" t="s">
        <v>963</v>
      </c>
      <c r="D685" s="90">
        <v>551093</v>
      </c>
      <c r="E685" s="2" t="s">
        <v>279</v>
      </c>
      <c r="F685" s="2" t="s">
        <v>987</v>
      </c>
      <c r="G685" s="2">
        <v>3</v>
      </c>
      <c r="H685" s="2">
        <v>3</v>
      </c>
      <c r="I685" s="2">
        <v>6</v>
      </c>
      <c r="J685" s="2">
        <v>21480</v>
      </c>
      <c r="K685" s="2">
        <v>38036</v>
      </c>
      <c r="L685" s="2">
        <v>59517</v>
      </c>
      <c r="M685" s="90" t="s">
        <v>1060</v>
      </c>
      <c r="O685" s="81"/>
    </row>
    <row r="686" spans="2:15" ht="12.75">
      <c r="B686" s="2" t="s">
        <v>907</v>
      </c>
      <c r="C686" s="2" t="s">
        <v>963</v>
      </c>
      <c r="D686" s="90">
        <v>112631</v>
      </c>
      <c r="E686" s="2" t="s">
        <v>279</v>
      </c>
      <c r="F686" s="2" t="s">
        <v>989</v>
      </c>
      <c r="G686" s="2">
        <v>1</v>
      </c>
      <c r="H686" s="2">
        <v>0</v>
      </c>
      <c r="I686" s="2">
        <v>1</v>
      </c>
      <c r="J686" s="2">
        <v>10325</v>
      </c>
      <c r="K686" s="2">
        <v>0</v>
      </c>
      <c r="L686" s="2">
        <v>10325</v>
      </c>
      <c r="M686" s="90" t="s">
        <v>1060</v>
      </c>
      <c r="O686" s="81"/>
    </row>
    <row r="687" spans="2:15" ht="12.75">
      <c r="B687" s="2" t="s">
        <v>907</v>
      </c>
      <c r="C687" s="2" t="s">
        <v>963</v>
      </c>
      <c r="D687" s="90">
        <v>900894</v>
      </c>
      <c r="E687" s="2" t="s">
        <v>279</v>
      </c>
      <c r="F687" s="2" t="s">
        <v>993</v>
      </c>
      <c r="G687" s="2">
        <v>7</v>
      </c>
      <c r="H687" s="2">
        <v>17</v>
      </c>
      <c r="I687" s="2">
        <v>24</v>
      </c>
      <c r="J687" s="2">
        <v>62422</v>
      </c>
      <c r="K687" s="2">
        <v>245593</v>
      </c>
      <c r="L687" s="2">
        <v>308015</v>
      </c>
      <c r="M687" s="90" t="s">
        <v>1060</v>
      </c>
      <c r="O687" s="81"/>
    </row>
    <row r="688" spans="2:15" ht="12.75">
      <c r="B688" s="2" t="s">
        <v>907</v>
      </c>
      <c r="C688" s="2" t="s">
        <v>908</v>
      </c>
      <c r="D688" s="90">
        <v>331983</v>
      </c>
      <c r="E688" s="2" t="s">
        <v>105</v>
      </c>
      <c r="F688" s="2" t="s">
        <v>924</v>
      </c>
      <c r="G688" s="2">
        <v>4987</v>
      </c>
      <c r="H688" s="2">
        <v>3430</v>
      </c>
      <c r="I688" s="2">
        <v>8417</v>
      </c>
      <c r="J688" s="2">
        <v>52349855</v>
      </c>
      <c r="K688" s="2">
        <v>48004989</v>
      </c>
      <c r="L688" s="2">
        <v>100354844</v>
      </c>
      <c r="M688" s="90" t="s">
        <v>808</v>
      </c>
      <c r="O688" s="81"/>
    </row>
    <row r="689" spans="2:15" ht="12.75">
      <c r="B689" s="2" t="s">
        <v>907</v>
      </c>
      <c r="C689" s="2" t="s">
        <v>908</v>
      </c>
      <c r="D689" s="90">
        <v>843284</v>
      </c>
      <c r="E689" s="2" t="s">
        <v>144</v>
      </c>
      <c r="F689" s="2" t="s">
        <v>910</v>
      </c>
      <c r="G689" s="2">
        <v>2929</v>
      </c>
      <c r="H689" s="2">
        <v>2789</v>
      </c>
      <c r="I689" s="2">
        <v>5718</v>
      </c>
      <c r="J689" s="2">
        <v>49856269</v>
      </c>
      <c r="K689" s="2">
        <v>62253293</v>
      </c>
      <c r="L689" s="2">
        <v>112109562</v>
      </c>
      <c r="M689" s="90" t="s">
        <v>808</v>
      </c>
      <c r="O689" s="81"/>
    </row>
    <row r="690" spans="2:15" ht="12.75">
      <c r="B690" s="2" t="s">
        <v>907</v>
      </c>
      <c r="C690" s="2" t="s">
        <v>908</v>
      </c>
      <c r="D690" s="90">
        <v>717611</v>
      </c>
      <c r="E690" s="2" t="s">
        <v>131</v>
      </c>
      <c r="F690" s="2" t="s">
        <v>909</v>
      </c>
      <c r="G690" s="2">
        <v>13963</v>
      </c>
      <c r="H690" s="2">
        <v>10775</v>
      </c>
      <c r="I690" s="2">
        <v>24738</v>
      </c>
      <c r="J690" s="2">
        <v>182139555</v>
      </c>
      <c r="K690" s="2">
        <v>185350406</v>
      </c>
      <c r="L690" s="2">
        <v>367489961</v>
      </c>
      <c r="M690" s="90" t="s">
        <v>808</v>
      </c>
      <c r="O690" s="81"/>
    </row>
    <row r="691" spans="2:15" ht="12.75">
      <c r="B691" s="2" t="s">
        <v>907</v>
      </c>
      <c r="C691" s="2" t="s">
        <v>908</v>
      </c>
      <c r="D691" s="90">
        <v>613133</v>
      </c>
      <c r="E691" s="2" t="s">
        <v>122</v>
      </c>
      <c r="F691" s="2" t="s">
        <v>919</v>
      </c>
      <c r="G691" s="2">
        <v>1337</v>
      </c>
      <c r="H691" s="2">
        <v>1224</v>
      </c>
      <c r="I691" s="2">
        <v>2561</v>
      </c>
      <c r="J691" s="2">
        <v>20599080</v>
      </c>
      <c r="K691" s="2">
        <v>23836376</v>
      </c>
      <c r="L691" s="2">
        <v>44435456</v>
      </c>
      <c r="M691" s="90" t="s">
        <v>808</v>
      </c>
      <c r="O691" s="81"/>
    </row>
    <row r="692" spans="2:15" ht="12.75">
      <c r="B692" s="2" t="s">
        <v>907</v>
      </c>
      <c r="C692" s="2" t="s">
        <v>908</v>
      </c>
      <c r="D692" s="90">
        <v>549386</v>
      </c>
      <c r="E692" s="2" t="s">
        <v>169</v>
      </c>
      <c r="F692" s="2" t="s">
        <v>915</v>
      </c>
      <c r="G692" s="2">
        <v>1629</v>
      </c>
      <c r="H692" s="2">
        <v>1376</v>
      </c>
      <c r="I692" s="2">
        <v>3005</v>
      </c>
      <c r="J692" s="2">
        <v>16400209</v>
      </c>
      <c r="K692" s="2">
        <v>19591732</v>
      </c>
      <c r="L692" s="2">
        <v>35991941</v>
      </c>
      <c r="M692" s="90" t="s">
        <v>1060</v>
      </c>
      <c r="O692" s="81"/>
    </row>
    <row r="693" spans="2:15" ht="12.75">
      <c r="B693" s="2" t="s">
        <v>907</v>
      </c>
      <c r="C693" s="2" t="s">
        <v>908</v>
      </c>
      <c r="D693" s="90">
        <v>420646</v>
      </c>
      <c r="E693" s="2" t="s">
        <v>116</v>
      </c>
      <c r="F693" s="2" t="s">
        <v>925</v>
      </c>
      <c r="G693" s="2">
        <v>6743</v>
      </c>
      <c r="H693" s="2">
        <v>6285</v>
      </c>
      <c r="I693" s="2">
        <v>13028</v>
      </c>
      <c r="J693" s="2">
        <v>94102314</v>
      </c>
      <c r="K693" s="2">
        <v>120572912</v>
      </c>
      <c r="L693" s="2">
        <v>214675226</v>
      </c>
      <c r="M693" s="90" t="s">
        <v>808</v>
      </c>
      <c r="O693" s="81"/>
    </row>
    <row r="694" spans="2:15" ht="12.75">
      <c r="B694" s="2" t="s">
        <v>907</v>
      </c>
      <c r="C694" s="2" t="s">
        <v>908</v>
      </c>
      <c r="D694" s="90">
        <v>478313</v>
      </c>
      <c r="E694" s="2" t="s">
        <v>120</v>
      </c>
      <c r="F694" s="2" t="s">
        <v>927</v>
      </c>
      <c r="G694" s="2">
        <v>353</v>
      </c>
      <c r="H694" s="2">
        <v>395</v>
      </c>
      <c r="I694" s="2">
        <v>748</v>
      </c>
      <c r="J694" s="2">
        <v>6626261</v>
      </c>
      <c r="K694" s="2">
        <v>10586518</v>
      </c>
      <c r="L694" s="2">
        <v>17212780</v>
      </c>
      <c r="M694" s="90" t="s">
        <v>808</v>
      </c>
      <c r="O694" s="81"/>
    </row>
    <row r="695" spans="2:15" ht="12.75">
      <c r="B695" s="2" t="s">
        <v>907</v>
      </c>
      <c r="C695" s="2" t="s">
        <v>908</v>
      </c>
      <c r="D695" s="90">
        <v>867606</v>
      </c>
      <c r="E695" s="2" t="s">
        <v>147</v>
      </c>
      <c r="F695" s="2" t="s">
        <v>926</v>
      </c>
      <c r="G695" s="2">
        <v>1085</v>
      </c>
      <c r="H695" s="2">
        <v>1011</v>
      </c>
      <c r="I695" s="2">
        <v>2096</v>
      </c>
      <c r="J695" s="2">
        <v>9860700</v>
      </c>
      <c r="K695" s="2">
        <v>11933704</v>
      </c>
      <c r="L695" s="2">
        <v>21794405</v>
      </c>
      <c r="M695" s="90" t="s">
        <v>808</v>
      </c>
      <c r="O695" s="81"/>
    </row>
    <row r="696" spans="2:15" ht="12.75">
      <c r="B696" s="2" t="s">
        <v>907</v>
      </c>
      <c r="C696" s="2" t="s">
        <v>908</v>
      </c>
      <c r="D696" s="90">
        <v>214163</v>
      </c>
      <c r="E696" s="2" t="s">
        <v>99</v>
      </c>
      <c r="F696" s="2" t="s">
        <v>922</v>
      </c>
      <c r="G696" s="2">
        <v>484</v>
      </c>
      <c r="H696" s="2">
        <v>478</v>
      </c>
      <c r="I696" s="2">
        <v>962</v>
      </c>
      <c r="J696" s="2">
        <v>9003099</v>
      </c>
      <c r="K696" s="2">
        <v>13446034</v>
      </c>
      <c r="L696" s="2">
        <v>22449133</v>
      </c>
      <c r="M696" s="90" t="s">
        <v>808</v>
      </c>
      <c r="O696" s="81"/>
    </row>
    <row r="697" spans="2:15" ht="12.75">
      <c r="B697" s="2" t="s">
        <v>907</v>
      </c>
      <c r="C697" s="2" t="s">
        <v>908</v>
      </c>
      <c r="D697" s="90">
        <v>718205</v>
      </c>
      <c r="E697" s="2" t="s">
        <v>95</v>
      </c>
      <c r="F697" s="2" t="s">
        <v>923</v>
      </c>
      <c r="G697" s="2">
        <v>15870</v>
      </c>
      <c r="H697" s="2">
        <v>16405</v>
      </c>
      <c r="I697" s="2">
        <v>32275</v>
      </c>
      <c r="J697" s="2">
        <v>167491134</v>
      </c>
      <c r="K697" s="2">
        <v>212808689</v>
      </c>
      <c r="L697" s="2">
        <v>380299823</v>
      </c>
      <c r="M697" s="90" t="s">
        <v>1060</v>
      </c>
      <c r="O697" s="81"/>
    </row>
    <row r="698" spans="2:15" ht="12.75">
      <c r="B698" s="2" t="s">
        <v>907</v>
      </c>
      <c r="C698" s="2" t="s">
        <v>908</v>
      </c>
      <c r="D698" s="90">
        <v>188664</v>
      </c>
      <c r="E698" s="2" t="s">
        <v>138</v>
      </c>
      <c r="F698" s="2" t="s">
        <v>920</v>
      </c>
      <c r="G698" s="2">
        <v>5054</v>
      </c>
      <c r="H698" s="2">
        <v>2004</v>
      </c>
      <c r="I698" s="2">
        <v>7058</v>
      </c>
      <c r="J698" s="2">
        <v>53988221</v>
      </c>
      <c r="K698" s="2">
        <v>27926756</v>
      </c>
      <c r="L698" s="2">
        <v>81914976</v>
      </c>
      <c r="M698" s="90" t="s">
        <v>808</v>
      </c>
      <c r="O698" s="81"/>
    </row>
    <row r="699" spans="2:15" ht="12.75">
      <c r="B699" s="2" t="s">
        <v>907</v>
      </c>
      <c r="C699" s="2" t="s">
        <v>908</v>
      </c>
      <c r="D699" s="90">
        <v>614370</v>
      </c>
      <c r="E699" s="2" t="s">
        <v>138</v>
      </c>
      <c r="F699" s="2" t="s">
        <v>921</v>
      </c>
      <c r="G699" s="2">
        <v>37821</v>
      </c>
      <c r="H699" s="2">
        <v>39417</v>
      </c>
      <c r="I699" s="2">
        <v>77238</v>
      </c>
      <c r="J699" s="2">
        <v>492308213</v>
      </c>
      <c r="K699" s="2">
        <v>627132101</v>
      </c>
      <c r="L699" s="2">
        <v>1119440314</v>
      </c>
      <c r="M699" s="90" t="s">
        <v>808</v>
      </c>
      <c r="O699" s="81"/>
    </row>
    <row r="700" spans="2:15" ht="12.75">
      <c r="B700" s="2" t="s">
        <v>907</v>
      </c>
      <c r="C700" s="2" t="s">
        <v>908</v>
      </c>
      <c r="D700" s="90">
        <v>768614</v>
      </c>
      <c r="E700" s="2" t="s">
        <v>171</v>
      </c>
      <c r="F700" s="2" t="s">
        <v>912</v>
      </c>
      <c r="G700" s="2">
        <v>1078</v>
      </c>
      <c r="H700" s="2">
        <v>977</v>
      </c>
      <c r="I700" s="2">
        <v>2055</v>
      </c>
      <c r="J700" s="2">
        <v>11024373</v>
      </c>
      <c r="K700" s="2">
        <v>14309583</v>
      </c>
      <c r="L700" s="2">
        <v>25333956</v>
      </c>
      <c r="M700" s="90" t="s">
        <v>808</v>
      </c>
      <c r="O700" s="81"/>
    </row>
    <row r="701" spans="2:15" ht="12.75">
      <c r="B701" s="2" t="s">
        <v>907</v>
      </c>
      <c r="C701" s="2" t="s">
        <v>908</v>
      </c>
      <c r="D701" s="90">
        <v>134593</v>
      </c>
      <c r="E701" s="2" t="s">
        <v>126</v>
      </c>
      <c r="F701" s="2" t="s">
        <v>911</v>
      </c>
      <c r="G701" s="2">
        <v>101</v>
      </c>
      <c r="H701" s="2">
        <v>104</v>
      </c>
      <c r="I701" s="2">
        <v>205</v>
      </c>
      <c r="J701" s="2">
        <v>1265215</v>
      </c>
      <c r="K701" s="2">
        <v>1646082</v>
      </c>
      <c r="L701" s="2">
        <v>2911297</v>
      </c>
      <c r="M701" s="90" t="s">
        <v>808</v>
      </c>
      <c r="O701" s="81"/>
    </row>
    <row r="702" spans="2:15" ht="12.75">
      <c r="B702" s="2" t="s">
        <v>907</v>
      </c>
      <c r="C702" s="2" t="s">
        <v>908</v>
      </c>
      <c r="D702" s="90">
        <v>294918</v>
      </c>
      <c r="E702" s="2" t="s">
        <v>114</v>
      </c>
      <c r="F702" s="2" t="s">
        <v>913</v>
      </c>
      <c r="G702" s="2">
        <v>377</v>
      </c>
      <c r="H702" s="2">
        <v>350</v>
      </c>
      <c r="I702" s="2">
        <v>727</v>
      </c>
      <c r="J702" s="2">
        <v>5119702</v>
      </c>
      <c r="K702" s="2">
        <v>6791944</v>
      </c>
      <c r="L702" s="2">
        <v>11911646</v>
      </c>
      <c r="M702" s="90" t="s">
        <v>808</v>
      </c>
      <c r="N702" s="3"/>
      <c r="O702" s="81"/>
    </row>
    <row r="703" spans="2:15" ht="12.75">
      <c r="B703" s="2" t="s">
        <v>907</v>
      </c>
      <c r="C703" s="2" t="s">
        <v>908</v>
      </c>
      <c r="D703" s="90">
        <v>865774</v>
      </c>
      <c r="E703" s="2" t="s">
        <v>111</v>
      </c>
      <c r="F703" s="2" t="s">
        <v>914</v>
      </c>
      <c r="G703" s="2">
        <v>2698</v>
      </c>
      <c r="H703" s="2">
        <v>2877</v>
      </c>
      <c r="I703" s="2">
        <v>5575</v>
      </c>
      <c r="J703" s="2">
        <v>34612426</v>
      </c>
      <c r="K703" s="2">
        <v>47689333</v>
      </c>
      <c r="L703" s="2">
        <v>82301759</v>
      </c>
      <c r="M703" s="90" t="s">
        <v>808</v>
      </c>
      <c r="O703" s="81"/>
    </row>
    <row r="704" spans="2:15" ht="12.75">
      <c r="B704" s="2" t="s">
        <v>907</v>
      </c>
      <c r="C704" s="2" t="s">
        <v>908</v>
      </c>
      <c r="D704" s="90">
        <v>654988</v>
      </c>
      <c r="E704" s="2" t="s">
        <v>92</v>
      </c>
      <c r="F704" s="2" t="s">
        <v>929</v>
      </c>
      <c r="G704" s="2">
        <v>72</v>
      </c>
      <c r="H704" s="2">
        <v>87</v>
      </c>
      <c r="I704" s="2">
        <v>159</v>
      </c>
      <c r="J704" s="2">
        <v>2165211</v>
      </c>
      <c r="K704" s="2">
        <v>3175031</v>
      </c>
      <c r="L704" s="2">
        <v>5340242</v>
      </c>
      <c r="M704" s="90" t="s">
        <v>808</v>
      </c>
      <c r="O704" s="81"/>
    </row>
    <row r="705" spans="2:15" ht="12.75">
      <c r="B705" s="2" t="s">
        <v>907</v>
      </c>
      <c r="C705" s="2" t="s">
        <v>908</v>
      </c>
      <c r="D705" s="90">
        <v>815894</v>
      </c>
      <c r="E705" s="2" t="s">
        <v>200</v>
      </c>
      <c r="F705" s="2" t="s">
        <v>928</v>
      </c>
      <c r="G705" s="2">
        <v>154</v>
      </c>
      <c r="H705" s="2">
        <v>205</v>
      </c>
      <c r="I705" s="2">
        <v>359</v>
      </c>
      <c r="J705" s="2">
        <v>3193318</v>
      </c>
      <c r="K705" s="2">
        <v>5401250</v>
      </c>
      <c r="L705" s="2">
        <v>8594568</v>
      </c>
      <c r="M705" s="90" t="s">
        <v>1060</v>
      </c>
      <c r="O705" s="81"/>
    </row>
    <row r="706" spans="2:15" ht="12.75">
      <c r="B706" s="2" t="s">
        <v>907</v>
      </c>
      <c r="C706" s="2" t="s">
        <v>908</v>
      </c>
      <c r="D706" s="90">
        <v>770388</v>
      </c>
      <c r="E706" s="2" t="s">
        <v>272</v>
      </c>
      <c r="F706" s="2" t="s">
        <v>930</v>
      </c>
      <c r="G706" s="2">
        <v>208</v>
      </c>
      <c r="H706" s="2">
        <v>233</v>
      </c>
      <c r="I706" s="2">
        <v>441</v>
      </c>
      <c r="J706" s="2">
        <v>4287225</v>
      </c>
      <c r="K706" s="2">
        <v>5414695</v>
      </c>
      <c r="L706" s="2">
        <v>9701920</v>
      </c>
      <c r="M706" s="90" t="s">
        <v>1060</v>
      </c>
      <c r="O706" s="81"/>
    </row>
    <row r="707" spans="2:15" ht="12.75">
      <c r="B707" s="2" t="s">
        <v>907</v>
      </c>
      <c r="C707" s="2" t="s">
        <v>908</v>
      </c>
      <c r="D707" s="90">
        <v>361733</v>
      </c>
      <c r="E707" s="2" t="s">
        <v>82</v>
      </c>
      <c r="F707" s="2" t="s">
        <v>916</v>
      </c>
      <c r="G707" s="2">
        <v>2726</v>
      </c>
      <c r="H707" s="2">
        <v>2381</v>
      </c>
      <c r="I707" s="2">
        <v>5107</v>
      </c>
      <c r="J707" s="2">
        <v>30318538</v>
      </c>
      <c r="K707" s="2">
        <v>36173974</v>
      </c>
      <c r="L707" s="2">
        <v>66492512</v>
      </c>
      <c r="M707" s="90" t="s">
        <v>808</v>
      </c>
      <c r="O707" s="81"/>
    </row>
    <row r="708" spans="2:15" ht="12.75">
      <c r="B708" s="2" t="s">
        <v>907</v>
      </c>
      <c r="C708" s="2" t="s">
        <v>908</v>
      </c>
      <c r="D708" s="90">
        <v>305185</v>
      </c>
      <c r="E708" s="2" t="s">
        <v>80</v>
      </c>
      <c r="F708" s="2" t="s">
        <v>918</v>
      </c>
      <c r="G708" s="2">
        <v>4857</v>
      </c>
      <c r="H708" s="2">
        <v>6428</v>
      </c>
      <c r="I708" s="2">
        <v>11285</v>
      </c>
      <c r="J708" s="2">
        <v>153792645</v>
      </c>
      <c r="K708" s="2">
        <v>267496568</v>
      </c>
      <c r="L708" s="2">
        <v>421289213</v>
      </c>
      <c r="M708" s="90" t="s">
        <v>808</v>
      </c>
      <c r="O708" s="81"/>
    </row>
    <row r="709" spans="2:15" ht="12.75">
      <c r="B709" s="2" t="s">
        <v>907</v>
      </c>
      <c r="C709" s="2" t="s">
        <v>908</v>
      </c>
      <c r="D709" s="90">
        <v>308908</v>
      </c>
      <c r="E709" s="2" t="s">
        <v>84</v>
      </c>
      <c r="F709" s="2" t="s">
        <v>917</v>
      </c>
      <c r="G709" s="2">
        <v>1503</v>
      </c>
      <c r="H709" s="2">
        <v>1146</v>
      </c>
      <c r="I709" s="2">
        <v>2649</v>
      </c>
      <c r="J709" s="2">
        <v>14971928</v>
      </c>
      <c r="K709" s="2">
        <v>16439989</v>
      </c>
      <c r="L709" s="2">
        <v>31411917</v>
      </c>
      <c r="M709" s="90" t="s">
        <v>808</v>
      </c>
      <c r="O709" s="81"/>
    </row>
    <row r="710" spans="2:15" ht="12.75">
      <c r="B710" s="2" t="s">
        <v>907</v>
      </c>
      <c r="C710" s="2" t="s">
        <v>931</v>
      </c>
      <c r="D710" s="90">
        <v>534800</v>
      </c>
      <c r="E710" s="2" t="s">
        <v>142</v>
      </c>
      <c r="F710" s="2" t="s">
        <v>940</v>
      </c>
      <c r="G710" s="2">
        <v>9776</v>
      </c>
      <c r="H710" s="2">
        <v>7537</v>
      </c>
      <c r="I710" s="2">
        <v>17313</v>
      </c>
      <c r="J710" s="2">
        <v>106555601</v>
      </c>
      <c r="K710" s="2">
        <v>106206618</v>
      </c>
      <c r="L710" s="2">
        <v>212762219</v>
      </c>
      <c r="M710" s="90" t="s">
        <v>808</v>
      </c>
      <c r="O710" s="81"/>
    </row>
    <row r="711" spans="2:15" ht="12.75">
      <c r="B711" s="2" t="s">
        <v>907</v>
      </c>
      <c r="C711" s="2" t="s">
        <v>931</v>
      </c>
      <c r="D711" s="90">
        <v>726117</v>
      </c>
      <c r="E711" s="2" t="s">
        <v>105</v>
      </c>
      <c r="F711" s="2" t="s">
        <v>939</v>
      </c>
      <c r="G711" s="2">
        <v>9443</v>
      </c>
      <c r="H711" s="2">
        <v>8194</v>
      </c>
      <c r="I711" s="2">
        <v>17637</v>
      </c>
      <c r="J711" s="2">
        <v>102936054</v>
      </c>
      <c r="K711" s="2">
        <v>109812306</v>
      </c>
      <c r="L711" s="2">
        <v>212748359</v>
      </c>
      <c r="M711" s="90" t="s">
        <v>808</v>
      </c>
      <c r="O711" s="81"/>
    </row>
    <row r="712" spans="2:15" ht="12.75">
      <c r="B712" s="2" t="s">
        <v>907</v>
      </c>
      <c r="C712" s="2" t="s">
        <v>931</v>
      </c>
      <c r="D712" s="90">
        <v>807453</v>
      </c>
      <c r="E712" s="2" t="s">
        <v>144</v>
      </c>
      <c r="F712" s="2" t="s">
        <v>937</v>
      </c>
      <c r="G712" s="2">
        <v>2236</v>
      </c>
      <c r="H712" s="2">
        <v>1946</v>
      </c>
      <c r="I712" s="2">
        <v>4182</v>
      </c>
      <c r="J712" s="2">
        <v>24046225</v>
      </c>
      <c r="K712" s="2">
        <v>26933771</v>
      </c>
      <c r="L712" s="2">
        <v>50979996</v>
      </c>
      <c r="M712" s="90" t="s">
        <v>808</v>
      </c>
      <c r="O712" s="81"/>
    </row>
    <row r="713" spans="2:15" ht="12.75">
      <c r="B713" s="2" t="s">
        <v>907</v>
      </c>
      <c r="C713" s="2" t="s">
        <v>931</v>
      </c>
      <c r="D713" s="90">
        <v>413260</v>
      </c>
      <c r="E713" s="2" t="s">
        <v>144</v>
      </c>
      <c r="F713" s="2" t="s">
        <v>938</v>
      </c>
      <c r="G713" s="2">
        <v>585</v>
      </c>
      <c r="H713" s="2">
        <v>426</v>
      </c>
      <c r="I713" s="2">
        <v>1011</v>
      </c>
      <c r="J713" s="2">
        <v>9605112</v>
      </c>
      <c r="K713" s="2">
        <v>8394256</v>
      </c>
      <c r="L713" s="2">
        <v>17999367</v>
      </c>
      <c r="M713" s="90" t="s">
        <v>808</v>
      </c>
      <c r="O713" s="81"/>
    </row>
    <row r="714" spans="2:15" ht="12.75">
      <c r="B714" s="2" t="s">
        <v>907</v>
      </c>
      <c r="C714" s="2" t="s">
        <v>931</v>
      </c>
      <c r="D714" s="90">
        <v>677534</v>
      </c>
      <c r="E714" s="2" t="s">
        <v>131</v>
      </c>
      <c r="F714" s="2" t="s">
        <v>941</v>
      </c>
      <c r="G714" s="2">
        <v>21851</v>
      </c>
      <c r="H714" s="2">
        <v>14880</v>
      </c>
      <c r="I714" s="2">
        <v>36731</v>
      </c>
      <c r="J714" s="2">
        <v>281476276</v>
      </c>
      <c r="K714" s="2">
        <v>238293750</v>
      </c>
      <c r="L714" s="2">
        <v>519770026</v>
      </c>
      <c r="M714" s="90" t="s">
        <v>808</v>
      </c>
      <c r="O714" s="81"/>
    </row>
    <row r="715" spans="2:15" ht="12.75">
      <c r="B715" s="2" t="s">
        <v>907</v>
      </c>
      <c r="C715" s="2" t="s">
        <v>931</v>
      </c>
      <c r="D715" s="90">
        <v>680546</v>
      </c>
      <c r="E715" s="2" t="s">
        <v>131</v>
      </c>
      <c r="F715" s="2" t="s">
        <v>942</v>
      </c>
      <c r="G715" s="2">
        <v>5092</v>
      </c>
      <c r="H715" s="2">
        <v>3763</v>
      </c>
      <c r="I715" s="2">
        <v>8855</v>
      </c>
      <c r="J715" s="2">
        <v>62873979</v>
      </c>
      <c r="K715" s="2">
        <v>58776897</v>
      </c>
      <c r="L715" s="2">
        <v>121650876</v>
      </c>
      <c r="M715" s="90" t="s">
        <v>808</v>
      </c>
      <c r="O715" s="81"/>
    </row>
    <row r="716" spans="2:15" ht="12.75">
      <c r="B716" s="2" t="s">
        <v>907</v>
      </c>
      <c r="C716" s="2" t="s">
        <v>931</v>
      </c>
      <c r="D716" s="90">
        <v>648964</v>
      </c>
      <c r="E716" s="2" t="s">
        <v>122</v>
      </c>
      <c r="F716" s="2" t="s">
        <v>953</v>
      </c>
      <c r="G716" s="2">
        <v>1495</v>
      </c>
      <c r="H716" s="2">
        <v>1324</v>
      </c>
      <c r="I716" s="2">
        <v>2819</v>
      </c>
      <c r="J716" s="2">
        <v>14446547</v>
      </c>
      <c r="K716" s="2">
        <v>14364194</v>
      </c>
      <c r="L716" s="2">
        <v>28810741</v>
      </c>
      <c r="M716" s="90" t="s">
        <v>808</v>
      </c>
      <c r="O716" s="81"/>
    </row>
    <row r="717" spans="2:15" ht="12.75">
      <c r="B717" s="2" t="s">
        <v>907</v>
      </c>
      <c r="C717" s="2" t="s">
        <v>931</v>
      </c>
      <c r="D717" s="90">
        <v>513556</v>
      </c>
      <c r="E717" s="2" t="s">
        <v>169</v>
      </c>
      <c r="F717" s="2" t="s">
        <v>945</v>
      </c>
      <c r="G717" s="2">
        <v>2753</v>
      </c>
      <c r="H717" s="2">
        <v>2229</v>
      </c>
      <c r="I717" s="2">
        <v>4982</v>
      </c>
      <c r="J717" s="2">
        <v>25370571</v>
      </c>
      <c r="K717" s="2">
        <v>26690565</v>
      </c>
      <c r="L717" s="2">
        <v>52061136</v>
      </c>
      <c r="M717" s="90" t="s">
        <v>1060</v>
      </c>
      <c r="O717" s="81"/>
    </row>
    <row r="718" spans="2:15" ht="12.75">
      <c r="B718" s="2" t="s">
        <v>907</v>
      </c>
      <c r="C718" s="2" t="s">
        <v>931</v>
      </c>
      <c r="D718" s="90">
        <v>242081</v>
      </c>
      <c r="E718" s="2" t="s">
        <v>116</v>
      </c>
      <c r="F718" s="2" t="s">
        <v>954</v>
      </c>
      <c r="G718" s="2">
        <v>2910</v>
      </c>
      <c r="H718" s="2">
        <v>2355</v>
      </c>
      <c r="I718" s="2">
        <v>5265</v>
      </c>
      <c r="J718" s="2">
        <v>24688758</v>
      </c>
      <c r="K718" s="2">
        <v>25535569</v>
      </c>
      <c r="L718" s="2">
        <v>50224327</v>
      </c>
      <c r="M718" s="90" t="s">
        <v>808</v>
      </c>
      <c r="O718" s="81"/>
    </row>
    <row r="719" spans="2:15" ht="12.75">
      <c r="B719" s="2" t="s">
        <v>907</v>
      </c>
      <c r="C719" s="2" t="s">
        <v>931</v>
      </c>
      <c r="D719" s="90">
        <v>178335</v>
      </c>
      <c r="E719" s="2" t="s">
        <v>99</v>
      </c>
      <c r="F719" s="2" t="s">
        <v>955</v>
      </c>
      <c r="G719" s="2">
        <v>1149</v>
      </c>
      <c r="H719" s="2">
        <v>1069</v>
      </c>
      <c r="I719" s="2">
        <v>2218</v>
      </c>
      <c r="J719" s="2">
        <v>12749445</v>
      </c>
      <c r="K719" s="2">
        <v>15436754</v>
      </c>
      <c r="L719" s="2">
        <v>28186199</v>
      </c>
      <c r="M719" s="90" t="s">
        <v>808</v>
      </c>
      <c r="O719" s="81"/>
    </row>
    <row r="720" spans="2:13" ht="12.75">
      <c r="B720" s="2" t="s">
        <v>907</v>
      </c>
      <c r="C720" s="2" t="s">
        <v>931</v>
      </c>
      <c r="D720" s="90">
        <v>682377</v>
      </c>
      <c r="E720" s="2" t="s">
        <v>95</v>
      </c>
      <c r="F720" s="2" t="s">
        <v>956</v>
      </c>
      <c r="G720" s="2">
        <v>2403</v>
      </c>
      <c r="H720" s="2">
        <v>2018</v>
      </c>
      <c r="I720" s="2">
        <v>4421</v>
      </c>
      <c r="J720" s="2">
        <v>26330796</v>
      </c>
      <c r="K720" s="2">
        <v>27322369</v>
      </c>
      <c r="L720" s="2">
        <v>53653165</v>
      </c>
      <c r="M720" s="90" t="s">
        <v>1060</v>
      </c>
    </row>
    <row r="721" spans="2:15" ht="12.75">
      <c r="B721" s="2" t="s">
        <v>907</v>
      </c>
      <c r="C721" s="2" t="s">
        <v>931</v>
      </c>
      <c r="D721" s="90">
        <v>869438</v>
      </c>
      <c r="E721" s="2" t="s">
        <v>135</v>
      </c>
      <c r="F721" s="2" t="s">
        <v>948</v>
      </c>
      <c r="G721" s="2">
        <v>22265</v>
      </c>
      <c r="H721" s="2">
        <v>20662</v>
      </c>
      <c r="I721" s="2">
        <v>42927</v>
      </c>
      <c r="J721" s="2">
        <v>256011980</v>
      </c>
      <c r="K721" s="2">
        <v>291249377</v>
      </c>
      <c r="L721" s="2">
        <v>547261357</v>
      </c>
      <c r="M721" s="90" t="s">
        <v>808</v>
      </c>
      <c r="O721" s="81"/>
    </row>
    <row r="722" spans="2:15" ht="12.75">
      <c r="B722" s="2" t="s">
        <v>907</v>
      </c>
      <c r="C722" s="2" t="s">
        <v>931</v>
      </c>
      <c r="D722" s="90">
        <v>299750</v>
      </c>
      <c r="E722" s="2" t="s">
        <v>138</v>
      </c>
      <c r="F722" s="2" t="s">
        <v>949</v>
      </c>
      <c r="G722" s="2">
        <v>142</v>
      </c>
      <c r="H722" s="2">
        <v>100</v>
      </c>
      <c r="I722" s="2">
        <v>242</v>
      </c>
      <c r="J722" s="2">
        <v>801622</v>
      </c>
      <c r="K722" s="2">
        <v>1016990</v>
      </c>
      <c r="L722" s="2">
        <v>1818612</v>
      </c>
      <c r="M722" s="90" t="s">
        <v>808</v>
      </c>
      <c r="O722" s="81"/>
    </row>
    <row r="723" spans="2:15" ht="12.75">
      <c r="B723" s="2" t="s">
        <v>907</v>
      </c>
      <c r="C723" s="2" t="s">
        <v>931</v>
      </c>
      <c r="D723" s="90">
        <v>761940</v>
      </c>
      <c r="E723" s="2" t="s">
        <v>138</v>
      </c>
      <c r="F723" s="2" t="s">
        <v>950</v>
      </c>
      <c r="G723" s="2">
        <v>4455</v>
      </c>
      <c r="H723" s="2">
        <v>2879</v>
      </c>
      <c r="I723" s="2">
        <v>7334</v>
      </c>
      <c r="J723" s="2">
        <v>53843713</v>
      </c>
      <c r="K723" s="2">
        <v>38551091</v>
      </c>
      <c r="L723" s="2">
        <v>92394803</v>
      </c>
      <c r="M723" s="90" t="s">
        <v>808</v>
      </c>
      <c r="O723" s="81"/>
    </row>
    <row r="724" spans="2:16" s="2" customFormat="1" ht="12.75">
      <c r="B724" s="2" t="s">
        <v>907</v>
      </c>
      <c r="C724" s="2" t="s">
        <v>931</v>
      </c>
      <c r="D724" s="90">
        <v>578542</v>
      </c>
      <c r="E724" s="2" t="s">
        <v>138</v>
      </c>
      <c r="F724" s="2" t="s">
        <v>951</v>
      </c>
      <c r="G724" s="2">
        <v>17485</v>
      </c>
      <c r="H724" s="2">
        <v>13868</v>
      </c>
      <c r="I724" s="2">
        <v>31353</v>
      </c>
      <c r="J724" s="2">
        <v>190048988</v>
      </c>
      <c r="K724" s="2">
        <v>185730278</v>
      </c>
      <c r="L724" s="2">
        <v>375779266</v>
      </c>
      <c r="M724" s="90" t="s">
        <v>808</v>
      </c>
      <c r="N724"/>
      <c r="O724" s="81"/>
      <c r="P724"/>
    </row>
    <row r="725" spans="2:15" ht="12.75">
      <c r="B725" s="2" t="s">
        <v>907</v>
      </c>
      <c r="C725" s="2" t="s">
        <v>931</v>
      </c>
      <c r="D725" s="90">
        <v>804443</v>
      </c>
      <c r="E725" s="2" t="s">
        <v>171</v>
      </c>
      <c r="F725" s="2" t="s">
        <v>943</v>
      </c>
      <c r="G725" s="2">
        <v>2001</v>
      </c>
      <c r="H725" s="2">
        <v>1445</v>
      </c>
      <c r="I725" s="2">
        <v>3446</v>
      </c>
      <c r="J725" s="2">
        <v>19506705</v>
      </c>
      <c r="K725" s="2">
        <v>18165758</v>
      </c>
      <c r="L725" s="2">
        <v>37672464</v>
      </c>
      <c r="M725" s="90" t="s">
        <v>808</v>
      </c>
      <c r="O725" s="81"/>
    </row>
    <row r="726" spans="2:15" ht="12.75">
      <c r="B726" s="2" t="s">
        <v>907</v>
      </c>
      <c r="C726" s="2" t="s">
        <v>931</v>
      </c>
      <c r="D726" s="90">
        <v>483099</v>
      </c>
      <c r="E726" s="2" t="s">
        <v>126</v>
      </c>
      <c r="F726" s="2" t="s">
        <v>944</v>
      </c>
      <c r="G726" s="2">
        <v>1229</v>
      </c>
      <c r="H726" s="2">
        <v>1871</v>
      </c>
      <c r="I726" s="2">
        <v>3100</v>
      </c>
      <c r="J726" s="2">
        <v>23035925</v>
      </c>
      <c r="K726" s="2">
        <v>46666764</v>
      </c>
      <c r="L726" s="2">
        <v>69702689</v>
      </c>
      <c r="M726" s="90" t="s">
        <v>808</v>
      </c>
      <c r="O726" s="81"/>
    </row>
    <row r="727" spans="2:15" ht="12.75">
      <c r="B727" s="2" t="s">
        <v>907</v>
      </c>
      <c r="C727" s="2" t="s">
        <v>931</v>
      </c>
      <c r="D727" s="90">
        <v>330746</v>
      </c>
      <c r="E727" s="2" t="s">
        <v>114</v>
      </c>
      <c r="F727" s="2" t="s">
        <v>934</v>
      </c>
      <c r="G727" s="2">
        <v>394</v>
      </c>
      <c r="H727" s="2">
        <v>313</v>
      </c>
      <c r="I727" s="2">
        <v>707</v>
      </c>
      <c r="J727" s="2">
        <v>3358629</v>
      </c>
      <c r="K727" s="2">
        <v>3830681</v>
      </c>
      <c r="L727" s="2">
        <v>7189309</v>
      </c>
      <c r="M727" s="90" t="s">
        <v>808</v>
      </c>
      <c r="O727" s="81"/>
    </row>
    <row r="728" spans="2:15" ht="12.75">
      <c r="B728" s="2" t="s">
        <v>907</v>
      </c>
      <c r="C728" s="2" t="s">
        <v>931</v>
      </c>
      <c r="D728" s="90">
        <v>104786</v>
      </c>
      <c r="E728" s="2" t="s">
        <v>114</v>
      </c>
      <c r="F728" s="2" t="s">
        <v>936</v>
      </c>
      <c r="G728" s="2">
        <v>255</v>
      </c>
      <c r="H728" s="2">
        <v>274</v>
      </c>
      <c r="I728" s="2">
        <v>529</v>
      </c>
      <c r="J728" s="2">
        <v>5320190</v>
      </c>
      <c r="K728" s="2">
        <v>6462244</v>
      </c>
      <c r="L728" s="2">
        <v>11782435</v>
      </c>
      <c r="M728" s="90" t="s">
        <v>808</v>
      </c>
      <c r="O728" s="81"/>
    </row>
    <row r="729" spans="2:15" ht="12.75">
      <c r="B729" s="2" t="s">
        <v>907</v>
      </c>
      <c r="C729" s="2" t="s">
        <v>931</v>
      </c>
      <c r="D729" s="90">
        <v>901603</v>
      </c>
      <c r="E729" s="2" t="s">
        <v>111</v>
      </c>
      <c r="F729" s="2" t="s">
        <v>935</v>
      </c>
      <c r="G729" s="2">
        <v>653</v>
      </c>
      <c r="H729" s="2">
        <v>536</v>
      </c>
      <c r="I729" s="2">
        <v>1189</v>
      </c>
      <c r="J729" s="2">
        <v>5556456</v>
      </c>
      <c r="K729" s="2">
        <v>5844323</v>
      </c>
      <c r="L729" s="2">
        <v>11400779</v>
      </c>
      <c r="M729" s="90" t="s">
        <v>808</v>
      </c>
      <c r="O729" s="81"/>
    </row>
    <row r="730" spans="2:15" ht="12.75">
      <c r="B730" s="2" t="s">
        <v>907</v>
      </c>
      <c r="C730" s="2" t="s">
        <v>931</v>
      </c>
      <c r="D730" s="90">
        <v>384750</v>
      </c>
      <c r="E730" s="2" t="s">
        <v>90</v>
      </c>
      <c r="F730" s="2" t="s">
        <v>947</v>
      </c>
      <c r="G730" s="2">
        <v>64</v>
      </c>
      <c r="H730" s="2">
        <v>83</v>
      </c>
      <c r="I730" s="2">
        <v>147</v>
      </c>
      <c r="J730" s="2">
        <v>998758</v>
      </c>
      <c r="K730" s="2">
        <v>1728801</v>
      </c>
      <c r="L730" s="2">
        <v>2727559</v>
      </c>
      <c r="M730" s="90" t="s">
        <v>808</v>
      </c>
      <c r="O730" s="81"/>
    </row>
    <row r="731" spans="2:15" ht="12.75">
      <c r="B731" s="2" t="s">
        <v>907</v>
      </c>
      <c r="C731" s="2" t="s">
        <v>931</v>
      </c>
      <c r="D731" s="90">
        <v>112755</v>
      </c>
      <c r="E731" s="2" t="s">
        <v>92</v>
      </c>
      <c r="F731" s="2" t="s">
        <v>946</v>
      </c>
      <c r="G731" s="2">
        <v>1685</v>
      </c>
      <c r="H731" s="2">
        <v>1702</v>
      </c>
      <c r="I731" s="2">
        <v>3387</v>
      </c>
      <c r="J731" s="2">
        <v>28135939</v>
      </c>
      <c r="K731" s="2">
        <v>39748331</v>
      </c>
      <c r="L731" s="2">
        <v>67884270</v>
      </c>
      <c r="M731" s="90" t="s">
        <v>808</v>
      </c>
      <c r="O731" s="81"/>
    </row>
    <row r="732" spans="2:15" ht="12.75">
      <c r="B732" s="2" t="s">
        <v>907</v>
      </c>
      <c r="C732" s="2" t="s">
        <v>931</v>
      </c>
      <c r="D732" s="90">
        <v>734558</v>
      </c>
      <c r="E732" s="2" t="s">
        <v>272</v>
      </c>
      <c r="F732" s="2" t="s">
        <v>932</v>
      </c>
      <c r="G732" s="2">
        <v>215</v>
      </c>
      <c r="H732" s="2">
        <v>200</v>
      </c>
      <c r="I732" s="2">
        <v>415</v>
      </c>
      <c r="J732" s="2">
        <v>1877491</v>
      </c>
      <c r="K732" s="2">
        <v>2205394</v>
      </c>
      <c r="L732" s="2">
        <v>4082885</v>
      </c>
      <c r="M732" s="90" t="s">
        <v>1060</v>
      </c>
      <c r="O732" s="81"/>
    </row>
    <row r="733" spans="2:15" ht="12.75">
      <c r="B733" s="2" t="s">
        <v>907</v>
      </c>
      <c r="C733" s="2" t="s">
        <v>931</v>
      </c>
      <c r="D733" s="90">
        <v>325902</v>
      </c>
      <c r="E733" s="2" t="s">
        <v>82</v>
      </c>
      <c r="F733" s="2" t="s">
        <v>933</v>
      </c>
      <c r="G733" s="2">
        <v>5335</v>
      </c>
      <c r="H733" s="2">
        <v>4589</v>
      </c>
      <c r="I733" s="2">
        <v>9924</v>
      </c>
      <c r="J733" s="2">
        <v>53689369</v>
      </c>
      <c r="K733" s="2">
        <v>56743048</v>
      </c>
      <c r="L733" s="2">
        <v>110432417</v>
      </c>
      <c r="M733" s="90" t="s">
        <v>808</v>
      </c>
      <c r="O733" s="81"/>
    </row>
    <row r="734" spans="2:13" ht="12.75">
      <c r="B734" s="2" t="s">
        <v>907</v>
      </c>
      <c r="C734" s="2" t="s">
        <v>931</v>
      </c>
      <c r="D734" s="90">
        <v>574293</v>
      </c>
      <c r="E734" s="2" t="s">
        <v>80</v>
      </c>
      <c r="F734" s="2" t="s">
        <v>952</v>
      </c>
      <c r="G734" s="2">
        <v>26335</v>
      </c>
      <c r="H734" s="2">
        <v>23336</v>
      </c>
      <c r="I734" s="2">
        <v>49671</v>
      </c>
      <c r="J734" s="2">
        <v>364785395</v>
      </c>
      <c r="K734" s="2">
        <v>436660803</v>
      </c>
      <c r="L734" s="2">
        <v>801446198</v>
      </c>
      <c r="M734" s="90" t="s">
        <v>808</v>
      </c>
    </row>
    <row r="735" spans="2:15" ht="12.75">
      <c r="B735" s="2" t="s">
        <v>907</v>
      </c>
      <c r="C735" s="2" t="s">
        <v>957</v>
      </c>
      <c r="D735" s="90">
        <v>469817</v>
      </c>
      <c r="E735" s="2" t="s">
        <v>105</v>
      </c>
      <c r="F735" s="2" t="s">
        <v>962</v>
      </c>
      <c r="G735" s="2">
        <v>6336</v>
      </c>
      <c r="H735" s="2">
        <v>6531</v>
      </c>
      <c r="I735" s="2">
        <v>12867</v>
      </c>
      <c r="J735" s="2">
        <v>71881923</v>
      </c>
      <c r="K735" s="2">
        <v>92601589</v>
      </c>
      <c r="L735" s="2">
        <v>164483512</v>
      </c>
      <c r="M735" s="90" t="s">
        <v>808</v>
      </c>
      <c r="O735" s="81"/>
    </row>
    <row r="736" spans="2:15" ht="12.75">
      <c r="B736" s="2" t="s">
        <v>907</v>
      </c>
      <c r="C736" s="2" t="s">
        <v>957</v>
      </c>
      <c r="D736" s="90">
        <v>496497</v>
      </c>
      <c r="E736" s="2" t="s">
        <v>960</v>
      </c>
      <c r="F736" s="2" t="s">
        <v>961</v>
      </c>
      <c r="G736" s="2">
        <v>628</v>
      </c>
      <c r="H736" s="2">
        <v>736</v>
      </c>
      <c r="I736" s="2">
        <v>1364</v>
      </c>
      <c r="J736" s="2">
        <v>7874163</v>
      </c>
      <c r="K736" s="2">
        <v>11360982</v>
      </c>
      <c r="L736" s="2">
        <v>19235146</v>
      </c>
      <c r="M736" s="90" t="s">
        <v>1060</v>
      </c>
      <c r="O736" s="81"/>
    </row>
    <row r="737" spans="2:15" ht="12.75">
      <c r="B737" s="2" t="s">
        <v>907</v>
      </c>
      <c r="C737" s="2" t="s">
        <v>957</v>
      </c>
      <c r="D737" s="90">
        <v>666552</v>
      </c>
      <c r="E737" s="2" t="s">
        <v>131</v>
      </c>
      <c r="F737" s="2" t="s">
        <v>959</v>
      </c>
      <c r="G737" s="2">
        <v>3859</v>
      </c>
      <c r="H737" s="2">
        <v>3221</v>
      </c>
      <c r="I737" s="2">
        <v>7080</v>
      </c>
      <c r="J737" s="2">
        <v>42265720</v>
      </c>
      <c r="K737" s="2">
        <v>47775001</v>
      </c>
      <c r="L737" s="2">
        <v>90040721</v>
      </c>
      <c r="M737" s="90" t="s">
        <v>808</v>
      </c>
      <c r="O737" s="81"/>
    </row>
    <row r="738" spans="2:15" ht="12.75">
      <c r="B738" s="2" t="s">
        <v>907</v>
      </c>
      <c r="C738" s="2" t="s">
        <v>957</v>
      </c>
      <c r="D738" s="90">
        <v>787382</v>
      </c>
      <c r="E738" s="2" t="s">
        <v>114</v>
      </c>
      <c r="F738" s="2" t="s">
        <v>958</v>
      </c>
      <c r="G738" s="2">
        <v>165</v>
      </c>
      <c r="H738" s="2">
        <v>192</v>
      </c>
      <c r="I738" s="2">
        <v>357</v>
      </c>
      <c r="J738" s="2">
        <v>2327326</v>
      </c>
      <c r="K738" s="2">
        <v>3787064</v>
      </c>
      <c r="L738" s="2">
        <v>6114390</v>
      </c>
      <c r="M738" s="90" t="s">
        <v>808</v>
      </c>
      <c r="O738" s="81"/>
    </row>
    <row r="739" spans="2:15" ht="12.75">
      <c r="B739" s="2" t="s">
        <v>907</v>
      </c>
      <c r="C739" s="2" t="s">
        <v>994</v>
      </c>
      <c r="D739" s="90">
        <v>248690</v>
      </c>
      <c r="E739" s="2" t="s">
        <v>232</v>
      </c>
      <c r="F739" s="2" t="s">
        <v>1004</v>
      </c>
      <c r="G739" s="2">
        <v>47</v>
      </c>
      <c r="H739" s="2">
        <v>78</v>
      </c>
      <c r="I739" s="2">
        <v>125</v>
      </c>
      <c r="J739" s="2">
        <v>812036</v>
      </c>
      <c r="K739" s="2">
        <v>1478872</v>
      </c>
      <c r="L739" s="2">
        <v>2290908</v>
      </c>
      <c r="M739" s="90" t="s">
        <v>1060</v>
      </c>
      <c r="O739" s="81"/>
    </row>
    <row r="740" spans="2:15" ht="12.75">
      <c r="B740" s="2" t="s">
        <v>907</v>
      </c>
      <c r="C740" s="2" t="s">
        <v>994</v>
      </c>
      <c r="D740" s="90">
        <v>141200</v>
      </c>
      <c r="E740" s="2" t="s">
        <v>232</v>
      </c>
      <c r="F740" s="2" t="s">
        <v>1002</v>
      </c>
      <c r="G740" s="2">
        <v>78</v>
      </c>
      <c r="H740" s="2">
        <v>77</v>
      </c>
      <c r="I740" s="2">
        <v>155</v>
      </c>
      <c r="J740" s="2">
        <v>659478</v>
      </c>
      <c r="K740" s="2">
        <v>999498</v>
      </c>
      <c r="L740" s="2">
        <v>1658976</v>
      </c>
      <c r="M740" s="90" t="s">
        <v>1060</v>
      </c>
      <c r="O740" s="81"/>
    </row>
    <row r="741" spans="2:15" ht="12.75">
      <c r="B741" s="2" t="s">
        <v>907</v>
      </c>
      <c r="C741" s="2" t="s">
        <v>994</v>
      </c>
      <c r="D741" s="90">
        <v>284521</v>
      </c>
      <c r="E741" s="2" t="s">
        <v>232</v>
      </c>
      <c r="F741" s="2" t="s">
        <v>1003</v>
      </c>
      <c r="G741" s="2">
        <v>24</v>
      </c>
      <c r="H741" s="2">
        <v>22</v>
      </c>
      <c r="I741" s="2">
        <v>46</v>
      </c>
      <c r="J741" s="2">
        <v>124524</v>
      </c>
      <c r="K741" s="2">
        <v>213484</v>
      </c>
      <c r="L741" s="2">
        <v>338009</v>
      </c>
      <c r="M741" s="90" t="s">
        <v>1060</v>
      </c>
      <c r="O741" s="81"/>
    </row>
    <row r="742" spans="2:15" ht="12.75">
      <c r="B742" s="2" t="s">
        <v>907</v>
      </c>
      <c r="C742" s="2" t="s">
        <v>994</v>
      </c>
      <c r="D742" s="90">
        <v>328328</v>
      </c>
      <c r="E742" s="2" t="s">
        <v>295</v>
      </c>
      <c r="F742" s="2" t="s">
        <v>1030</v>
      </c>
      <c r="G742" s="2">
        <v>159</v>
      </c>
      <c r="H742" s="2">
        <v>146</v>
      </c>
      <c r="I742" s="2">
        <v>305</v>
      </c>
      <c r="J742" s="2">
        <v>983970</v>
      </c>
      <c r="K742" s="2">
        <v>1157835</v>
      </c>
      <c r="L742" s="2">
        <v>2141805</v>
      </c>
      <c r="M742" s="90" t="s">
        <v>1060</v>
      </c>
      <c r="O742" s="81"/>
    </row>
    <row r="743" spans="2:15" ht="12.75">
      <c r="B743" s="2" t="s">
        <v>907</v>
      </c>
      <c r="C743" s="2" t="s">
        <v>994</v>
      </c>
      <c r="D743" s="90">
        <v>292490</v>
      </c>
      <c r="E743" s="2" t="s">
        <v>295</v>
      </c>
      <c r="F743" s="2" t="s">
        <v>1031</v>
      </c>
      <c r="G743" s="2">
        <v>259</v>
      </c>
      <c r="H743" s="2">
        <v>236</v>
      </c>
      <c r="I743" s="2">
        <v>495</v>
      </c>
      <c r="J743" s="2">
        <v>2099310</v>
      </c>
      <c r="K743" s="2">
        <v>2318942</v>
      </c>
      <c r="L743" s="2">
        <v>4418252</v>
      </c>
      <c r="M743" s="90" t="s">
        <v>1060</v>
      </c>
      <c r="O743" s="81"/>
    </row>
    <row r="744" spans="2:15" ht="12.75">
      <c r="B744" s="2" t="s">
        <v>907</v>
      </c>
      <c r="C744" s="2" t="s">
        <v>994</v>
      </c>
      <c r="D744" s="90">
        <v>906388</v>
      </c>
      <c r="E744" s="2" t="s">
        <v>295</v>
      </c>
      <c r="F744" s="2" t="s">
        <v>1032</v>
      </c>
      <c r="G744" s="2">
        <v>14</v>
      </c>
      <c r="H744" s="2">
        <v>13</v>
      </c>
      <c r="I744" s="2">
        <v>27</v>
      </c>
      <c r="J744" s="2">
        <v>269212</v>
      </c>
      <c r="K744" s="2">
        <v>401476</v>
      </c>
      <c r="L744" s="2">
        <v>670688</v>
      </c>
      <c r="M744" s="90" t="s">
        <v>1060</v>
      </c>
      <c r="O744" s="81"/>
    </row>
    <row r="745" spans="2:15" ht="12.75">
      <c r="B745" s="2" t="s">
        <v>907</v>
      </c>
      <c r="C745" s="2" t="s">
        <v>994</v>
      </c>
      <c r="D745" s="90">
        <v>948356</v>
      </c>
      <c r="E745" s="2" t="s">
        <v>483</v>
      </c>
      <c r="F745" s="2" t="s">
        <v>1005</v>
      </c>
      <c r="G745" s="2">
        <v>1868</v>
      </c>
      <c r="H745" s="2">
        <v>1600</v>
      </c>
      <c r="I745" s="2">
        <v>3468</v>
      </c>
      <c r="J745" s="2">
        <v>16095519</v>
      </c>
      <c r="K745" s="2">
        <v>17268471</v>
      </c>
      <c r="L745" s="2">
        <v>33363990</v>
      </c>
      <c r="M745" s="90" t="s">
        <v>1060</v>
      </c>
      <c r="O745" s="81"/>
    </row>
    <row r="746" spans="2:15" ht="12.75">
      <c r="B746" s="2" t="s">
        <v>907</v>
      </c>
      <c r="C746" s="2" t="s">
        <v>994</v>
      </c>
      <c r="D746" s="90">
        <v>636217</v>
      </c>
      <c r="E746" s="2" t="s">
        <v>262</v>
      </c>
      <c r="F746" s="2" t="s">
        <v>1028</v>
      </c>
      <c r="G746" s="2">
        <v>68</v>
      </c>
      <c r="H746" s="2">
        <v>57</v>
      </c>
      <c r="I746" s="2">
        <v>125</v>
      </c>
      <c r="J746" s="2">
        <v>344027</v>
      </c>
      <c r="K746" s="2">
        <v>441380</v>
      </c>
      <c r="L746" s="2">
        <v>785407</v>
      </c>
      <c r="M746" s="90" t="s">
        <v>1060</v>
      </c>
      <c r="O746" s="81"/>
    </row>
    <row r="747" spans="2:15" ht="12.75">
      <c r="B747" s="2" t="s">
        <v>907</v>
      </c>
      <c r="C747" s="2" t="s">
        <v>994</v>
      </c>
      <c r="D747" s="90">
        <v>672048</v>
      </c>
      <c r="E747" s="2" t="s">
        <v>262</v>
      </c>
      <c r="F747" s="2" t="s">
        <v>1029</v>
      </c>
      <c r="G747" s="2">
        <v>207</v>
      </c>
      <c r="H747" s="2">
        <v>230</v>
      </c>
      <c r="I747" s="2">
        <v>437</v>
      </c>
      <c r="J747" s="2">
        <v>1024798</v>
      </c>
      <c r="K747" s="2">
        <v>1386432</v>
      </c>
      <c r="L747" s="2">
        <v>2411230</v>
      </c>
      <c r="M747" s="90" t="s">
        <v>1060</v>
      </c>
      <c r="O747" s="81"/>
    </row>
    <row r="748" spans="2:15" ht="12.75">
      <c r="B748" s="2" t="s">
        <v>907</v>
      </c>
      <c r="C748" s="2" t="s">
        <v>994</v>
      </c>
      <c r="D748" s="90">
        <v>173435</v>
      </c>
      <c r="E748" s="2" t="s">
        <v>983</v>
      </c>
      <c r="F748" s="2" t="s">
        <v>1027</v>
      </c>
      <c r="G748" s="2">
        <v>33</v>
      </c>
      <c r="H748" s="2">
        <v>42</v>
      </c>
      <c r="I748" s="2">
        <v>75</v>
      </c>
      <c r="J748" s="2">
        <v>376768</v>
      </c>
      <c r="K748" s="2">
        <v>880517</v>
      </c>
      <c r="L748" s="2">
        <v>1257285</v>
      </c>
      <c r="M748" s="90" t="s">
        <v>1060</v>
      </c>
      <c r="O748" s="81"/>
    </row>
    <row r="749" spans="2:15" ht="12.75">
      <c r="B749" s="2" t="s">
        <v>907</v>
      </c>
      <c r="C749" s="2" t="s">
        <v>994</v>
      </c>
      <c r="D749" s="90">
        <v>352583</v>
      </c>
      <c r="E749" s="2" t="s">
        <v>983</v>
      </c>
      <c r="F749" s="2" t="s">
        <v>1024</v>
      </c>
      <c r="G749" s="2">
        <v>14</v>
      </c>
      <c r="H749" s="2">
        <v>20</v>
      </c>
      <c r="I749" s="2">
        <v>34</v>
      </c>
      <c r="J749" s="2">
        <v>67159</v>
      </c>
      <c r="K749" s="2">
        <v>184333</v>
      </c>
      <c r="L749" s="2">
        <v>251492</v>
      </c>
      <c r="M749" s="90" t="s">
        <v>1060</v>
      </c>
      <c r="O749" s="81"/>
    </row>
    <row r="750" spans="2:15" ht="12.75">
      <c r="B750" s="2" t="s">
        <v>907</v>
      </c>
      <c r="C750" s="2" t="s">
        <v>994</v>
      </c>
      <c r="D750" s="90">
        <v>209262</v>
      </c>
      <c r="E750" s="2" t="s">
        <v>983</v>
      </c>
      <c r="F750" s="2" t="s">
        <v>1025</v>
      </c>
      <c r="G750" s="2">
        <v>10</v>
      </c>
      <c r="H750" s="2">
        <v>9</v>
      </c>
      <c r="I750" s="2">
        <v>19</v>
      </c>
      <c r="J750" s="2">
        <v>105598</v>
      </c>
      <c r="K750" s="2">
        <v>134597</v>
      </c>
      <c r="L750" s="2">
        <v>240195</v>
      </c>
      <c r="M750" s="90" t="s">
        <v>1060</v>
      </c>
      <c r="O750" s="81"/>
    </row>
    <row r="751" spans="2:15" ht="12.75">
      <c r="B751" s="2" t="s">
        <v>907</v>
      </c>
      <c r="C751" s="2" t="s">
        <v>994</v>
      </c>
      <c r="D751" s="90">
        <v>316752</v>
      </c>
      <c r="E751" s="2" t="s">
        <v>983</v>
      </c>
      <c r="F751" s="2" t="s">
        <v>1026</v>
      </c>
      <c r="G751" s="2">
        <v>21</v>
      </c>
      <c r="H751" s="2">
        <v>27</v>
      </c>
      <c r="I751" s="2">
        <v>48</v>
      </c>
      <c r="J751" s="2">
        <v>207001</v>
      </c>
      <c r="K751" s="2">
        <v>404375</v>
      </c>
      <c r="L751" s="2">
        <v>611376</v>
      </c>
      <c r="M751" s="90" t="s">
        <v>1060</v>
      </c>
      <c r="O751" s="81"/>
    </row>
    <row r="752" spans="2:15" ht="12.75">
      <c r="B752" s="2" t="s">
        <v>907</v>
      </c>
      <c r="C752" s="2" t="s">
        <v>994</v>
      </c>
      <c r="D752" s="90">
        <v>859108</v>
      </c>
      <c r="E752" s="2" t="s">
        <v>265</v>
      </c>
      <c r="F752" s="2" t="s">
        <v>1034</v>
      </c>
      <c r="G752" s="2">
        <v>344</v>
      </c>
      <c r="H752" s="2">
        <v>345</v>
      </c>
      <c r="I752" s="2">
        <v>689</v>
      </c>
      <c r="J752" s="2">
        <v>2031129</v>
      </c>
      <c r="K752" s="2">
        <v>2456992</v>
      </c>
      <c r="L752" s="2">
        <v>4488120</v>
      </c>
      <c r="M752" s="90" t="s">
        <v>1060</v>
      </c>
      <c r="O752" s="81"/>
    </row>
    <row r="753" spans="2:15" ht="12.75">
      <c r="B753" s="2" t="s">
        <v>907</v>
      </c>
      <c r="C753" s="2" t="s">
        <v>994</v>
      </c>
      <c r="D753" s="90">
        <v>894931</v>
      </c>
      <c r="E753" s="2" t="s">
        <v>265</v>
      </c>
      <c r="F753" s="2" t="s">
        <v>1035</v>
      </c>
      <c r="G753" s="2">
        <v>153</v>
      </c>
      <c r="H753" s="2">
        <v>134</v>
      </c>
      <c r="I753" s="2">
        <v>287</v>
      </c>
      <c r="J753" s="2">
        <v>914667</v>
      </c>
      <c r="K753" s="2">
        <v>951387</v>
      </c>
      <c r="L753" s="2">
        <v>1866054</v>
      </c>
      <c r="M753" s="90" t="s">
        <v>1060</v>
      </c>
      <c r="O753" s="81"/>
    </row>
    <row r="754" spans="2:15" ht="12.75">
      <c r="B754" s="2" t="s">
        <v>907</v>
      </c>
      <c r="C754" s="2" t="s">
        <v>994</v>
      </c>
      <c r="D754" s="90">
        <v>103010</v>
      </c>
      <c r="E754" s="2" t="s">
        <v>265</v>
      </c>
      <c r="F754" s="2" t="s">
        <v>1033</v>
      </c>
      <c r="G754" s="2">
        <v>414</v>
      </c>
      <c r="H754" s="2">
        <v>547</v>
      </c>
      <c r="I754" s="2">
        <v>961</v>
      </c>
      <c r="J754" s="2">
        <v>3371783</v>
      </c>
      <c r="K754" s="2">
        <v>5185178</v>
      </c>
      <c r="L754" s="2">
        <v>8556960</v>
      </c>
      <c r="M754" s="90" t="s">
        <v>1060</v>
      </c>
      <c r="O754" s="81"/>
    </row>
    <row r="755" spans="2:15" ht="12.75">
      <c r="B755" s="2" t="s">
        <v>907</v>
      </c>
      <c r="C755" s="2" t="s">
        <v>994</v>
      </c>
      <c r="D755" s="90">
        <v>676296</v>
      </c>
      <c r="E755" s="2" t="s">
        <v>234</v>
      </c>
      <c r="F755" s="2" t="s">
        <v>999</v>
      </c>
      <c r="G755" s="2">
        <v>264</v>
      </c>
      <c r="H755" s="2">
        <v>312</v>
      </c>
      <c r="I755" s="2">
        <v>576</v>
      </c>
      <c r="J755" s="2">
        <v>1313111</v>
      </c>
      <c r="K755" s="2">
        <v>2307680</v>
      </c>
      <c r="L755" s="2">
        <v>3620791</v>
      </c>
      <c r="M755" s="90" t="s">
        <v>1060</v>
      </c>
      <c r="O755" s="81"/>
    </row>
    <row r="756" spans="2:15" ht="12.75">
      <c r="B756" s="2" t="s">
        <v>907</v>
      </c>
      <c r="C756" s="2" t="s">
        <v>994</v>
      </c>
      <c r="D756" s="90">
        <v>747956</v>
      </c>
      <c r="E756" s="2" t="s">
        <v>234</v>
      </c>
      <c r="F756" s="2" t="s">
        <v>1006</v>
      </c>
      <c r="G756" s="2">
        <v>137</v>
      </c>
      <c r="H756" s="2">
        <v>151</v>
      </c>
      <c r="I756" s="2">
        <v>288</v>
      </c>
      <c r="J756" s="2">
        <v>1098336</v>
      </c>
      <c r="K756" s="2">
        <v>1290001</v>
      </c>
      <c r="L756" s="2">
        <v>2388337</v>
      </c>
      <c r="M756" s="90" t="s">
        <v>1060</v>
      </c>
      <c r="O756" s="81"/>
    </row>
    <row r="757" spans="2:15" ht="12.75">
      <c r="B757" s="2" t="s">
        <v>907</v>
      </c>
      <c r="C757" s="2" t="s">
        <v>994</v>
      </c>
      <c r="D757" s="90">
        <v>783787</v>
      </c>
      <c r="E757" s="2" t="s">
        <v>234</v>
      </c>
      <c r="F757" s="2" t="s">
        <v>1007</v>
      </c>
      <c r="G757" s="2">
        <v>189</v>
      </c>
      <c r="H757" s="2">
        <v>225</v>
      </c>
      <c r="I757" s="2">
        <v>414</v>
      </c>
      <c r="J757" s="2">
        <v>2209040</v>
      </c>
      <c r="K757" s="2">
        <v>2782839</v>
      </c>
      <c r="L757" s="2">
        <v>4991879</v>
      </c>
      <c r="M757" s="90" t="s">
        <v>1060</v>
      </c>
      <c r="O757" s="81"/>
    </row>
    <row r="758" spans="2:15" ht="12.75">
      <c r="B758" s="2" t="s">
        <v>907</v>
      </c>
      <c r="C758" s="2" t="s">
        <v>994</v>
      </c>
      <c r="D758" s="90">
        <v>132175</v>
      </c>
      <c r="E758" s="2" t="s">
        <v>234</v>
      </c>
      <c r="F758" s="2" t="s">
        <v>1008</v>
      </c>
      <c r="G758" s="2">
        <v>796</v>
      </c>
      <c r="H758" s="2">
        <v>636</v>
      </c>
      <c r="I758" s="2">
        <v>1432</v>
      </c>
      <c r="J758" s="2">
        <v>7206787</v>
      </c>
      <c r="K758" s="2">
        <v>6657358</v>
      </c>
      <c r="L758" s="2">
        <v>13864145</v>
      </c>
      <c r="M758" s="90" t="s">
        <v>1060</v>
      </c>
      <c r="O758" s="81"/>
    </row>
    <row r="759" spans="2:15" ht="12.75">
      <c r="B759" s="2" t="s">
        <v>907</v>
      </c>
      <c r="C759" s="2" t="s">
        <v>994</v>
      </c>
      <c r="D759" s="90">
        <v>814061</v>
      </c>
      <c r="E759" s="2" t="s">
        <v>246</v>
      </c>
      <c r="F759" s="2" t="s">
        <v>1009</v>
      </c>
      <c r="G759" s="2">
        <v>15</v>
      </c>
      <c r="H759" s="2">
        <v>25</v>
      </c>
      <c r="I759" s="2">
        <v>40</v>
      </c>
      <c r="J759" s="2">
        <v>507515</v>
      </c>
      <c r="K759" s="2">
        <v>789359</v>
      </c>
      <c r="L759" s="2">
        <v>1296873</v>
      </c>
      <c r="M759" s="90" t="s">
        <v>1060</v>
      </c>
      <c r="O759" s="81"/>
    </row>
    <row r="760" spans="2:15" ht="12.75">
      <c r="B760" s="2" t="s">
        <v>907</v>
      </c>
      <c r="C760" s="2" t="s">
        <v>994</v>
      </c>
      <c r="D760" s="90">
        <v>259085</v>
      </c>
      <c r="E760" s="2" t="s">
        <v>250</v>
      </c>
      <c r="F760" s="2" t="s">
        <v>1016</v>
      </c>
      <c r="G760" s="2">
        <v>25</v>
      </c>
      <c r="H760" s="2">
        <v>30</v>
      </c>
      <c r="I760" s="2">
        <v>55</v>
      </c>
      <c r="J760" s="2">
        <v>54215</v>
      </c>
      <c r="K760" s="2">
        <v>203512</v>
      </c>
      <c r="L760" s="2">
        <v>257727</v>
      </c>
      <c r="M760" s="90" t="s">
        <v>1060</v>
      </c>
      <c r="O760" s="81"/>
    </row>
    <row r="761" spans="2:15" ht="12.75">
      <c r="B761" s="2" t="s">
        <v>907</v>
      </c>
      <c r="C761" s="2" t="s">
        <v>994</v>
      </c>
      <c r="D761" s="90">
        <v>979930</v>
      </c>
      <c r="E761" s="2" t="s">
        <v>250</v>
      </c>
      <c r="F761" s="2" t="s">
        <v>1017</v>
      </c>
      <c r="G761" s="2">
        <v>57</v>
      </c>
      <c r="H761" s="2">
        <v>52</v>
      </c>
      <c r="I761" s="2">
        <v>109</v>
      </c>
      <c r="J761" s="2">
        <v>267475</v>
      </c>
      <c r="K761" s="2">
        <v>443660</v>
      </c>
      <c r="L761" s="2">
        <v>711136</v>
      </c>
      <c r="M761" s="90" t="s">
        <v>1060</v>
      </c>
      <c r="O761" s="81"/>
    </row>
    <row r="762" spans="2:15" ht="12.75">
      <c r="B762" s="2" t="s">
        <v>907</v>
      </c>
      <c r="C762" s="2" t="s">
        <v>994</v>
      </c>
      <c r="D762" s="90">
        <v>772806</v>
      </c>
      <c r="E762" s="2" t="s">
        <v>219</v>
      </c>
      <c r="F762" s="2" t="s">
        <v>1001</v>
      </c>
      <c r="G762" s="2">
        <v>46</v>
      </c>
      <c r="H762" s="2">
        <v>46</v>
      </c>
      <c r="I762" s="2">
        <v>92</v>
      </c>
      <c r="J762" s="2">
        <v>430478</v>
      </c>
      <c r="K762" s="2">
        <v>696609</v>
      </c>
      <c r="L762" s="2">
        <v>1127087</v>
      </c>
      <c r="M762" s="90" t="s">
        <v>1060</v>
      </c>
      <c r="O762" s="81"/>
    </row>
    <row r="763" spans="2:15" ht="12.75">
      <c r="B763" s="2" t="s">
        <v>907</v>
      </c>
      <c r="C763" s="2" t="s">
        <v>994</v>
      </c>
      <c r="D763" s="90">
        <v>808634</v>
      </c>
      <c r="E763" s="2" t="s">
        <v>219</v>
      </c>
      <c r="F763" s="2" t="s">
        <v>1000</v>
      </c>
      <c r="G763" s="2">
        <v>20</v>
      </c>
      <c r="H763" s="2">
        <v>36</v>
      </c>
      <c r="I763" s="2">
        <v>56</v>
      </c>
      <c r="J763" s="2">
        <v>199289</v>
      </c>
      <c r="K763" s="2">
        <v>578675</v>
      </c>
      <c r="L763" s="2">
        <v>777963</v>
      </c>
      <c r="M763" s="90" t="s">
        <v>1060</v>
      </c>
      <c r="O763" s="81"/>
    </row>
    <row r="764" spans="2:15" ht="12.75">
      <c r="B764" s="2" t="s">
        <v>907</v>
      </c>
      <c r="C764" s="2" t="s">
        <v>994</v>
      </c>
      <c r="D764" s="90">
        <v>433987</v>
      </c>
      <c r="E764" s="2" t="s">
        <v>272</v>
      </c>
      <c r="F764" s="2" t="s">
        <v>1015</v>
      </c>
      <c r="G764" s="2">
        <v>466</v>
      </c>
      <c r="H764" s="2">
        <v>428</v>
      </c>
      <c r="I764" s="2">
        <v>894</v>
      </c>
      <c r="J764" s="2">
        <v>3223173</v>
      </c>
      <c r="K764" s="2">
        <v>3689596</v>
      </c>
      <c r="L764" s="2">
        <v>6912769</v>
      </c>
      <c r="M764" s="90" t="s">
        <v>1060</v>
      </c>
      <c r="O764" s="81"/>
    </row>
    <row r="765" spans="2:15" ht="12.75">
      <c r="B765" s="2" t="s">
        <v>907</v>
      </c>
      <c r="C765" s="2" t="s">
        <v>994</v>
      </c>
      <c r="D765" s="90">
        <v>370239</v>
      </c>
      <c r="E765" s="2" t="s">
        <v>268</v>
      </c>
      <c r="F765" s="2" t="s">
        <v>1010</v>
      </c>
      <c r="G765" s="2">
        <v>598</v>
      </c>
      <c r="H765" s="2">
        <v>591</v>
      </c>
      <c r="I765" s="2">
        <v>1189</v>
      </c>
      <c r="J765" s="2">
        <v>4669869</v>
      </c>
      <c r="K765" s="2">
        <v>6020319</v>
      </c>
      <c r="L765" s="2">
        <v>10690188</v>
      </c>
      <c r="M765" s="90" t="s">
        <v>1060</v>
      </c>
      <c r="O765" s="81"/>
    </row>
    <row r="766" spans="2:15" ht="12.75">
      <c r="B766" s="2" t="s">
        <v>907</v>
      </c>
      <c r="C766" s="2" t="s">
        <v>994</v>
      </c>
      <c r="D766" s="90">
        <v>298570</v>
      </c>
      <c r="E766" s="2" t="s">
        <v>268</v>
      </c>
      <c r="F766" s="2" t="s">
        <v>1012</v>
      </c>
      <c r="G766" s="2">
        <v>553</v>
      </c>
      <c r="H766" s="2">
        <v>833</v>
      </c>
      <c r="I766" s="2">
        <v>1386</v>
      </c>
      <c r="J766" s="2">
        <v>3865736</v>
      </c>
      <c r="K766" s="2">
        <v>7425519</v>
      </c>
      <c r="L766" s="2">
        <v>11291255</v>
      </c>
      <c r="M766" s="90" t="s">
        <v>1060</v>
      </c>
      <c r="O766" s="81"/>
    </row>
    <row r="767" spans="2:15" ht="12.75">
      <c r="B767" s="2" t="s">
        <v>907</v>
      </c>
      <c r="C767" s="2" t="s">
        <v>994</v>
      </c>
      <c r="D767" s="90">
        <v>753384</v>
      </c>
      <c r="E767" s="2" t="s">
        <v>268</v>
      </c>
      <c r="F767" s="2" t="s">
        <v>1014</v>
      </c>
      <c r="G767" s="2">
        <v>161</v>
      </c>
      <c r="H767" s="2">
        <v>309</v>
      </c>
      <c r="I767" s="2">
        <v>470</v>
      </c>
      <c r="J767" s="2">
        <v>2922652</v>
      </c>
      <c r="K767" s="2">
        <v>6630042</v>
      </c>
      <c r="L767" s="2">
        <v>9552694</v>
      </c>
      <c r="M767" s="90" t="s">
        <v>1060</v>
      </c>
      <c r="O767" s="81"/>
    </row>
    <row r="768" spans="2:15" ht="12.75">
      <c r="B768" s="2" t="s">
        <v>907</v>
      </c>
      <c r="C768" s="2" t="s">
        <v>994</v>
      </c>
      <c r="D768" s="90">
        <v>623462</v>
      </c>
      <c r="E768" s="2" t="s">
        <v>270</v>
      </c>
      <c r="F768" s="2" t="s">
        <v>1011</v>
      </c>
      <c r="G768" s="2">
        <v>1183</v>
      </c>
      <c r="H768" s="2">
        <v>1241</v>
      </c>
      <c r="I768" s="2">
        <v>2424</v>
      </c>
      <c r="J768" s="2">
        <v>7732792</v>
      </c>
      <c r="K768" s="2">
        <v>9842938</v>
      </c>
      <c r="L768" s="2">
        <v>17575730</v>
      </c>
      <c r="M768" s="90" t="s">
        <v>1060</v>
      </c>
      <c r="O768" s="81"/>
    </row>
    <row r="769" spans="2:15" ht="12.75">
      <c r="B769" s="2" t="s">
        <v>907</v>
      </c>
      <c r="C769" s="2" t="s">
        <v>994</v>
      </c>
      <c r="D769" s="90">
        <v>515973</v>
      </c>
      <c r="E769" s="2" t="s">
        <v>270</v>
      </c>
      <c r="F769" s="2" t="s">
        <v>1013</v>
      </c>
      <c r="G769" s="2">
        <v>1189</v>
      </c>
      <c r="H769" s="2">
        <v>1099</v>
      </c>
      <c r="I769" s="2">
        <v>2288</v>
      </c>
      <c r="J769" s="2">
        <v>9710343</v>
      </c>
      <c r="K769" s="2">
        <v>11200191</v>
      </c>
      <c r="L769" s="2">
        <v>20910534</v>
      </c>
      <c r="M769" s="90" t="s">
        <v>1060</v>
      </c>
      <c r="O769" s="81"/>
    </row>
    <row r="770" spans="2:15" ht="12.75">
      <c r="B770" s="2" t="s">
        <v>907</v>
      </c>
      <c r="C770" s="2" t="s">
        <v>994</v>
      </c>
      <c r="D770" s="90">
        <v>551804</v>
      </c>
      <c r="E770" s="2" t="s">
        <v>270</v>
      </c>
      <c r="F770" s="2" t="s">
        <v>1020</v>
      </c>
      <c r="G770" s="2">
        <v>1053</v>
      </c>
      <c r="H770" s="2">
        <v>1185</v>
      </c>
      <c r="I770" s="2">
        <v>2238</v>
      </c>
      <c r="J770" s="2">
        <v>6608723</v>
      </c>
      <c r="K770" s="2">
        <v>9500807</v>
      </c>
      <c r="L770" s="2">
        <v>16109530</v>
      </c>
      <c r="M770" s="90" t="s">
        <v>1060</v>
      </c>
      <c r="O770" s="81"/>
    </row>
    <row r="771" spans="2:15" ht="12.75">
      <c r="B771" s="2" t="s">
        <v>907</v>
      </c>
      <c r="C771" s="2" t="s">
        <v>994</v>
      </c>
      <c r="D771" s="90">
        <v>840868</v>
      </c>
      <c r="E771" s="2" t="s">
        <v>488</v>
      </c>
      <c r="F771" s="2" t="s">
        <v>1019</v>
      </c>
      <c r="G771" s="2">
        <v>371</v>
      </c>
      <c r="H771" s="2">
        <v>503</v>
      </c>
      <c r="I771" s="2">
        <v>874</v>
      </c>
      <c r="J771" s="2">
        <v>8543807</v>
      </c>
      <c r="K771" s="2">
        <v>13419606</v>
      </c>
      <c r="L771" s="2">
        <v>21963413</v>
      </c>
      <c r="M771" s="90" t="s">
        <v>1060</v>
      </c>
      <c r="O771" s="81"/>
    </row>
    <row r="772" spans="2:15" ht="12.75">
      <c r="B772" s="2" t="s">
        <v>907</v>
      </c>
      <c r="C772" s="2" t="s">
        <v>994</v>
      </c>
      <c r="D772" s="90">
        <v>805036</v>
      </c>
      <c r="E772" s="2" t="s">
        <v>488</v>
      </c>
      <c r="F772" s="2" t="s">
        <v>1022</v>
      </c>
      <c r="G772" s="2">
        <v>35</v>
      </c>
      <c r="H772" s="2">
        <v>48</v>
      </c>
      <c r="I772" s="2">
        <v>83</v>
      </c>
      <c r="J772" s="2">
        <v>449186</v>
      </c>
      <c r="K772" s="2">
        <v>882651</v>
      </c>
      <c r="L772" s="2">
        <v>1331837</v>
      </c>
      <c r="M772" s="90" t="s">
        <v>1060</v>
      </c>
      <c r="O772" s="81"/>
    </row>
    <row r="773" spans="2:15" ht="12.75">
      <c r="B773" s="2" t="s">
        <v>907</v>
      </c>
      <c r="C773" s="2" t="s">
        <v>994</v>
      </c>
      <c r="D773" s="90">
        <v>483800</v>
      </c>
      <c r="E773" s="2" t="s">
        <v>305</v>
      </c>
      <c r="F773" s="2" t="s">
        <v>996</v>
      </c>
      <c r="G773" s="2">
        <v>439</v>
      </c>
      <c r="H773" s="2">
        <v>458</v>
      </c>
      <c r="I773" s="2">
        <v>897</v>
      </c>
      <c r="J773" s="2">
        <v>2999712</v>
      </c>
      <c r="K773" s="2">
        <v>4269204</v>
      </c>
      <c r="L773" s="2">
        <v>7268916</v>
      </c>
      <c r="M773" s="90" t="s">
        <v>1060</v>
      </c>
      <c r="O773" s="81"/>
    </row>
    <row r="774" spans="2:15" ht="12.75">
      <c r="B774" s="2" t="s">
        <v>907</v>
      </c>
      <c r="C774" s="2" t="s">
        <v>994</v>
      </c>
      <c r="D774" s="90">
        <v>111518</v>
      </c>
      <c r="E774" s="2" t="s">
        <v>205</v>
      </c>
      <c r="F774" s="2" t="s">
        <v>995</v>
      </c>
      <c r="G774" s="2">
        <v>3357</v>
      </c>
      <c r="H774" s="2">
        <v>3131</v>
      </c>
      <c r="I774" s="2">
        <v>6488</v>
      </c>
      <c r="J774" s="2">
        <v>34273401</v>
      </c>
      <c r="K774" s="2">
        <v>40741079</v>
      </c>
      <c r="L774" s="2">
        <v>75014480</v>
      </c>
      <c r="M774" s="90" t="s">
        <v>1060</v>
      </c>
      <c r="O774" s="81"/>
    </row>
    <row r="775" spans="2:15" ht="12.75">
      <c r="B775" s="2" t="s">
        <v>907</v>
      </c>
      <c r="C775" s="2" t="s">
        <v>994</v>
      </c>
      <c r="D775" s="90">
        <v>479436</v>
      </c>
      <c r="E775" s="2" t="s">
        <v>279</v>
      </c>
      <c r="F775" s="2" t="s">
        <v>1023</v>
      </c>
      <c r="G775" s="2">
        <v>0</v>
      </c>
      <c r="H775" s="2">
        <v>1</v>
      </c>
      <c r="I775" s="2">
        <v>1</v>
      </c>
      <c r="J775" s="2">
        <v>0</v>
      </c>
      <c r="K775" s="2">
        <v>3324</v>
      </c>
      <c r="L775" s="2">
        <v>3324</v>
      </c>
      <c r="M775" s="90" t="s">
        <v>1060</v>
      </c>
      <c r="O775" s="81"/>
    </row>
    <row r="776" spans="2:15" ht="12.75">
      <c r="B776" s="2" t="s">
        <v>907</v>
      </c>
      <c r="C776" s="2" t="s">
        <v>994</v>
      </c>
      <c r="D776" s="90">
        <v>721746</v>
      </c>
      <c r="E776" s="2" t="s">
        <v>279</v>
      </c>
      <c r="F776" s="2" t="s">
        <v>1018</v>
      </c>
      <c r="G776" s="2">
        <v>4</v>
      </c>
      <c r="H776" s="2">
        <v>3</v>
      </c>
      <c r="I776" s="2">
        <v>7</v>
      </c>
      <c r="J776" s="2">
        <v>64347</v>
      </c>
      <c r="K776" s="2">
        <v>86899</v>
      </c>
      <c r="L776" s="2">
        <v>151246</v>
      </c>
      <c r="M776" s="90" t="s">
        <v>1060</v>
      </c>
      <c r="O776" s="81"/>
    </row>
    <row r="777" spans="2:15" ht="12.75">
      <c r="B777" s="2" t="s">
        <v>907</v>
      </c>
      <c r="C777" s="2" t="s">
        <v>994</v>
      </c>
      <c r="D777" s="90">
        <v>793406</v>
      </c>
      <c r="E777" s="2" t="s">
        <v>279</v>
      </c>
      <c r="F777" s="2" t="s">
        <v>1021</v>
      </c>
      <c r="G777" s="2">
        <v>0</v>
      </c>
      <c r="H777" s="2">
        <v>1</v>
      </c>
      <c r="I777" s="2">
        <v>1</v>
      </c>
      <c r="J777" s="2">
        <v>0</v>
      </c>
      <c r="K777" s="2">
        <v>3351</v>
      </c>
      <c r="L777" s="2">
        <v>3351</v>
      </c>
      <c r="M777" s="90" t="s">
        <v>1060</v>
      </c>
      <c r="O777" s="81"/>
    </row>
    <row r="778" spans="2:15" ht="12.75">
      <c r="B778" s="2" t="s">
        <v>907</v>
      </c>
      <c r="C778" s="2" t="s">
        <v>994</v>
      </c>
      <c r="D778" s="90">
        <v>829234</v>
      </c>
      <c r="E778" s="2" t="s">
        <v>279</v>
      </c>
      <c r="F778" s="2" t="s">
        <v>997</v>
      </c>
      <c r="G778" s="2">
        <v>1</v>
      </c>
      <c r="H778" s="2">
        <v>0</v>
      </c>
      <c r="I778" s="2">
        <v>1</v>
      </c>
      <c r="J778" s="2">
        <v>10207</v>
      </c>
      <c r="K778" s="2">
        <v>0</v>
      </c>
      <c r="L778" s="2">
        <v>10207</v>
      </c>
      <c r="M778" s="90" t="s">
        <v>1060</v>
      </c>
      <c r="O778" s="81"/>
    </row>
    <row r="779" spans="2:15" ht="12.75">
      <c r="B779" s="2" t="s">
        <v>907</v>
      </c>
      <c r="C779" s="2" t="s">
        <v>994</v>
      </c>
      <c r="D779" s="90">
        <v>336115</v>
      </c>
      <c r="E779" s="2" t="s">
        <v>279</v>
      </c>
      <c r="F779" s="2" t="s">
        <v>998</v>
      </c>
      <c r="G779" s="2">
        <v>3</v>
      </c>
      <c r="H779" s="2">
        <v>0</v>
      </c>
      <c r="I779" s="2">
        <v>3</v>
      </c>
      <c r="J779" s="2">
        <v>37422</v>
      </c>
      <c r="K779" s="2">
        <v>0</v>
      </c>
      <c r="L779" s="2">
        <v>37422</v>
      </c>
      <c r="M779" s="90" t="s">
        <v>1060</v>
      </c>
      <c r="O779" s="81"/>
    </row>
    <row r="780" ht="12.75">
      <c r="O780" s="81"/>
    </row>
    <row r="781" ht="12.75">
      <c r="O781" s="81"/>
    </row>
    <row r="782" ht="12.75">
      <c r="O782" s="81"/>
    </row>
    <row r="784" ht="12.75">
      <c r="O784" s="81"/>
    </row>
  </sheetData>
  <mergeCells count="2">
    <mergeCell ref="G16:I16"/>
    <mergeCell ref="J16:L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S1370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28125" style="0" customWidth="1"/>
    <col min="2" max="2" width="10.28125" style="5" customWidth="1"/>
    <col min="3" max="3" width="54.8515625" style="5" bestFit="1" customWidth="1"/>
    <col min="4" max="4" width="61.28125" style="0" bestFit="1" customWidth="1"/>
    <col min="5" max="5" width="44.8515625" style="0" customWidth="1"/>
    <col min="6" max="10" width="5.28125" style="16" customWidth="1"/>
    <col min="11" max="11" width="10.7109375" style="16" bestFit="1" customWidth="1"/>
    <col min="12" max="12" width="5.57421875" style="17" bestFit="1" customWidth="1"/>
    <col min="13" max="14" width="8.00390625" style="15" customWidth="1"/>
    <col min="15" max="15" width="6.28125" style="5" customWidth="1"/>
    <col min="16" max="16" width="8.7109375" style="18" customWidth="1"/>
    <col min="17" max="17" width="10.421875" style="5" customWidth="1"/>
    <col min="18" max="19" width="9.140625" style="16" customWidth="1"/>
    <col min="20" max="30" width="9.140625" style="6" customWidth="1"/>
  </cols>
  <sheetData>
    <row r="1" spans="2:19" s="37" customFormat="1" ht="12.75">
      <c r="B1" s="42"/>
      <c r="C1" s="36"/>
      <c r="F1" s="38"/>
      <c r="G1" s="38"/>
      <c r="H1" s="38"/>
      <c r="I1" s="38"/>
      <c r="J1" s="38"/>
      <c r="K1" s="38"/>
      <c r="L1" s="39"/>
      <c r="M1" s="40"/>
      <c r="N1" s="40"/>
      <c r="O1" s="36"/>
      <c r="P1" s="40"/>
      <c r="Q1" s="36"/>
      <c r="R1" s="38"/>
      <c r="S1" s="38"/>
    </row>
    <row r="2" spans="2:19" s="37" customFormat="1" ht="18">
      <c r="B2" s="23" t="s">
        <v>1039</v>
      </c>
      <c r="C2" s="41"/>
      <c r="F2" s="38"/>
      <c r="G2" s="38"/>
      <c r="H2" s="38"/>
      <c r="I2" s="38"/>
      <c r="J2" s="38"/>
      <c r="K2" s="38"/>
      <c r="L2" s="39"/>
      <c r="M2" s="40"/>
      <c r="N2" s="40"/>
      <c r="O2" s="36"/>
      <c r="P2" s="40"/>
      <c r="Q2" s="36"/>
      <c r="R2" s="38"/>
      <c r="S2" s="38"/>
    </row>
    <row r="3" spans="2:19" s="37" customFormat="1" ht="12.75">
      <c r="B3" s="92"/>
      <c r="C3" s="42"/>
      <c r="F3" s="38"/>
      <c r="G3" s="38"/>
      <c r="H3" s="38"/>
      <c r="I3" s="38"/>
      <c r="J3" s="38"/>
      <c r="K3" s="38"/>
      <c r="L3" s="39"/>
      <c r="M3" s="40"/>
      <c r="N3" s="40"/>
      <c r="O3" s="36"/>
      <c r="P3" s="40"/>
      <c r="Q3" s="36"/>
      <c r="R3" s="38"/>
      <c r="S3" s="38"/>
    </row>
    <row r="4" spans="2:19" s="37" customFormat="1" ht="12.75">
      <c r="B4" s="28" t="s">
        <v>1052</v>
      </c>
      <c r="C4" s="42"/>
      <c r="F4" s="38"/>
      <c r="G4" s="38"/>
      <c r="H4" s="38"/>
      <c r="I4" s="38"/>
      <c r="J4" s="38"/>
      <c r="K4" s="38"/>
      <c r="L4" s="39"/>
      <c r="M4" s="43"/>
      <c r="N4" s="43"/>
      <c r="O4" s="36"/>
      <c r="P4" s="40"/>
      <c r="Q4" s="36"/>
      <c r="R4" s="38"/>
      <c r="S4" s="38"/>
    </row>
    <row r="5" spans="2:19" s="37" customFormat="1" ht="12.75">
      <c r="B5" s="28" t="s">
        <v>1053</v>
      </c>
      <c r="C5" s="42"/>
      <c r="F5" s="38"/>
      <c r="G5" s="38"/>
      <c r="H5" s="38"/>
      <c r="I5" s="38"/>
      <c r="J5" s="38"/>
      <c r="K5" s="38"/>
      <c r="L5" s="39"/>
      <c r="M5" s="43"/>
      <c r="N5" s="43"/>
      <c r="O5" s="36"/>
      <c r="P5" s="40"/>
      <c r="Q5" s="36"/>
      <c r="R5" s="38"/>
      <c r="S5" s="38"/>
    </row>
    <row r="6" spans="2:19" s="37" customFormat="1" ht="12.75">
      <c r="B6" s="28" t="s">
        <v>1054</v>
      </c>
      <c r="F6" s="38"/>
      <c r="G6" s="38"/>
      <c r="H6" s="38"/>
      <c r="I6" s="38"/>
      <c r="J6" s="38"/>
      <c r="K6" s="38"/>
      <c r="L6" s="39"/>
      <c r="M6" s="40"/>
      <c r="N6" s="40"/>
      <c r="O6" s="36"/>
      <c r="P6" s="40"/>
      <c r="Q6" s="36"/>
      <c r="R6" s="38"/>
      <c r="S6" s="38"/>
    </row>
    <row r="7" spans="2:19" s="37" customFormat="1" ht="12.75">
      <c r="B7" s="28" t="s">
        <v>1055</v>
      </c>
      <c r="F7" s="38"/>
      <c r="G7" s="38"/>
      <c r="H7" s="38"/>
      <c r="I7" s="38"/>
      <c r="J7" s="38"/>
      <c r="K7" s="38"/>
      <c r="L7" s="39"/>
      <c r="M7" s="40"/>
      <c r="N7" s="40"/>
      <c r="O7" s="36"/>
      <c r="P7" s="40"/>
      <c r="Q7" s="36"/>
      <c r="R7" s="38"/>
      <c r="S7" s="38"/>
    </row>
    <row r="8" spans="2:19" s="37" customFormat="1" ht="12.75">
      <c r="B8" s="28" t="s">
        <v>1056</v>
      </c>
      <c r="C8" s="42"/>
      <c r="F8" s="38"/>
      <c r="G8" s="38"/>
      <c r="H8" s="38"/>
      <c r="I8" s="38"/>
      <c r="J8" s="38"/>
      <c r="K8" s="38"/>
      <c r="L8" s="39"/>
      <c r="M8" s="40"/>
      <c r="N8" s="40"/>
      <c r="O8" s="36"/>
      <c r="P8" s="40"/>
      <c r="Q8" s="36"/>
      <c r="R8" s="38"/>
      <c r="S8" s="38"/>
    </row>
    <row r="9" spans="2:19" s="37" customFormat="1" ht="12.75">
      <c r="B9" s="28" t="s">
        <v>1057</v>
      </c>
      <c r="C9" s="42"/>
      <c r="F9" s="38"/>
      <c r="G9" s="38"/>
      <c r="H9" s="38"/>
      <c r="I9" s="38"/>
      <c r="J9" s="38"/>
      <c r="K9" s="38"/>
      <c r="L9" s="39"/>
      <c r="M9" s="40"/>
      <c r="N9" s="40"/>
      <c r="O9" s="36"/>
      <c r="P9" s="40"/>
      <c r="Q9" s="36"/>
      <c r="R9" s="38"/>
      <c r="S9" s="38"/>
    </row>
    <row r="10" spans="2:19" s="37" customFormat="1" ht="12.75">
      <c r="B10" s="28" t="s">
        <v>1058</v>
      </c>
      <c r="C10" s="42"/>
      <c r="F10" s="38"/>
      <c r="G10" s="38"/>
      <c r="H10" s="38"/>
      <c r="I10" s="38"/>
      <c r="J10" s="38"/>
      <c r="K10" s="38"/>
      <c r="L10" s="39"/>
      <c r="M10" s="40"/>
      <c r="N10" s="40"/>
      <c r="O10" s="36"/>
      <c r="P10" s="40"/>
      <c r="Q10" s="36"/>
      <c r="R10" s="38"/>
      <c r="S10" s="38"/>
    </row>
    <row r="11" spans="2:19" s="37" customFormat="1" ht="12.75">
      <c r="B11" s="93"/>
      <c r="C11" s="42"/>
      <c r="F11" s="38"/>
      <c r="G11" s="38"/>
      <c r="H11" s="38"/>
      <c r="I11" s="38"/>
      <c r="J11" s="38"/>
      <c r="K11" s="38"/>
      <c r="L11" s="39"/>
      <c r="M11" s="40"/>
      <c r="N11" s="40"/>
      <c r="O11" s="36"/>
      <c r="P11" s="40"/>
      <c r="Q11" s="36"/>
      <c r="R11" s="38"/>
      <c r="S11" s="38"/>
    </row>
    <row r="12" spans="2:19" s="37" customFormat="1" ht="12.75" customHeight="1">
      <c r="B12" s="94"/>
      <c r="C12" s="42"/>
      <c r="F12" s="38"/>
      <c r="G12" s="38"/>
      <c r="H12" s="38"/>
      <c r="I12" s="38"/>
      <c r="J12" s="38"/>
      <c r="K12" s="38"/>
      <c r="L12" s="39"/>
      <c r="M12" s="40"/>
      <c r="N12" s="40"/>
      <c r="O12" s="36"/>
      <c r="P12" s="40"/>
      <c r="Q12" s="36"/>
      <c r="R12" s="38"/>
      <c r="S12" s="38"/>
    </row>
    <row r="13" spans="2:19" s="37" customFormat="1" ht="12.75" customHeight="1">
      <c r="B13" s="42"/>
      <c r="C13" s="36"/>
      <c r="F13" s="38"/>
      <c r="G13" s="38"/>
      <c r="H13" s="38"/>
      <c r="I13" s="38"/>
      <c r="J13" s="38"/>
      <c r="K13" s="38"/>
      <c r="L13" s="39"/>
      <c r="M13" s="40"/>
      <c r="N13" s="40"/>
      <c r="O13" s="36"/>
      <c r="P13" s="40"/>
      <c r="Q13" s="36"/>
      <c r="R13" s="38"/>
      <c r="S13" s="38"/>
    </row>
    <row r="14" spans="2:19" s="37" customFormat="1" ht="12.75" customHeight="1">
      <c r="B14" s="42"/>
      <c r="C14" s="36"/>
      <c r="F14" s="38"/>
      <c r="G14" s="38"/>
      <c r="H14" s="38"/>
      <c r="I14" s="38"/>
      <c r="J14" s="38"/>
      <c r="K14" s="38"/>
      <c r="L14" s="39"/>
      <c r="M14" s="40"/>
      <c r="N14" s="40"/>
      <c r="O14" s="36"/>
      <c r="P14" s="40"/>
      <c r="Q14" s="36"/>
      <c r="R14" s="38"/>
      <c r="S14" s="38"/>
    </row>
    <row r="15" spans="2:19" s="37" customFormat="1" ht="12.75" customHeight="1">
      <c r="B15" s="94"/>
      <c r="C15" s="38"/>
      <c r="F15" s="38"/>
      <c r="G15" s="38"/>
      <c r="H15" s="38"/>
      <c r="I15" s="38"/>
      <c r="J15" s="38"/>
      <c r="K15" s="38"/>
      <c r="L15" s="39"/>
      <c r="M15" s="40"/>
      <c r="N15" s="40"/>
      <c r="O15" s="36"/>
      <c r="P15" s="40"/>
      <c r="Q15" s="36"/>
      <c r="R15" s="38"/>
      <c r="S15" s="38"/>
    </row>
    <row r="16" spans="2:19" s="45" customFormat="1" ht="12.75" customHeight="1">
      <c r="B16" s="91" t="s">
        <v>403</v>
      </c>
      <c r="C16" s="44"/>
      <c r="F16" s="96" t="s">
        <v>29</v>
      </c>
      <c r="G16" s="96"/>
      <c r="H16" s="96"/>
      <c r="I16" s="96"/>
      <c r="J16" s="96"/>
      <c r="K16" s="46" t="s">
        <v>17</v>
      </c>
      <c r="L16" s="48" t="s">
        <v>4</v>
      </c>
      <c r="M16" s="97" t="s">
        <v>73</v>
      </c>
      <c r="N16" s="98"/>
      <c r="O16" s="44"/>
      <c r="P16" s="61" t="s">
        <v>30</v>
      </c>
      <c r="Q16" s="48" t="s">
        <v>33</v>
      </c>
      <c r="R16" s="74" t="s">
        <v>70</v>
      </c>
      <c r="S16" s="46" t="s">
        <v>72</v>
      </c>
    </row>
    <row r="17" spans="2:19" s="45" customFormat="1" ht="12.75">
      <c r="B17" s="31" t="s">
        <v>404</v>
      </c>
      <c r="C17" s="35" t="s">
        <v>11</v>
      </c>
      <c r="D17" s="47" t="s">
        <v>5</v>
      </c>
      <c r="E17" s="47" t="s">
        <v>6</v>
      </c>
      <c r="F17" s="74">
        <f ca="1">TODAY()-(5*365)</f>
        <v>37157</v>
      </c>
      <c r="G17" s="74">
        <f ca="1">TODAY()-(4*365)</f>
        <v>37522</v>
      </c>
      <c r="H17" s="74">
        <f ca="1">TODAY()-(3*365)</f>
        <v>37887</v>
      </c>
      <c r="I17" s="74">
        <f ca="1">TODAY()-(2*365)</f>
        <v>38252</v>
      </c>
      <c r="J17" s="74">
        <f ca="1">TODAY()-(1*365)</f>
        <v>38617</v>
      </c>
      <c r="K17" s="46" t="s">
        <v>64</v>
      </c>
      <c r="L17" s="48">
        <v>2006</v>
      </c>
      <c r="M17" s="61" t="s">
        <v>20</v>
      </c>
      <c r="N17" s="61" t="s">
        <v>19</v>
      </c>
      <c r="O17" s="48" t="s">
        <v>7</v>
      </c>
      <c r="P17" s="61" t="s">
        <v>31</v>
      </c>
      <c r="Q17" s="48" t="s">
        <v>32</v>
      </c>
      <c r="R17" s="74" t="s">
        <v>71</v>
      </c>
      <c r="S17" s="46" t="s">
        <v>1060</v>
      </c>
    </row>
    <row r="18" spans="2:19" ht="12.75">
      <c r="B18" s="3">
        <v>112631</v>
      </c>
      <c r="C18" t="s">
        <v>813</v>
      </c>
      <c r="D18" s="81" t="s">
        <v>989</v>
      </c>
      <c r="E18" t="s">
        <v>963</v>
      </c>
      <c r="F18" s="1"/>
      <c r="G18" s="1"/>
      <c r="H18" s="1"/>
      <c r="I18" s="1"/>
      <c r="J18" s="1"/>
      <c r="K18" s="1"/>
      <c r="L18" s="1"/>
      <c r="M18" s="18">
        <v>1.1</v>
      </c>
      <c r="N18" s="18">
        <v>1.35</v>
      </c>
      <c r="O18" s="18"/>
      <c r="Q18" s="3" t="s">
        <v>806</v>
      </c>
      <c r="R18" s="87">
        <v>38839</v>
      </c>
      <c r="S18" t="s">
        <v>1060</v>
      </c>
    </row>
    <row r="19" spans="2:19" ht="12.75">
      <c r="B19" s="3">
        <v>336115</v>
      </c>
      <c r="C19" t="s">
        <v>813</v>
      </c>
      <c r="D19" s="81" t="s">
        <v>998</v>
      </c>
      <c r="E19" t="s">
        <v>994</v>
      </c>
      <c r="F19" s="1"/>
      <c r="G19" s="1"/>
      <c r="H19" s="1"/>
      <c r="I19" s="1"/>
      <c r="J19" s="1"/>
      <c r="K19" s="1"/>
      <c r="L19" s="1">
        <v>-5.545667899999995</v>
      </c>
      <c r="M19" s="18">
        <v>1.5</v>
      </c>
      <c r="N19" s="18">
        <v>1.87</v>
      </c>
      <c r="O19" s="18">
        <v>8.674806832</v>
      </c>
      <c r="P19" s="18">
        <v>0.091155667</v>
      </c>
      <c r="Q19" s="3" t="s">
        <v>804</v>
      </c>
      <c r="R19" s="87">
        <v>38846</v>
      </c>
      <c r="S19" t="s">
        <v>1060</v>
      </c>
    </row>
    <row r="20" spans="2:19" ht="12.75">
      <c r="B20" s="3">
        <v>367698</v>
      </c>
      <c r="C20" t="s">
        <v>813</v>
      </c>
      <c r="D20" s="81" t="s">
        <v>282</v>
      </c>
      <c r="E20" t="s">
        <v>210</v>
      </c>
      <c r="F20" s="1"/>
      <c r="G20" s="1"/>
      <c r="H20" s="1"/>
      <c r="I20" s="1"/>
      <c r="J20" s="1"/>
      <c r="K20" s="1"/>
      <c r="L20" s="1">
        <v>9.795100200000007</v>
      </c>
      <c r="M20" s="18">
        <v>1.5</v>
      </c>
      <c r="N20" s="18">
        <v>1.89</v>
      </c>
      <c r="O20" s="18">
        <v>9.445846702</v>
      </c>
      <c r="P20" s="18">
        <v>1.498863684</v>
      </c>
      <c r="Q20" s="3" t="s">
        <v>804</v>
      </c>
      <c r="R20" s="87">
        <v>38833</v>
      </c>
      <c r="S20" t="s">
        <v>1060</v>
      </c>
    </row>
    <row r="21" spans="2:19" ht="12.75">
      <c r="B21" s="3">
        <v>371948</v>
      </c>
      <c r="C21" t="s">
        <v>813</v>
      </c>
      <c r="D21" s="81" t="s">
        <v>525</v>
      </c>
      <c r="E21" t="s">
        <v>512</v>
      </c>
      <c r="F21" s="1"/>
      <c r="G21" s="1"/>
      <c r="H21" s="1"/>
      <c r="I21" s="1"/>
      <c r="J21" s="1"/>
      <c r="K21" s="1"/>
      <c r="L21" s="1">
        <v>1.6271332999999943</v>
      </c>
      <c r="M21" s="18">
        <v>1.9</v>
      </c>
      <c r="N21" s="18">
        <v>2.35</v>
      </c>
      <c r="O21" s="18">
        <v>17.024727897</v>
      </c>
      <c r="P21" s="18">
        <v>1.31571715</v>
      </c>
      <c r="Q21" s="3" t="s">
        <v>806</v>
      </c>
      <c r="R21" s="87">
        <v>38846</v>
      </c>
      <c r="S21" t="s">
        <v>1060</v>
      </c>
    </row>
    <row r="22" spans="2:19" ht="12.75">
      <c r="B22" s="3">
        <v>407775</v>
      </c>
      <c r="C22" t="s">
        <v>813</v>
      </c>
      <c r="D22" s="81" t="s">
        <v>343</v>
      </c>
      <c r="E22" t="s">
        <v>331</v>
      </c>
      <c r="F22" s="1"/>
      <c r="G22" s="1"/>
      <c r="H22" s="1"/>
      <c r="I22" s="1"/>
      <c r="J22" s="1"/>
      <c r="K22" s="1"/>
      <c r="L22" s="1">
        <v>-5.238624700000005</v>
      </c>
      <c r="M22" s="18">
        <v>1.5</v>
      </c>
      <c r="N22" s="18">
        <v>1.9</v>
      </c>
      <c r="O22" s="18">
        <v>12.269414337</v>
      </c>
      <c r="P22" s="18">
        <v>0.216692399</v>
      </c>
      <c r="Q22" s="3" t="s">
        <v>806</v>
      </c>
      <c r="R22" s="87">
        <v>38846</v>
      </c>
      <c r="S22" t="s">
        <v>1060</v>
      </c>
    </row>
    <row r="23" spans="2:19" ht="12.75">
      <c r="B23" s="3">
        <v>443606</v>
      </c>
      <c r="C23" t="s">
        <v>813</v>
      </c>
      <c r="D23" s="81" t="s">
        <v>490</v>
      </c>
      <c r="E23" t="s">
        <v>437</v>
      </c>
      <c r="F23" s="1"/>
      <c r="G23" s="1"/>
      <c r="H23" s="1"/>
      <c r="I23" s="1"/>
      <c r="J23" s="1"/>
      <c r="K23" s="1"/>
      <c r="L23" s="1">
        <v>2.098822900000008</v>
      </c>
      <c r="M23" s="18">
        <v>1.5</v>
      </c>
      <c r="N23" s="18">
        <v>1.97</v>
      </c>
      <c r="O23" s="18">
        <v>11.365751654</v>
      </c>
      <c r="P23" s="18">
        <v>1.10461579</v>
      </c>
      <c r="Q23" s="3" t="s">
        <v>806</v>
      </c>
      <c r="R23" s="87">
        <v>38846</v>
      </c>
      <c r="S23" t="s">
        <v>1060</v>
      </c>
    </row>
    <row r="24" spans="2:19" ht="12.75">
      <c r="B24" s="3">
        <v>479436</v>
      </c>
      <c r="C24" t="s">
        <v>813</v>
      </c>
      <c r="D24" s="81" t="s">
        <v>1023</v>
      </c>
      <c r="E24" t="s">
        <v>994</v>
      </c>
      <c r="F24" s="1"/>
      <c r="G24" s="1"/>
      <c r="H24" s="1"/>
      <c r="I24" s="1"/>
      <c r="J24" s="1"/>
      <c r="K24" s="1"/>
      <c r="L24" s="1"/>
      <c r="M24" s="18">
        <v>1.1</v>
      </c>
      <c r="N24" s="18">
        <v>1.34</v>
      </c>
      <c r="O24" s="18"/>
      <c r="Q24" s="3" t="s">
        <v>822</v>
      </c>
      <c r="R24" s="87">
        <v>38846</v>
      </c>
      <c r="S24" t="s">
        <v>1060</v>
      </c>
    </row>
    <row r="25" spans="2:19" ht="12.75">
      <c r="B25" s="3">
        <v>515262</v>
      </c>
      <c r="C25" t="s">
        <v>813</v>
      </c>
      <c r="D25" s="81" t="s">
        <v>643</v>
      </c>
      <c r="E25" t="s">
        <v>619</v>
      </c>
      <c r="F25" s="1"/>
      <c r="G25" s="1"/>
      <c r="H25" s="1"/>
      <c r="I25" s="1"/>
      <c r="J25" s="1"/>
      <c r="K25" s="1"/>
      <c r="L25" s="1">
        <v>11.471993700000006</v>
      </c>
      <c r="M25" s="18">
        <v>1.5</v>
      </c>
      <c r="N25" s="18">
        <v>1.93</v>
      </c>
      <c r="O25" s="18">
        <v>9.225585521</v>
      </c>
      <c r="P25" s="18">
        <v>1.693744365</v>
      </c>
      <c r="Q25" s="3" t="s">
        <v>822</v>
      </c>
      <c r="R25" s="87">
        <v>38846</v>
      </c>
      <c r="S25" t="s">
        <v>1060</v>
      </c>
    </row>
    <row r="26" spans="2:19" ht="12.75">
      <c r="B26" s="3">
        <v>517094</v>
      </c>
      <c r="C26" t="s">
        <v>813</v>
      </c>
      <c r="D26" s="81" t="s">
        <v>412</v>
      </c>
      <c r="E26" t="s">
        <v>382</v>
      </c>
      <c r="F26" s="1"/>
      <c r="G26" s="1">
        <v>-11.881521299999998</v>
      </c>
      <c r="H26" s="1">
        <v>33.71096060000001</v>
      </c>
      <c r="I26" s="1">
        <v>8.013818699999998</v>
      </c>
      <c r="J26" s="1">
        <v>50.73020669999999</v>
      </c>
      <c r="K26" s="1"/>
      <c r="L26" s="1">
        <v>0.9510917999999924</v>
      </c>
      <c r="M26" s="18">
        <v>1.5</v>
      </c>
      <c r="N26" s="18">
        <v>1.87</v>
      </c>
      <c r="O26" s="18">
        <v>14.331277183</v>
      </c>
      <c r="P26" s="18">
        <v>1.224963063</v>
      </c>
      <c r="Q26" s="3" t="s">
        <v>806</v>
      </c>
      <c r="R26" s="87">
        <v>38748</v>
      </c>
      <c r="S26" t="s">
        <v>1060</v>
      </c>
    </row>
    <row r="27" spans="2:19" ht="12.75">
      <c r="B27" s="3">
        <v>551093</v>
      </c>
      <c r="C27" t="s">
        <v>813</v>
      </c>
      <c r="D27" s="81" t="s">
        <v>987</v>
      </c>
      <c r="E27" t="s">
        <v>963</v>
      </c>
      <c r="F27" s="1"/>
      <c r="G27" s="1"/>
      <c r="H27" s="1"/>
      <c r="I27" s="1"/>
      <c r="J27" s="1"/>
      <c r="K27" s="1"/>
      <c r="L27" s="1"/>
      <c r="M27" s="18">
        <v>1.1</v>
      </c>
      <c r="N27" s="18">
        <v>1.28</v>
      </c>
      <c r="O27" s="18"/>
      <c r="Q27" s="3" t="s">
        <v>822</v>
      </c>
      <c r="R27" s="87">
        <v>38846</v>
      </c>
      <c r="S27" t="s">
        <v>1060</v>
      </c>
    </row>
    <row r="28" spans="2:19" ht="12.75">
      <c r="B28" s="3">
        <v>721746</v>
      </c>
      <c r="C28" t="s">
        <v>813</v>
      </c>
      <c r="D28" s="81" t="s">
        <v>1018</v>
      </c>
      <c r="E28" t="s">
        <v>994</v>
      </c>
      <c r="F28" s="1"/>
      <c r="G28" s="1"/>
      <c r="H28" s="1"/>
      <c r="I28" s="1"/>
      <c r="J28" s="1"/>
      <c r="K28" s="1"/>
      <c r="L28" s="1">
        <v>-2.9608835</v>
      </c>
      <c r="M28" s="18">
        <v>1.3</v>
      </c>
      <c r="N28" s="18">
        <v>1.62</v>
      </c>
      <c r="O28" s="18">
        <v>12.358748545</v>
      </c>
      <c r="P28" s="18">
        <v>0.613974433</v>
      </c>
      <c r="Q28" s="3" t="s">
        <v>806</v>
      </c>
      <c r="R28" s="87">
        <v>38833</v>
      </c>
      <c r="S28" t="s">
        <v>1060</v>
      </c>
    </row>
    <row r="29" spans="2:19" ht="12.75">
      <c r="B29" s="3">
        <v>757575</v>
      </c>
      <c r="C29" t="s">
        <v>813</v>
      </c>
      <c r="D29" s="81" t="s">
        <v>604</v>
      </c>
      <c r="E29" t="s">
        <v>581</v>
      </c>
      <c r="F29" s="1"/>
      <c r="G29" s="1"/>
      <c r="H29" s="1"/>
      <c r="I29" s="1"/>
      <c r="J29" s="1"/>
      <c r="K29" s="1"/>
      <c r="L29" s="1">
        <v>-9.635171499999995</v>
      </c>
      <c r="M29" s="18">
        <v>1.6</v>
      </c>
      <c r="N29" s="18">
        <v>2.04</v>
      </c>
      <c r="O29" s="18">
        <v>15.15660631</v>
      </c>
      <c r="P29" s="18">
        <v>0.343284156</v>
      </c>
      <c r="Q29" s="3" t="s">
        <v>837</v>
      </c>
      <c r="R29" s="87">
        <v>38833</v>
      </c>
      <c r="S29" t="s">
        <v>1060</v>
      </c>
    </row>
    <row r="30" spans="2:19" ht="12.75">
      <c r="B30" s="3">
        <v>776401</v>
      </c>
      <c r="C30" t="s">
        <v>813</v>
      </c>
      <c r="D30" s="81" t="s">
        <v>869</v>
      </c>
      <c r="E30" t="s">
        <v>382</v>
      </c>
      <c r="F30" s="1"/>
      <c r="G30" s="1"/>
      <c r="H30" s="1"/>
      <c r="I30" s="1"/>
      <c r="J30" s="1"/>
      <c r="K30" s="1"/>
      <c r="L30" s="1"/>
      <c r="M30" s="18">
        <v>1.5</v>
      </c>
      <c r="N30" s="18">
        <v>1.9</v>
      </c>
      <c r="O30" s="18"/>
      <c r="Q30" s="3" t="s">
        <v>806</v>
      </c>
      <c r="R30" s="87">
        <v>38790</v>
      </c>
      <c r="S30" t="s">
        <v>1060</v>
      </c>
    </row>
    <row r="31" spans="2:19" ht="12.75">
      <c r="B31" s="3">
        <v>793406</v>
      </c>
      <c r="C31" t="s">
        <v>813</v>
      </c>
      <c r="D31" s="81" t="s">
        <v>1021</v>
      </c>
      <c r="E31" t="s">
        <v>994</v>
      </c>
      <c r="F31" s="1"/>
      <c r="G31" s="1"/>
      <c r="H31" s="1"/>
      <c r="I31" s="1"/>
      <c r="J31" s="1"/>
      <c r="K31" s="1"/>
      <c r="L31" s="1"/>
      <c r="M31" s="18">
        <v>1.3</v>
      </c>
      <c r="N31" s="18">
        <v>2.59</v>
      </c>
      <c r="O31" s="18"/>
      <c r="Q31" s="3" t="s">
        <v>822</v>
      </c>
      <c r="R31" s="87">
        <v>38833</v>
      </c>
      <c r="S31" t="s">
        <v>1060</v>
      </c>
    </row>
    <row r="32" spans="2:19" ht="12.75">
      <c r="B32" s="3">
        <v>812230</v>
      </c>
      <c r="C32" t="s">
        <v>813</v>
      </c>
      <c r="D32" s="81" t="s">
        <v>871</v>
      </c>
      <c r="E32" t="s">
        <v>382</v>
      </c>
      <c r="F32" s="1"/>
      <c r="G32" s="1"/>
      <c r="H32" s="1"/>
      <c r="I32" s="1"/>
      <c r="J32" s="1"/>
      <c r="K32" s="1"/>
      <c r="L32" s="1"/>
      <c r="M32" s="18">
        <v>1.5</v>
      </c>
      <c r="N32" s="18">
        <v>1.87</v>
      </c>
      <c r="O32" s="18"/>
      <c r="Q32" s="3" t="s">
        <v>806</v>
      </c>
      <c r="R32" s="87">
        <v>38790</v>
      </c>
      <c r="S32" t="s">
        <v>1060</v>
      </c>
    </row>
    <row r="33" spans="2:19" ht="12.75">
      <c r="B33" s="3">
        <v>829234</v>
      </c>
      <c r="C33" t="s">
        <v>813</v>
      </c>
      <c r="D33" s="81" t="s">
        <v>997</v>
      </c>
      <c r="E33" t="s">
        <v>994</v>
      </c>
      <c r="F33" s="1"/>
      <c r="G33" s="1"/>
      <c r="H33" s="1"/>
      <c r="I33" s="1"/>
      <c r="J33" s="1"/>
      <c r="K33" s="1"/>
      <c r="L33" s="1"/>
      <c r="M33" s="18">
        <v>1.5</v>
      </c>
      <c r="N33" s="18">
        <v>1.93</v>
      </c>
      <c r="O33" s="18"/>
      <c r="Q33" s="3" t="s">
        <v>822</v>
      </c>
      <c r="R33" s="87">
        <v>38833</v>
      </c>
      <c r="S33" t="s">
        <v>1060</v>
      </c>
    </row>
    <row r="34" spans="2:19" ht="12.75">
      <c r="B34" s="3">
        <v>848069</v>
      </c>
      <c r="C34" t="s">
        <v>813</v>
      </c>
      <c r="D34" s="81" t="s">
        <v>873</v>
      </c>
      <c r="E34" t="s">
        <v>646</v>
      </c>
      <c r="F34" s="1"/>
      <c r="G34" s="1">
        <v>-56.2223457</v>
      </c>
      <c r="H34" s="1">
        <v>19.632747799999994</v>
      </c>
      <c r="I34" s="1">
        <v>-1.1039036000000002</v>
      </c>
      <c r="J34" s="1">
        <v>23.22519970000001</v>
      </c>
      <c r="K34" s="1"/>
      <c r="L34" s="1">
        <v>-5.009831499999995</v>
      </c>
      <c r="M34" s="18">
        <v>1.4</v>
      </c>
      <c r="N34" s="18">
        <v>2.34</v>
      </c>
      <c r="O34" s="18">
        <v>17.530144266</v>
      </c>
      <c r="P34" s="18">
        <v>0.142383977</v>
      </c>
      <c r="Q34" s="3" t="s">
        <v>806</v>
      </c>
      <c r="R34" s="87">
        <v>38790</v>
      </c>
      <c r="S34" t="s">
        <v>1060</v>
      </c>
    </row>
    <row r="35" spans="2:19" ht="12.75">
      <c r="B35" s="3">
        <v>865063</v>
      </c>
      <c r="C35" t="s">
        <v>813</v>
      </c>
      <c r="D35" s="81" t="s">
        <v>280</v>
      </c>
      <c r="E35" t="s">
        <v>210</v>
      </c>
      <c r="F35" s="1"/>
      <c r="G35" s="1"/>
      <c r="H35" s="1"/>
      <c r="I35" s="1"/>
      <c r="J35" s="1"/>
      <c r="K35" s="1"/>
      <c r="L35" s="1"/>
      <c r="M35" s="18">
        <v>1.3</v>
      </c>
      <c r="N35" s="18">
        <v>1.65</v>
      </c>
      <c r="O35" s="18"/>
      <c r="Q35" s="3" t="s">
        <v>804</v>
      </c>
      <c r="R35" s="87">
        <v>38833</v>
      </c>
      <c r="S35" t="s">
        <v>1060</v>
      </c>
    </row>
    <row r="36" spans="2:19" ht="12.75">
      <c r="B36" s="3">
        <v>883892</v>
      </c>
      <c r="C36" t="s">
        <v>813</v>
      </c>
      <c r="D36" s="81" t="s">
        <v>875</v>
      </c>
      <c r="E36" t="s">
        <v>382</v>
      </c>
      <c r="F36" s="1"/>
      <c r="G36" s="1"/>
      <c r="H36" s="1"/>
      <c r="I36" s="1"/>
      <c r="J36" s="1"/>
      <c r="K36" s="1"/>
      <c r="L36" s="1"/>
      <c r="M36" s="18">
        <v>1.7</v>
      </c>
      <c r="N36" s="18">
        <v>2.09</v>
      </c>
      <c r="O36" s="18"/>
      <c r="Q36" s="3" t="s">
        <v>806</v>
      </c>
      <c r="R36" s="87">
        <v>38790</v>
      </c>
      <c r="S36" t="s">
        <v>1060</v>
      </c>
    </row>
    <row r="37" spans="2:19" ht="12.75">
      <c r="B37" s="3">
        <v>900894</v>
      </c>
      <c r="C37" t="s">
        <v>813</v>
      </c>
      <c r="D37" s="81" t="s">
        <v>993</v>
      </c>
      <c r="E37" t="s">
        <v>963</v>
      </c>
      <c r="F37" s="1"/>
      <c r="G37" s="1"/>
      <c r="H37" s="1"/>
      <c r="I37" s="1"/>
      <c r="J37" s="1"/>
      <c r="K37" s="1"/>
      <c r="L37" s="1">
        <v>4.050443799999992</v>
      </c>
      <c r="M37" s="18">
        <v>1.3</v>
      </c>
      <c r="N37" s="18">
        <v>1.59</v>
      </c>
      <c r="O37" s="18">
        <v>5.451814412</v>
      </c>
      <c r="P37" s="18">
        <v>1.637526297</v>
      </c>
      <c r="Q37" s="3" t="s">
        <v>804</v>
      </c>
      <c r="R37" s="87">
        <v>38833</v>
      </c>
      <c r="S37" t="s">
        <v>1060</v>
      </c>
    </row>
    <row r="38" spans="2:19" ht="12.75">
      <c r="B38" s="3">
        <v>111518</v>
      </c>
      <c r="C38" t="s">
        <v>205</v>
      </c>
      <c r="D38" s="81" t="s">
        <v>995</v>
      </c>
      <c r="E38" t="s">
        <v>994</v>
      </c>
      <c r="F38" s="1">
        <v>10.914500000000004</v>
      </c>
      <c r="G38" s="1">
        <v>10.051999999999994</v>
      </c>
      <c r="H38" s="1">
        <v>-3.3657999999999966</v>
      </c>
      <c r="I38" s="1">
        <v>-7.229699999999994</v>
      </c>
      <c r="J38" s="1">
        <v>10.628499999999995</v>
      </c>
      <c r="K38" s="1">
        <v>3.895950630630951</v>
      </c>
      <c r="L38" s="1">
        <v>-0.992353300000004</v>
      </c>
      <c r="M38" s="18">
        <v>0.55</v>
      </c>
      <c r="N38" s="18">
        <v>0.6</v>
      </c>
      <c r="O38" s="18">
        <v>5.907004865</v>
      </c>
      <c r="P38" s="18">
        <v>0.552087872</v>
      </c>
      <c r="Q38" s="3" t="s">
        <v>812</v>
      </c>
      <c r="R38" s="87">
        <v>37180</v>
      </c>
      <c r="S38" t="s">
        <v>1060</v>
      </c>
    </row>
    <row r="39" spans="2:19" ht="12.75">
      <c r="B39" s="3">
        <v>147348</v>
      </c>
      <c r="C39" t="s">
        <v>205</v>
      </c>
      <c r="D39" s="81" t="s">
        <v>628</v>
      </c>
      <c r="E39" t="s">
        <v>619</v>
      </c>
      <c r="F39" s="1">
        <v>-13.385499999999995</v>
      </c>
      <c r="G39" s="1">
        <v>-21.362099999999995</v>
      </c>
      <c r="H39" s="1">
        <v>33.176399999999994</v>
      </c>
      <c r="I39" s="1">
        <v>14.196300000000006</v>
      </c>
      <c r="J39" s="1">
        <v>75.041</v>
      </c>
      <c r="K39" s="1">
        <v>12.638879064888098</v>
      </c>
      <c r="L39" s="1">
        <v>17.1406685</v>
      </c>
      <c r="M39" s="18">
        <v>1.23</v>
      </c>
      <c r="N39" s="18">
        <v>1.5</v>
      </c>
      <c r="O39" s="18">
        <v>19.885788664</v>
      </c>
      <c r="P39" s="18">
        <v>1.62759229</v>
      </c>
      <c r="Q39" s="3" t="s">
        <v>812</v>
      </c>
      <c r="R39" s="87">
        <v>37180</v>
      </c>
      <c r="S39" t="s">
        <v>1060</v>
      </c>
    </row>
    <row r="40" spans="2:19" ht="12.75">
      <c r="B40" s="3">
        <v>183178</v>
      </c>
      <c r="C40" t="s">
        <v>205</v>
      </c>
      <c r="D40" s="81" t="s">
        <v>629</v>
      </c>
      <c r="E40" t="s">
        <v>619</v>
      </c>
      <c r="F40" s="1">
        <v>-10.972800000000005</v>
      </c>
      <c r="G40" s="1">
        <v>-19.321900000000003</v>
      </c>
      <c r="H40" s="1">
        <v>28.7922</v>
      </c>
      <c r="I40" s="1">
        <v>36.946999999999996</v>
      </c>
      <c r="J40" s="1">
        <v>65.47529999999999</v>
      </c>
      <c r="K40" s="1">
        <v>15.955333056280608</v>
      </c>
      <c r="L40" s="1">
        <v>13.38797169999999</v>
      </c>
      <c r="M40" s="18">
        <v>0.91</v>
      </c>
      <c r="N40" s="18">
        <v>1.2</v>
      </c>
      <c r="O40" s="18">
        <v>18.764391776</v>
      </c>
      <c r="P40" s="18">
        <v>1.812500615</v>
      </c>
      <c r="Q40" s="3" t="s">
        <v>812</v>
      </c>
      <c r="R40" s="87">
        <v>37180</v>
      </c>
      <c r="S40" t="s">
        <v>1060</v>
      </c>
    </row>
    <row r="41" spans="2:19" ht="12.75">
      <c r="B41" s="3">
        <v>219006</v>
      </c>
      <c r="C41" t="s">
        <v>205</v>
      </c>
      <c r="D41" s="81" t="s">
        <v>206</v>
      </c>
      <c r="E41" t="s">
        <v>186</v>
      </c>
      <c r="F41" s="1">
        <v>-15.5061</v>
      </c>
      <c r="G41" s="1">
        <v>-33.1084</v>
      </c>
      <c r="H41" s="1">
        <v>22.645500000000006</v>
      </c>
      <c r="I41" s="1">
        <v>17.78090000000001</v>
      </c>
      <c r="J41" s="1">
        <v>46.17199999999999</v>
      </c>
      <c r="K41" s="1">
        <v>3.599467530853895</v>
      </c>
      <c r="L41" s="1">
        <v>7.263750899999999</v>
      </c>
      <c r="M41" s="18">
        <v>1.23</v>
      </c>
      <c r="N41" s="18">
        <v>1.5</v>
      </c>
      <c r="O41" s="18">
        <v>14.945974009</v>
      </c>
      <c r="P41" s="18">
        <v>1.38410899</v>
      </c>
      <c r="Q41" s="3" t="s">
        <v>812</v>
      </c>
      <c r="R41" s="87">
        <v>37180</v>
      </c>
      <c r="S41" t="s">
        <v>1060</v>
      </c>
    </row>
    <row r="42" spans="2:19" ht="12.75">
      <c r="B42" s="3">
        <v>290668</v>
      </c>
      <c r="C42" t="s">
        <v>205</v>
      </c>
      <c r="D42" s="81" t="s">
        <v>444</v>
      </c>
      <c r="E42" t="s">
        <v>437</v>
      </c>
      <c r="F42" s="1">
        <v>-4.181699999999999</v>
      </c>
      <c r="G42" s="1">
        <v>-36.1042</v>
      </c>
      <c r="H42" s="1">
        <v>11.324299999999997</v>
      </c>
      <c r="I42" s="1">
        <v>6.066400000000005</v>
      </c>
      <c r="J42" s="1">
        <v>30.138200000000005</v>
      </c>
      <c r="K42" s="1">
        <v>-1.2132553725261896</v>
      </c>
      <c r="L42" s="1">
        <v>0.44260629999999246</v>
      </c>
      <c r="M42" s="18">
        <v>1.3</v>
      </c>
      <c r="N42" s="18">
        <v>1.6</v>
      </c>
      <c r="O42" s="18">
        <v>10.883450097</v>
      </c>
      <c r="P42" s="18">
        <v>0.875487423</v>
      </c>
      <c r="Q42" s="3" t="s">
        <v>812</v>
      </c>
      <c r="R42" s="87">
        <v>37180</v>
      </c>
      <c r="S42" t="s">
        <v>1060</v>
      </c>
    </row>
    <row r="43" spans="2:19" ht="12.75">
      <c r="B43" s="3">
        <v>373183</v>
      </c>
      <c r="C43" t="s">
        <v>205</v>
      </c>
      <c r="D43" s="81" t="s">
        <v>626</v>
      </c>
      <c r="E43" t="s">
        <v>619</v>
      </c>
      <c r="F43" s="1"/>
      <c r="G43" s="1"/>
      <c r="H43" s="1">
        <v>27.756899999999995</v>
      </c>
      <c r="I43" s="1">
        <v>32.69070000000001</v>
      </c>
      <c r="J43" s="1">
        <v>51.1153</v>
      </c>
      <c r="K43" s="1"/>
      <c r="L43" s="1">
        <v>11.45235229999999</v>
      </c>
      <c r="M43" s="18">
        <v>1.38</v>
      </c>
      <c r="N43" s="18">
        <v>1.7</v>
      </c>
      <c r="O43" s="18">
        <v>17.328514339</v>
      </c>
      <c r="P43" s="18">
        <v>1.660085999</v>
      </c>
      <c r="Q43" s="3" t="s">
        <v>812</v>
      </c>
      <c r="R43" s="87">
        <v>38377</v>
      </c>
      <c r="S43" t="s">
        <v>1060</v>
      </c>
    </row>
    <row r="44" spans="2:19" ht="12.75">
      <c r="B44" s="3">
        <v>785550</v>
      </c>
      <c r="C44" t="s">
        <v>205</v>
      </c>
      <c r="D44" s="81" t="s">
        <v>627</v>
      </c>
      <c r="E44" t="s">
        <v>619</v>
      </c>
      <c r="F44" s="1">
        <v>1.4752000000000098</v>
      </c>
      <c r="G44" s="1">
        <v>-25.726800000000004</v>
      </c>
      <c r="H44" s="1">
        <v>34.943900000000006</v>
      </c>
      <c r="I44" s="1">
        <v>13.237300000000008</v>
      </c>
      <c r="J44" s="1">
        <v>75.53639999999999</v>
      </c>
      <c r="K44" s="1">
        <v>15.117248426915708</v>
      </c>
      <c r="L44" s="1">
        <v>16.19130310000001</v>
      </c>
      <c r="M44" s="18">
        <v>1.6</v>
      </c>
      <c r="N44" s="18">
        <v>2</v>
      </c>
      <c r="O44" s="18">
        <v>19.862063687</v>
      </c>
      <c r="P44" s="18">
        <v>1.596599594</v>
      </c>
      <c r="Q44" s="3" t="s">
        <v>812</v>
      </c>
      <c r="R44" s="87">
        <v>38007</v>
      </c>
      <c r="S44" t="s">
        <v>1060</v>
      </c>
    </row>
    <row r="45" spans="2:19" ht="12.75">
      <c r="B45" s="3">
        <v>821389</v>
      </c>
      <c r="C45" t="s">
        <v>205</v>
      </c>
      <c r="D45" s="81" t="s">
        <v>632</v>
      </c>
      <c r="E45" t="s">
        <v>619</v>
      </c>
      <c r="F45" s="1">
        <v>-9.311400000000003</v>
      </c>
      <c r="G45" s="1">
        <v>-37.92529999999999</v>
      </c>
      <c r="H45" s="1">
        <v>32.16460000000001</v>
      </c>
      <c r="I45" s="1">
        <v>23.113099999999996</v>
      </c>
      <c r="J45" s="1">
        <v>96.578</v>
      </c>
      <c r="K45" s="1">
        <v>12.482336863610666</v>
      </c>
      <c r="L45" s="1">
        <v>18.91989329999999</v>
      </c>
      <c r="M45" s="18">
        <v>3.85</v>
      </c>
      <c r="N45" s="18">
        <v>5</v>
      </c>
      <c r="O45" s="18">
        <v>23.022914701</v>
      </c>
      <c r="P45" s="18">
        <v>1.680887447</v>
      </c>
      <c r="Q45" s="3" t="s">
        <v>812</v>
      </c>
      <c r="R45" s="87">
        <v>38007</v>
      </c>
      <c r="S45" t="s">
        <v>1060</v>
      </c>
    </row>
    <row r="46" spans="2:19" ht="12.75">
      <c r="B46" s="3">
        <v>232991</v>
      </c>
      <c r="C46" t="s">
        <v>841</v>
      </c>
      <c r="D46" s="81" t="s">
        <v>524</v>
      </c>
      <c r="E46" t="s">
        <v>512</v>
      </c>
      <c r="F46" s="1">
        <v>3.509999999999991</v>
      </c>
      <c r="G46" s="1">
        <v>-20.226200000000006</v>
      </c>
      <c r="H46" s="1">
        <v>34.87960000000001</v>
      </c>
      <c r="I46" s="1">
        <v>11.547100000000011</v>
      </c>
      <c r="J46" s="1">
        <v>70.17340000000002</v>
      </c>
      <c r="K46" s="1">
        <v>16.15228653147607</v>
      </c>
      <c r="L46" s="1">
        <v>3.103073700000003</v>
      </c>
      <c r="M46" s="18">
        <v>1</v>
      </c>
      <c r="N46" s="18">
        <v>1.204</v>
      </c>
      <c r="O46" s="18">
        <v>19.800394264</v>
      </c>
      <c r="P46" s="18">
        <v>1.194871015</v>
      </c>
      <c r="Q46" s="3" t="s">
        <v>806</v>
      </c>
      <c r="R46" s="87">
        <v>36712</v>
      </c>
      <c r="S46" t="s">
        <v>1060</v>
      </c>
    </row>
    <row r="47" spans="2:19" ht="12.75">
      <c r="B47" s="3">
        <v>246868</v>
      </c>
      <c r="C47" t="s">
        <v>841</v>
      </c>
      <c r="D47" s="81" t="s">
        <v>407</v>
      </c>
      <c r="E47" t="s">
        <v>382</v>
      </c>
      <c r="F47" s="1"/>
      <c r="G47" s="1"/>
      <c r="H47" s="1">
        <v>21.05649999999999</v>
      </c>
      <c r="I47" s="1">
        <v>2.756500000000006</v>
      </c>
      <c r="J47" s="1">
        <v>31.010500000000008</v>
      </c>
      <c r="K47" s="1"/>
      <c r="L47" s="1">
        <v>3.1965033999999948</v>
      </c>
      <c r="M47" s="18">
        <v>1.6</v>
      </c>
      <c r="N47" s="18">
        <v>2.005</v>
      </c>
      <c r="O47" s="18">
        <v>16.651198384</v>
      </c>
      <c r="P47" s="18">
        <v>0.571610664</v>
      </c>
      <c r="Q47" s="3" t="s">
        <v>806</v>
      </c>
      <c r="R47" s="87">
        <v>38567</v>
      </c>
      <c r="S47" t="s">
        <v>1060</v>
      </c>
    </row>
    <row r="48" spans="2:19" ht="12.75">
      <c r="B48" s="3">
        <v>282699</v>
      </c>
      <c r="C48" t="s">
        <v>841</v>
      </c>
      <c r="D48" s="81" t="s">
        <v>587</v>
      </c>
      <c r="E48" t="s">
        <v>581</v>
      </c>
      <c r="F48" s="1"/>
      <c r="G48" s="1"/>
      <c r="H48" s="1"/>
      <c r="I48" s="1">
        <v>0.3625999999999907</v>
      </c>
      <c r="J48" s="1">
        <v>71.97640000000001</v>
      </c>
      <c r="K48" s="1"/>
      <c r="L48" s="1">
        <v>-15.069072400000005</v>
      </c>
      <c r="M48" s="18">
        <v>1.56</v>
      </c>
      <c r="N48" s="18">
        <v>1.95</v>
      </c>
      <c r="O48" s="18"/>
      <c r="Q48" s="3" t="s">
        <v>806</v>
      </c>
      <c r="R48" s="87">
        <v>38567</v>
      </c>
      <c r="S48" t="s">
        <v>1060</v>
      </c>
    </row>
    <row r="49" spans="2:19" ht="12.75">
      <c r="B49" s="3">
        <v>304659</v>
      </c>
      <c r="C49" t="s">
        <v>841</v>
      </c>
      <c r="D49" s="81" t="s">
        <v>342</v>
      </c>
      <c r="E49" t="s">
        <v>331</v>
      </c>
      <c r="F49" s="1">
        <v>-1.6159000000000034</v>
      </c>
      <c r="G49" s="1">
        <v>-40.61129999999999</v>
      </c>
      <c r="H49" s="1">
        <v>5.498399999999992</v>
      </c>
      <c r="I49" s="1">
        <v>-4.056899999999997</v>
      </c>
      <c r="J49" s="1">
        <v>25.516399999999994</v>
      </c>
      <c r="K49" s="1">
        <v>-5.785496002832879</v>
      </c>
      <c r="L49" s="1">
        <v>-8.0807246</v>
      </c>
      <c r="M49" s="18">
        <v>0.95</v>
      </c>
      <c r="N49" s="18">
        <v>1.134</v>
      </c>
      <c r="O49" s="18">
        <v>13.095575087</v>
      </c>
      <c r="P49" s="18">
        <v>-0.004719182</v>
      </c>
      <c r="Q49" s="3" t="s">
        <v>806</v>
      </c>
      <c r="R49" s="87">
        <v>36712</v>
      </c>
      <c r="S49" t="s">
        <v>1060</v>
      </c>
    </row>
    <row r="50" spans="2:19" ht="12.75">
      <c r="B50" s="3">
        <v>376319</v>
      </c>
      <c r="C50" t="s">
        <v>841</v>
      </c>
      <c r="D50" s="81" t="s">
        <v>562</v>
      </c>
      <c r="E50" t="s">
        <v>545</v>
      </c>
      <c r="F50" s="1">
        <v>0.073600000000007</v>
      </c>
      <c r="G50" s="1">
        <v>-12.846599999999997</v>
      </c>
      <c r="H50" s="1">
        <v>39.10510000000001</v>
      </c>
      <c r="I50" s="1">
        <v>23.852300000000003</v>
      </c>
      <c r="J50" s="1">
        <v>84.4424</v>
      </c>
      <c r="K50" s="1">
        <v>22.61464644818407</v>
      </c>
      <c r="L50" s="1">
        <v>4.754823599999991</v>
      </c>
      <c r="M50" s="18">
        <v>0.81</v>
      </c>
      <c r="N50" s="18">
        <v>1.238</v>
      </c>
      <c r="O50" s="18">
        <v>25.394929241</v>
      </c>
      <c r="P50" s="18">
        <v>1.225055821</v>
      </c>
      <c r="Q50" s="3" t="s">
        <v>806</v>
      </c>
      <c r="R50" s="87">
        <v>36712</v>
      </c>
      <c r="S50" t="s">
        <v>1060</v>
      </c>
    </row>
    <row r="51" spans="2:19" ht="12.75">
      <c r="B51" s="3">
        <v>447979</v>
      </c>
      <c r="C51" t="s">
        <v>841</v>
      </c>
      <c r="D51" s="81" t="s">
        <v>306</v>
      </c>
      <c r="E51" t="s">
        <v>302</v>
      </c>
      <c r="F51" s="1">
        <v>-35.540400000000005</v>
      </c>
      <c r="G51" s="1">
        <v>-19.5661</v>
      </c>
      <c r="H51" s="1">
        <v>29.207800000000006</v>
      </c>
      <c r="I51" s="1">
        <v>23.66</v>
      </c>
      <c r="J51" s="1">
        <v>45.2696</v>
      </c>
      <c r="K51" s="1">
        <v>3.772884712328084</v>
      </c>
      <c r="L51" s="1">
        <v>8.172823499999993</v>
      </c>
      <c r="M51" s="18">
        <v>0.74</v>
      </c>
      <c r="N51" s="18">
        <v>1.222</v>
      </c>
      <c r="O51" s="18">
        <v>15.099399065</v>
      </c>
      <c r="P51" s="18">
        <v>1.548053957</v>
      </c>
      <c r="Q51" s="3" t="s">
        <v>806</v>
      </c>
      <c r="R51" s="87">
        <v>36712</v>
      </c>
      <c r="S51" t="s">
        <v>1060</v>
      </c>
    </row>
    <row r="52" spans="2:19" ht="12.75">
      <c r="B52" s="3">
        <v>483800</v>
      </c>
      <c r="C52" t="s">
        <v>841</v>
      </c>
      <c r="D52" s="81" t="s">
        <v>996</v>
      </c>
      <c r="E52" t="s">
        <v>994</v>
      </c>
      <c r="F52" s="1">
        <v>7.2947000000000095</v>
      </c>
      <c r="G52" s="1">
        <v>-1.5271000000000035</v>
      </c>
      <c r="H52" s="1">
        <v>-4.947500000000005</v>
      </c>
      <c r="I52" s="1">
        <v>-0.4960999999999993</v>
      </c>
      <c r="J52" s="1">
        <v>11.242200000000002</v>
      </c>
      <c r="K52" s="1">
        <v>2.139480060872212</v>
      </c>
      <c r="L52" s="1">
        <v>-6.040743000000004</v>
      </c>
      <c r="M52" s="18">
        <v>0.7</v>
      </c>
      <c r="N52" s="18">
        <v>0.804</v>
      </c>
      <c r="O52" s="18">
        <v>7.674755368</v>
      </c>
      <c r="P52" s="18">
        <v>-0.289239203</v>
      </c>
      <c r="Q52" s="3" t="s">
        <v>806</v>
      </c>
      <c r="R52" s="87">
        <v>36712</v>
      </c>
      <c r="S52" t="s">
        <v>1060</v>
      </c>
    </row>
    <row r="53" spans="2:19" ht="12.75">
      <c r="B53" s="3">
        <v>555466</v>
      </c>
      <c r="C53" t="s">
        <v>841</v>
      </c>
      <c r="D53" s="81" t="s">
        <v>442</v>
      </c>
      <c r="E53" t="s">
        <v>437</v>
      </c>
      <c r="F53" s="1">
        <v>-10.804599999999997</v>
      </c>
      <c r="G53" s="1">
        <v>-35.5239</v>
      </c>
      <c r="H53" s="1">
        <v>10.740799999999995</v>
      </c>
      <c r="I53" s="1">
        <v>0.08799999999999919</v>
      </c>
      <c r="J53" s="1">
        <v>34.0287</v>
      </c>
      <c r="K53" s="1">
        <v>-3.0995624490234075</v>
      </c>
      <c r="L53" s="1">
        <v>-3.832661500000001</v>
      </c>
      <c r="M53" s="18">
        <v>0.93</v>
      </c>
      <c r="N53" s="18">
        <v>1.112</v>
      </c>
      <c r="O53" s="18">
        <v>12.643741801</v>
      </c>
      <c r="P53" s="18">
        <v>0.482685889</v>
      </c>
      <c r="Q53" s="3" t="s">
        <v>806</v>
      </c>
      <c r="R53" s="87">
        <v>36712</v>
      </c>
      <c r="S53" t="s">
        <v>1060</v>
      </c>
    </row>
    <row r="54" spans="2:19" ht="12.75">
      <c r="B54" s="3">
        <v>182584</v>
      </c>
      <c r="C54" t="s">
        <v>644</v>
      </c>
      <c r="D54" s="81" t="s">
        <v>645</v>
      </c>
      <c r="E54" t="s">
        <v>619</v>
      </c>
      <c r="F54" s="1">
        <v>4.422700000000002</v>
      </c>
      <c r="G54" s="1">
        <v>-6.456399999999995</v>
      </c>
      <c r="H54" s="1">
        <v>27.736800000000006</v>
      </c>
      <c r="I54" s="1">
        <v>19.79470000000001</v>
      </c>
      <c r="J54" s="1">
        <v>41.892799999999994</v>
      </c>
      <c r="K54" s="1">
        <v>16.226349817203676</v>
      </c>
      <c r="L54" s="1">
        <v>9.617378799999997</v>
      </c>
      <c r="M54" s="18">
        <v>1.49</v>
      </c>
      <c r="N54" s="18">
        <v>1.85</v>
      </c>
      <c r="O54" s="18">
        <v>13.382545893</v>
      </c>
      <c r="P54" s="18">
        <v>1.733681125</v>
      </c>
      <c r="Q54" s="3" t="s">
        <v>804</v>
      </c>
      <c r="R54" s="87">
        <v>36712</v>
      </c>
      <c r="S54" t="s">
        <v>1060</v>
      </c>
    </row>
    <row r="55" spans="2:19" ht="12.75">
      <c r="B55" s="3">
        <v>231753</v>
      </c>
      <c r="C55" t="s">
        <v>644</v>
      </c>
      <c r="D55" s="81" t="s">
        <v>681</v>
      </c>
      <c r="E55" t="s">
        <v>678</v>
      </c>
      <c r="F55" s="1">
        <v>-6.773300000000004</v>
      </c>
      <c r="G55" s="1">
        <v>-42.2716</v>
      </c>
      <c r="H55" s="1">
        <v>5.433599999999994</v>
      </c>
      <c r="I55" s="1">
        <v>-4.515700000000001</v>
      </c>
      <c r="J55" s="1">
        <v>25.14479999999999</v>
      </c>
      <c r="K55" s="1">
        <v>-7.476782064715937</v>
      </c>
      <c r="L55" s="1">
        <v>-2.346625000000002</v>
      </c>
      <c r="M55" s="18">
        <v>1.5</v>
      </c>
      <c r="N55" s="18">
        <v>1.87</v>
      </c>
      <c r="O55" s="18">
        <v>11.495019103</v>
      </c>
      <c r="P55" s="18">
        <v>0.229934653</v>
      </c>
      <c r="Q55" s="3" t="s">
        <v>804</v>
      </c>
      <c r="R55" s="87">
        <v>37308</v>
      </c>
      <c r="S55" t="s">
        <v>1060</v>
      </c>
    </row>
    <row r="56" spans="2:19" ht="12.75">
      <c r="B56" s="3">
        <v>273078</v>
      </c>
      <c r="C56" t="s">
        <v>84</v>
      </c>
      <c r="D56" s="81" t="s">
        <v>284</v>
      </c>
      <c r="E56" t="s">
        <v>210</v>
      </c>
      <c r="F56" s="1">
        <v>-9.836100000000004</v>
      </c>
      <c r="G56" s="1">
        <v>-26.8382</v>
      </c>
      <c r="H56" s="1">
        <v>15.95279999999999</v>
      </c>
      <c r="I56" s="1">
        <v>4.968900000000009</v>
      </c>
      <c r="J56" s="1">
        <v>32.3124</v>
      </c>
      <c r="K56" s="1">
        <v>1.2166363896589871</v>
      </c>
      <c r="L56" s="1">
        <v>8.953274899999997</v>
      </c>
      <c r="M56" s="18">
        <v>1.17</v>
      </c>
      <c r="N56" s="18">
        <v>1.43</v>
      </c>
      <c r="O56" s="18">
        <v>9.234907025</v>
      </c>
      <c r="P56" s="18">
        <v>1.463629851</v>
      </c>
      <c r="Q56" s="3" t="s">
        <v>807</v>
      </c>
      <c r="R56" s="87">
        <v>36712</v>
      </c>
      <c r="S56" t="s">
        <v>808</v>
      </c>
    </row>
    <row r="57" spans="2:19" ht="12.75">
      <c r="B57" s="3">
        <v>308908</v>
      </c>
      <c r="C57" t="s">
        <v>84</v>
      </c>
      <c r="D57" s="81" t="s">
        <v>917</v>
      </c>
      <c r="E57" t="s">
        <v>908</v>
      </c>
      <c r="F57" s="1">
        <v>3.75319999999999</v>
      </c>
      <c r="G57" s="1">
        <v>4.4990000000000085</v>
      </c>
      <c r="H57" s="1">
        <v>3.2796000000000047</v>
      </c>
      <c r="I57" s="1">
        <v>2.236400000000005</v>
      </c>
      <c r="J57" s="1">
        <v>1.4834000000000014</v>
      </c>
      <c r="K57" s="1">
        <v>3.04472104698692</v>
      </c>
      <c r="L57" s="1">
        <v>0.9908333999999908</v>
      </c>
      <c r="M57" s="18">
        <v>0.56</v>
      </c>
      <c r="N57" s="18">
        <v>0.61</v>
      </c>
      <c r="O57" s="18">
        <v>0.239763052</v>
      </c>
      <c r="P57" s="18">
        <v>-1.393628406</v>
      </c>
      <c r="Q57" s="3" t="s">
        <v>807</v>
      </c>
      <c r="R57" s="87">
        <v>36712</v>
      </c>
      <c r="S57" t="s">
        <v>808</v>
      </c>
    </row>
    <row r="58" spans="2:19" ht="12.75">
      <c r="B58" s="3">
        <v>344739</v>
      </c>
      <c r="C58" t="s">
        <v>84</v>
      </c>
      <c r="D58" s="81" t="s">
        <v>85</v>
      </c>
      <c r="E58" t="s">
        <v>79</v>
      </c>
      <c r="F58" s="1">
        <v>-6.054199999999998</v>
      </c>
      <c r="G58" s="1">
        <v>-25.227299999999996</v>
      </c>
      <c r="H58" s="1">
        <v>26.93160000000001</v>
      </c>
      <c r="I58" s="1">
        <v>16.172000000000008</v>
      </c>
      <c r="J58" s="1">
        <v>36.63799999999999</v>
      </c>
      <c r="K58" s="1">
        <v>7.194531337848176</v>
      </c>
      <c r="L58" s="1">
        <v>8.571880799999999</v>
      </c>
      <c r="M58" s="18">
        <v>1</v>
      </c>
      <c r="N58" s="18">
        <v>1.42</v>
      </c>
      <c r="O58" s="18">
        <v>11.368923452</v>
      </c>
      <c r="P58" s="18">
        <v>1.639687522</v>
      </c>
      <c r="Q58" s="3" t="s">
        <v>807</v>
      </c>
      <c r="R58" s="87">
        <v>36712</v>
      </c>
      <c r="S58" t="s">
        <v>808</v>
      </c>
    </row>
    <row r="59" spans="2:19" ht="12.75">
      <c r="B59" s="3">
        <v>290072</v>
      </c>
      <c r="C59" t="s">
        <v>165</v>
      </c>
      <c r="D59" s="81" t="s">
        <v>166</v>
      </c>
      <c r="E59" t="s">
        <v>158</v>
      </c>
      <c r="F59" s="1">
        <v>-18.7752</v>
      </c>
      <c r="G59" s="1">
        <v>-40.568400000000004</v>
      </c>
      <c r="H59" s="1">
        <v>32.79319999999999</v>
      </c>
      <c r="I59" s="1">
        <v>19.253600000000006</v>
      </c>
      <c r="J59" s="1">
        <v>32.9008</v>
      </c>
      <c r="K59" s="1">
        <v>0</v>
      </c>
      <c r="L59" s="1">
        <v>6.270755000000006</v>
      </c>
      <c r="M59" s="18">
        <v>0.3</v>
      </c>
      <c r="N59" s="18">
        <v>0.3</v>
      </c>
      <c r="O59" s="18">
        <v>11.864852207</v>
      </c>
      <c r="P59" s="18">
        <v>1.579081345</v>
      </c>
      <c r="Q59" s="3" t="s">
        <v>807</v>
      </c>
      <c r="R59" s="87">
        <v>36712</v>
      </c>
      <c r="S59" t="s">
        <v>808</v>
      </c>
    </row>
    <row r="60" spans="2:19" ht="12.75">
      <c r="B60" s="3">
        <v>269357</v>
      </c>
      <c r="C60" t="s">
        <v>80</v>
      </c>
      <c r="D60" s="81" t="s">
        <v>151</v>
      </c>
      <c r="E60" t="s">
        <v>146</v>
      </c>
      <c r="F60" s="1"/>
      <c r="G60" s="1"/>
      <c r="H60" s="1"/>
      <c r="I60" s="1"/>
      <c r="J60" s="1">
        <v>47.424299999999995</v>
      </c>
      <c r="K60" s="1"/>
      <c r="L60" s="1">
        <v>12.787471799999995</v>
      </c>
      <c r="M60" s="18">
        <v>0.49</v>
      </c>
      <c r="N60" s="18">
        <v>0.6</v>
      </c>
      <c r="O60" s="18"/>
      <c r="Q60" s="3" t="s">
        <v>807</v>
      </c>
      <c r="R60" s="87">
        <v>38072</v>
      </c>
      <c r="S60" t="s">
        <v>808</v>
      </c>
    </row>
    <row r="61" spans="2:19" ht="12.75">
      <c r="B61" s="3">
        <v>305185</v>
      </c>
      <c r="C61" t="s">
        <v>80</v>
      </c>
      <c r="D61" s="81" t="s">
        <v>918</v>
      </c>
      <c r="E61" t="s">
        <v>908</v>
      </c>
      <c r="F61" s="1"/>
      <c r="G61" s="1"/>
      <c r="H61" s="1"/>
      <c r="I61" s="1"/>
      <c r="J61" s="1">
        <v>2.105200000000007</v>
      </c>
      <c r="K61" s="1"/>
      <c r="L61" s="1">
        <v>1.3381899000000086</v>
      </c>
      <c r="M61" s="18">
        <v>0.15</v>
      </c>
      <c r="N61" s="18">
        <v>0.15</v>
      </c>
      <c r="O61" s="18"/>
      <c r="Q61" s="3" t="s">
        <v>807</v>
      </c>
      <c r="R61" s="87">
        <v>38072</v>
      </c>
      <c r="S61" t="s">
        <v>808</v>
      </c>
    </row>
    <row r="62" spans="2:19" ht="12.75">
      <c r="B62" s="3">
        <v>538462</v>
      </c>
      <c r="C62" t="s">
        <v>80</v>
      </c>
      <c r="D62" s="81" t="s">
        <v>301</v>
      </c>
      <c r="E62" t="s">
        <v>288</v>
      </c>
      <c r="F62" s="1">
        <v>-13.658899999999996</v>
      </c>
      <c r="G62" s="1">
        <v>-35.2796</v>
      </c>
      <c r="H62" s="1">
        <v>15.00269999999999</v>
      </c>
      <c r="I62" s="1">
        <v>8.316999999999997</v>
      </c>
      <c r="J62" s="1">
        <v>31.255999999999993</v>
      </c>
      <c r="K62" s="1">
        <v>-1.7898172928398792</v>
      </c>
      <c r="L62" s="1">
        <v>9.581522499999995</v>
      </c>
      <c r="M62" s="18">
        <v>0.32</v>
      </c>
      <c r="N62" s="18">
        <v>0.4</v>
      </c>
      <c r="O62" s="18">
        <v>11.962722557</v>
      </c>
      <c r="P62" s="18">
        <v>1.207059567</v>
      </c>
      <c r="Q62" s="3" t="s">
        <v>807</v>
      </c>
      <c r="R62" s="87">
        <v>36712</v>
      </c>
      <c r="S62" t="s">
        <v>808</v>
      </c>
    </row>
    <row r="63" spans="2:19" ht="12.75">
      <c r="B63" s="3">
        <v>574293</v>
      </c>
      <c r="C63" t="s">
        <v>80</v>
      </c>
      <c r="D63" s="81" t="s">
        <v>952</v>
      </c>
      <c r="E63" t="s">
        <v>931</v>
      </c>
      <c r="F63" s="1">
        <v>3.056799999999993</v>
      </c>
      <c r="G63" s="1">
        <v>8.9194</v>
      </c>
      <c r="H63" s="1">
        <v>5.4338999999999915</v>
      </c>
      <c r="I63" s="1">
        <v>7.817999999999992</v>
      </c>
      <c r="J63" s="1">
        <v>5.516100000000002</v>
      </c>
      <c r="K63" s="1">
        <v>6.1290882927564905</v>
      </c>
      <c r="L63" s="1">
        <v>0.3965620000000003</v>
      </c>
      <c r="M63" s="18">
        <v>0.15</v>
      </c>
      <c r="N63" s="18">
        <v>0.15</v>
      </c>
      <c r="O63" s="18">
        <v>2.9139541</v>
      </c>
      <c r="P63" s="18">
        <v>1.003498155</v>
      </c>
      <c r="Q63" s="3" t="s">
        <v>807</v>
      </c>
      <c r="R63" s="87">
        <v>36712</v>
      </c>
      <c r="S63" t="s">
        <v>808</v>
      </c>
    </row>
    <row r="64" spans="2:19" ht="12.75">
      <c r="B64" s="3">
        <v>610121</v>
      </c>
      <c r="C64" t="s">
        <v>80</v>
      </c>
      <c r="D64" s="81" t="s">
        <v>747</v>
      </c>
      <c r="E64" t="s">
        <v>740</v>
      </c>
      <c r="F64" s="1">
        <v>-4.821399999999998</v>
      </c>
      <c r="G64" s="1">
        <v>-19.8199</v>
      </c>
      <c r="H64" s="1">
        <v>14.681799999999988</v>
      </c>
      <c r="I64" s="1">
        <v>11.58380000000001</v>
      </c>
      <c r="J64" s="1">
        <v>22.957800000000006</v>
      </c>
      <c r="K64" s="1">
        <v>3.726930793689509</v>
      </c>
      <c r="L64" s="1">
        <v>4.394035900000004</v>
      </c>
      <c r="M64" s="18">
        <v>0.27</v>
      </c>
      <c r="N64" s="18">
        <v>0.4</v>
      </c>
      <c r="O64" s="18">
        <v>6.919208884</v>
      </c>
      <c r="P64" s="18">
        <v>1.617088469</v>
      </c>
      <c r="Q64" s="3" t="s">
        <v>807</v>
      </c>
      <c r="R64" s="87">
        <v>36712</v>
      </c>
      <c r="S64" t="s">
        <v>808</v>
      </c>
    </row>
    <row r="65" spans="2:19" ht="12.75">
      <c r="B65" s="3">
        <v>645952</v>
      </c>
      <c r="C65" t="s">
        <v>80</v>
      </c>
      <c r="D65" s="81" t="s">
        <v>180</v>
      </c>
      <c r="E65" t="s">
        <v>173</v>
      </c>
      <c r="F65" s="1">
        <v>-8.3692</v>
      </c>
      <c r="G65" s="1">
        <v>-32.4566</v>
      </c>
      <c r="H65" s="1">
        <v>21.521199999999997</v>
      </c>
      <c r="I65" s="1">
        <v>13.743799999999995</v>
      </c>
      <c r="J65" s="1">
        <v>32.0344</v>
      </c>
      <c r="K65" s="1">
        <v>2.4656395552537402</v>
      </c>
      <c r="L65" s="1">
        <v>5.802984099999997</v>
      </c>
      <c r="M65" s="18">
        <v>0.21</v>
      </c>
      <c r="N65" s="18">
        <v>0.4</v>
      </c>
      <c r="O65" s="18">
        <v>10.292192965</v>
      </c>
      <c r="P65" s="18">
        <v>1.492040188</v>
      </c>
      <c r="Q65" s="3" t="s">
        <v>807</v>
      </c>
      <c r="R65" s="87">
        <v>36712</v>
      </c>
      <c r="S65" t="s">
        <v>808</v>
      </c>
    </row>
    <row r="66" spans="2:19" ht="12.75">
      <c r="B66" s="3">
        <v>681783</v>
      </c>
      <c r="C66" t="s">
        <v>80</v>
      </c>
      <c r="D66" s="81" t="s">
        <v>81</v>
      </c>
      <c r="E66" t="s">
        <v>79</v>
      </c>
      <c r="F66" s="1">
        <v>-4.324399999999995</v>
      </c>
      <c r="G66" s="1">
        <v>-26.202</v>
      </c>
      <c r="H66" s="1">
        <v>30.78289999999999</v>
      </c>
      <c r="I66" s="1">
        <v>19.9746</v>
      </c>
      <c r="J66" s="1">
        <v>37.23609999999999</v>
      </c>
      <c r="K66" s="1">
        <v>8.740389841431305</v>
      </c>
      <c r="L66" s="1">
        <v>9.918371499999989</v>
      </c>
      <c r="M66" s="18">
        <v>0.22</v>
      </c>
      <c r="N66" s="18">
        <v>0.4</v>
      </c>
      <c r="O66" s="18">
        <v>11.202348834</v>
      </c>
      <c r="P66" s="18">
        <v>1.879999791</v>
      </c>
      <c r="Q66" s="3" t="s">
        <v>807</v>
      </c>
      <c r="R66" s="87">
        <v>36712</v>
      </c>
      <c r="S66" t="s">
        <v>808</v>
      </c>
    </row>
    <row r="67" spans="2:19" ht="12.75">
      <c r="B67" s="3">
        <v>908277</v>
      </c>
      <c r="C67" t="s">
        <v>80</v>
      </c>
      <c r="D67" s="81" t="s">
        <v>446</v>
      </c>
      <c r="E67" t="s">
        <v>437</v>
      </c>
      <c r="F67" s="1"/>
      <c r="G67" s="1">
        <v>-39.651599999999995</v>
      </c>
      <c r="H67" s="1">
        <v>8.346199999999993</v>
      </c>
      <c r="I67" s="1">
        <v>5.5493000000000015</v>
      </c>
      <c r="J67" s="1">
        <v>29.336699999999993</v>
      </c>
      <c r="K67" s="1"/>
      <c r="L67" s="1">
        <v>0.8533421999999957</v>
      </c>
      <c r="M67" s="18">
        <v>0.4</v>
      </c>
      <c r="N67" s="18">
        <v>0.4</v>
      </c>
      <c r="O67" s="18">
        <v>10.893666828</v>
      </c>
      <c r="P67" s="18">
        <v>0.760823559</v>
      </c>
      <c r="Q67" s="3" t="s">
        <v>807</v>
      </c>
      <c r="R67" s="87">
        <v>37216</v>
      </c>
      <c r="S67" t="s">
        <v>808</v>
      </c>
    </row>
    <row r="68" spans="2:19" ht="12.75">
      <c r="B68" s="3">
        <v>733378</v>
      </c>
      <c r="C68" t="s">
        <v>864</v>
      </c>
      <c r="D68" s="81" t="s">
        <v>491</v>
      </c>
      <c r="E68" t="s">
        <v>437</v>
      </c>
      <c r="F68" s="1">
        <v>-11.107199999999995</v>
      </c>
      <c r="G68" s="1">
        <v>-31.396</v>
      </c>
      <c r="H68" s="1">
        <v>2.6508999999999894</v>
      </c>
      <c r="I68" s="1">
        <v>1.45249999999999</v>
      </c>
      <c r="J68" s="1">
        <v>44.99010000000001</v>
      </c>
      <c r="K68" s="1">
        <v>-1.6360460717270153</v>
      </c>
      <c r="L68" s="1">
        <v>-2.0146887999999974</v>
      </c>
      <c r="M68" s="18">
        <v>1.5</v>
      </c>
      <c r="N68" s="18">
        <v>1.867</v>
      </c>
      <c r="O68" s="18">
        <v>13.138643944</v>
      </c>
      <c r="P68" s="18">
        <v>0.767581258</v>
      </c>
      <c r="Q68" s="3" t="s">
        <v>806</v>
      </c>
      <c r="R68" s="87">
        <v>37279</v>
      </c>
      <c r="S68" t="s">
        <v>1060</v>
      </c>
    </row>
    <row r="69" spans="2:19" ht="12.75">
      <c r="B69" s="3">
        <v>769208</v>
      </c>
      <c r="C69" t="s">
        <v>864</v>
      </c>
      <c r="D69" s="81" t="s">
        <v>489</v>
      </c>
      <c r="E69" t="s">
        <v>437</v>
      </c>
      <c r="F69" s="1">
        <v>-10.672099999999995</v>
      </c>
      <c r="G69" s="1">
        <v>-31.654800000000005</v>
      </c>
      <c r="H69" s="1">
        <v>3.4798000000000107</v>
      </c>
      <c r="I69" s="1">
        <v>1.7519000000000062</v>
      </c>
      <c r="J69" s="1">
        <v>45.50050000000001</v>
      </c>
      <c r="K69" s="1">
        <v>-1.328541574468356</v>
      </c>
      <c r="L69" s="1">
        <v>-2.1907502999999995</v>
      </c>
      <c r="M69" s="18">
        <v>1.51</v>
      </c>
      <c r="N69" s="18">
        <v>1.883</v>
      </c>
      <c r="O69" s="18">
        <v>13.007014747</v>
      </c>
      <c r="P69" s="18">
        <v>0.800402212</v>
      </c>
      <c r="Q69" s="3" t="s">
        <v>822</v>
      </c>
      <c r="R69" s="87">
        <v>37280</v>
      </c>
      <c r="S69" t="s">
        <v>1060</v>
      </c>
    </row>
    <row r="70" spans="2:19" ht="12.75">
      <c r="B70" s="3">
        <v>805036</v>
      </c>
      <c r="C70" t="s">
        <v>864</v>
      </c>
      <c r="D70" s="81" t="s">
        <v>1022</v>
      </c>
      <c r="E70" t="s">
        <v>994</v>
      </c>
      <c r="F70" s="1"/>
      <c r="G70" s="1">
        <v>-13.090526000000002</v>
      </c>
      <c r="H70" s="1">
        <v>-13.878346399999996</v>
      </c>
      <c r="I70" s="1">
        <v>-4.367444099999995</v>
      </c>
      <c r="J70" s="1">
        <v>14.70485720000001</v>
      </c>
      <c r="K70" s="1"/>
      <c r="L70" s="1">
        <v>-6.940640799999997</v>
      </c>
      <c r="M70" s="18">
        <v>1.04</v>
      </c>
      <c r="N70" s="18">
        <v>1.249</v>
      </c>
      <c r="O70" s="18">
        <v>8.315566483</v>
      </c>
      <c r="P70" s="18">
        <v>-0.489834029</v>
      </c>
      <c r="Q70" s="3" t="s">
        <v>806</v>
      </c>
      <c r="R70" s="87">
        <v>37279</v>
      </c>
      <c r="S70" t="s">
        <v>1060</v>
      </c>
    </row>
    <row r="71" spans="2:19" ht="12.75">
      <c r="B71" s="3">
        <v>840868</v>
      </c>
      <c r="C71" t="s">
        <v>864</v>
      </c>
      <c r="D71" s="81" t="s">
        <v>1019</v>
      </c>
      <c r="E71" t="s">
        <v>994</v>
      </c>
      <c r="F71" s="1">
        <v>7.942747499999991</v>
      </c>
      <c r="G71" s="1">
        <v>-5.7236273</v>
      </c>
      <c r="H71" s="1">
        <v>-9.025713199999997</v>
      </c>
      <c r="I71" s="1">
        <v>1.079573899999997</v>
      </c>
      <c r="J71" s="1">
        <v>12.88813660000001</v>
      </c>
      <c r="K71" s="1">
        <v>1.1033020227025236</v>
      </c>
      <c r="L71" s="1">
        <v>0.8761585000000016</v>
      </c>
      <c r="M71" s="18">
        <v>1.03</v>
      </c>
      <c r="N71" s="18">
        <v>1.238</v>
      </c>
      <c r="O71" s="18">
        <v>7.594080322</v>
      </c>
      <c r="P71" s="18">
        <v>0.258578933</v>
      </c>
      <c r="Q71" s="3" t="s">
        <v>822</v>
      </c>
      <c r="R71" s="87">
        <v>37280</v>
      </c>
      <c r="S71" t="s">
        <v>1060</v>
      </c>
    </row>
    <row r="72" spans="2:19" ht="12.75">
      <c r="B72" s="3">
        <v>876698</v>
      </c>
      <c r="C72" t="s">
        <v>864</v>
      </c>
      <c r="D72" s="81" t="s">
        <v>764</v>
      </c>
      <c r="E72" t="s">
        <v>759</v>
      </c>
      <c r="F72" s="1"/>
      <c r="G72" s="1">
        <v>-8.520399999999995</v>
      </c>
      <c r="H72" s="1">
        <v>1.306800000000008</v>
      </c>
      <c r="I72" s="1">
        <v>3.0053000000000107</v>
      </c>
      <c r="J72" s="1">
        <v>22.2518</v>
      </c>
      <c r="K72" s="1"/>
      <c r="L72" s="1">
        <v>-3.2806761000000018</v>
      </c>
      <c r="M72" s="18">
        <v>1.63</v>
      </c>
      <c r="N72" s="18">
        <v>2.035</v>
      </c>
      <c r="O72" s="18">
        <v>6.601540439</v>
      </c>
      <c r="P72" s="18">
        <v>0.730373772</v>
      </c>
      <c r="Q72" s="3" t="s">
        <v>804</v>
      </c>
      <c r="R72" s="87">
        <v>37279</v>
      </c>
      <c r="S72" t="s">
        <v>1060</v>
      </c>
    </row>
    <row r="73" spans="2:19" ht="12.75">
      <c r="B73" s="3">
        <v>912527</v>
      </c>
      <c r="C73" t="s">
        <v>864</v>
      </c>
      <c r="D73" s="81" t="s">
        <v>763</v>
      </c>
      <c r="E73" t="s">
        <v>759</v>
      </c>
      <c r="F73" s="1">
        <v>-0.9385245000000042</v>
      </c>
      <c r="G73" s="1">
        <v>-11.512719599999999</v>
      </c>
      <c r="H73" s="1">
        <v>-4.050500700000004</v>
      </c>
      <c r="I73" s="1">
        <v>3.376461799999997</v>
      </c>
      <c r="J73" s="1">
        <v>25.985271200000003</v>
      </c>
      <c r="K73" s="1">
        <v>1.8389606502711375</v>
      </c>
      <c r="L73" s="1">
        <v>-0.7846565999999999</v>
      </c>
      <c r="M73" s="18">
        <v>1.51</v>
      </c>
      <c r="N73" s="18">
        <v>1.874</v>
      </c>
      <c r="O73" s="18">
        <v>7.881290491</v>
      </c>
      <c r="P73" s="18">
        <v>0.807547777</v>
      </c>
      <c r="Q73" s="3" t="s">
        <v>822</v>
      </c>
      <c r="R73" s="87">
        <v>37279</v>
      </c>
      <c r="S73" t="s">
        <v>1060</v>
      </c>
    </row>
    <row r="74" spans="2:19" ht="12.75">
      <c r="B74" s="3">
        <v>734491</v>
      </c>
      <c r="C74" t="s">
        <v>167</v>
      </c>
      <c r="D74" s="81" t="s">
        <v>865</v>
      </c>
      <c r="E74" t="s">
        <v>158</v>
      </c>
      <c r="F74" s="1"/>
      <c r="G74" s="1"/>
      <c r="H74" s="1"/>
      <c r="I74" s="1"/>
      <c r="J74" s="1"/>
      <c r="K74" s="1"/>
      <c r="L74" s="1"/>
      <c r="M74" s="18">
        <v>0</v>
      </c>
      <c r="N74" s="18">
        <v>0</v>
      </c>
      <c r="O74" s="18"/>
      <c r="Q74" s="3" t="s">
        <v>807</v>
      </c>
      <c r="R74" s="87">
        <v>38854</v>
      </c>
      <c r="S74" t="s">
        <v>808</v>
      </c>
    </row>
    <row r="75" spans="2:19" ht="12.75">
      <c r="B75" s="3">
        <v>252353</v>
      </c>
      <c r="C75" t="s">
        <v>285</v>
      </c>
      <c r="D75" s="81" t="s">
        <v>714</v>
      </c>
      <c r="E75" t="s">
        <v>699</v>
      </c>
      <c r="F75" s="1"/>
      <c r="G75" s="1"/>
      <c r="H75" s="1"/>
      <c r="I75" s="1">
        <v>33.07469999999999</v>
      </c>
      <c r="J75" s="1">
        <v>24.654500000000002</v>
      </c>
      <c r="K75" s="1"/>
      <c r="L75" s="1">
        <v>18.408541</v>
      </c>
      <c r="M75" s="18">
        <v>2</v>
      </c>
      <c r="N75" s="18">
        <v>2.48</v>
      </c>
      <c r="O75" s="18">
        <v>11.38332536</v>
      </c>
      <c r="P75" s="18">
        <v>2.057867982</v>
      </c>
      <c r="Q75" s="3" t="s">
        <v>804</v>
      </c>
      <c r="R75" s="87">
        <v>38020</v>
      </c>
      <c r="S75" t="s">
        <v>1060</v>
      </c>
    </row>
    <row r="76" spans="2:19" ht="12.75">
      <c r="B76" s="3">
        <v>288183</v>
      </c>
      <c r="C76" t="s">
        <v>285</v>
      </c>
      <c r="D76" s="81" t="s">
        <v>577</v>
      </c>
      <c r="E76" t="s">
        <v>545</v>
      </c>
      <c r="F76" s="1">
        <v>14.368300000000001</v>
      </c>
      <c r="G76" s="1">
        <v>6.991299999999989</v>
      </c>
      <c r="H76" s="1">
        <v>18.939799999999995</v>
      </c>
      <c r="I76" s="1">
        <v>48.6842</v>
      </c>
      <c r="J76" s="1">
        <v>50.349500000000006</v>
      </c>
      <c r="K76" s="1">
        <v>26.61047220449788</v>
      </c>
      <c r="L76" s="1">
        <v>5.507593000000011</v>
      </c>
      <c r="M76" s="18">
        <v>1.9</v>
      </c>
      <c r="N76" s="18">
        <v>2.43</v>
      </c>
      <c r="O76" s="18">
        <v>17.137919363</v>
      </c>
      <c r="P76" s="18">
        <v>1.639629787</v>
      </c>
      <c r="Q76" s="3" t="s">
        <v>804</v>
      </c>
      <c r="R76" s="87">
        <v>38020</v>
      </c>
      <c r="S76" t="s">
        <v>1060</v>
      </c>
    </row>
    <row r="77" spans="2:19" ht="12.75">
      <c r="B77" s="3">
        <v>508069</v>
      </c>
      <c r="C77" t="s">
        <v>285</v>
      </c>
      <c r="D77" s="81" t="s">
        <v>762</v>
      </c>
      <c r="E77" t="s">
        <v>759</v>
      </c>
      <c r="F77" s="1"/>
      <c r="G77" s="1">
        <v>-19.672999999999995</v>
      </c>
      <c r="H77" s="1">
        <v>-1.5042</v>
      </c>
      <c r="I77" s="1">
        <v>-2.0465999999999984</v>
      </c>
      <c r="J77" s="1">
        <v>22.6334</v>
      </c>
      <c r="K77" s="1"/>
      <c r="L77" s="1">
        <v>-3.9010361999999965</v>
      </c>
      <c r="M77" s="18">
        <v>1.7</v>
      </c>
      <c r="N77" s="18">
        <v>2.07</v>
      </c>
      <c r="O77" s="18">
        <v>8.935340494</v>
      </c>
      <c r="P77" s="18">
        <v>0.14923908</v>
      </c>
      <c r="Q77" s="3" t="s">
        <v>806</v>
      </c>
      <c r="R77" s="87">
        <v>37431</v>
      </c>
      <c r="S77" t="s">
        <v>1060</v>
      </c>
    </row>
    <row r="78" spans="2:19" ht="12.75">
      <c r="B78" s="3">
        <v>543892</v>
      </c>
      <c r="C78" t="s">
        <v>285</v>
      </c>
      <c r="D78" s="81" t="s">
        <v>986</v>
      </c>
      <c r="E78" t="s">
        <v>963</v>
      </c>
      <c r="F78" s="1">
        <v>8.430800000000005</v>
      </c>
      <c r="G78" s="1">
        <v>-2.568499999999996</v>
      </c>
      <c r="H78" s="1">
        <v>11.5607</v>
      </c>
      <c r="I78" s="1">
        <v>7.462199999999997</v>
      </c>
      <c r="J78" s="1">
        <v>8.070299999999996</v>
      </c>
      <c r="K78" s="1">
        <v>6.479271989078383</v>
      </c>
      <c r="L78" s="1">
        <v>-0.4987230000000009</v>
      </c>
      <c r="M78" s="18">
        <v>1.6</v>
      </c>
      <c r="N78" s="18">
        <v>1.97</v>
      </c>
      <c r="O78" s="18">
        <v>4.729753083</v>
      </c>
      <c r="P78" s="18">
        <v>0.750139149</v>
      </c>
      <c r="Q78" s="3" t="s">
        <v>804</v>
      </c>
      <c r="R78" s="87">
        <v>37431</v>
      </c>
      <c r="S78" t="s">
        <v>1060</v>
      </c>
    </row>
    <row r="79" spans="2:19" ht="12.75">
      <c r="B79" s="3">
        <v>579722</v>
      </c>
      <c r="C79" t="s">
        <v>285</v>
      </c>
      <c r="D79" s="81" t="s">
        <v>289</v>
      </c>
      <c r="E79" t="s">
        <v>288</v>
      </c>
      <c r="F79" s="1">
        <v>-12.376299999999995</v>
      </c>
      <c r="G79" s="1">
        <v>-31.8504</v>
      </c>
      <c r="H79" s="1">
        <v>16.411299999999997</v>
      </c>
      <c r="I79" s="1">
        <v>10.149300000000006</v>
      </c>
      <c r="J79" s="1">
        <v>31.475199999999994</v>
      </c>
      <c r="K79" s="1">
        <v>0</v>
      </c>
      <c r="L79" s="1">
        <v>8.200327400000006</v>
      </c>
      <c r="M79" s="18">
        <v>1.6</v>
      </c>
      <c r="N79" s="18">
        <v>1.98</v>
      </c>
      <c r="O79" s="18">
        <v>12.322685184</v>
      </c>
      <c r="P79" s="18">
        <v>1.189540639</v>
      </c>
      <c r="Q79" s="3" t="s">
        <v>804</v>
      </c>
      <c r="R79" s="87">
        <v>37431</v>
      </c>
      <c r="S79" t="s">
        <v>1060</v>
      </c>
    </row>
    <row r="80" spans="2:19" ht="12.75">
      <c r="B80" s="3">
        <v>651380</v>
      </c>
      <c r="C80" t="s">
        <v>285</v>
      </c>
      <c r="D80" s="81" t="s">
        <v>286</v>
      </c>
      <c r="E80" t="s">
        <v>210</v>
      </c>
      <c r="F80" s="1"/>
      <c r="G80" s="1">
        <v>-30.1632</v>
      </c>
      <c r="H80" s="1">
        <v>7.008700000000001</v>
      </c>
      <c r="I80" s="1">
        <v>14.724800000000005</v>
      </c>
      <c r="J80" s="1">
        <v>31.7164</v>
      </c>
      <c r="K80" s="1"/>
      <c r="L80" s="1">
        <v>8.24639170000001</v>
      </c>
      <c r="M80" s="18">
        <v>1.8</v>
      </c>
      <c r="N80" s="18">
        <v>2.25</v>
      </c>
      <c r="O80" s="18">
        <v>10.585604996</v>
      </c>
      <c r="P80" s="18">
        <v>1.517115164</v>
      </c>
      <c r="Q80" s="3" t="s">
        <v>804</v>
      </c>
      <c r="R80" s="87">
        <v>37431</v>
      </c>
      <c r="S80" t="s">
        <v>1060</v>
      </c>
    </row>
    <row r="81" spans="2:19" ht="12.75">
      <c r="B81" s="3">
        <v>999359</v>
      </c>
      <c r="C81" t="s">
        <v>285</v>
      </c>
      <c r="D81" s="81" t="s">
        <v>761</v>
      </c>
      <c r="E81" t="s">
        <v>759</v>
      </c>
      <c r="F81" s="1"/>
      <c r="G81" s="1"/>
      <c r="H81" s="1">
        <v>3.5531999999999897</v>
      </c>
      <c r="I81" s="1">
        <v>0.07779999999999454</v>
      </c>
      <c r="J81" s="1">
        <v>18.6334</v>
      </c>
      <c r="K81" s="1"/>
      <c r="L81" s="1">
        <v>-2.8312340000000047</v>
      </c>
      <c r="M81" s="18">
        <v>1.6</v>
      </c>
      <c r="N81" s="18">
        <v>1.97</v>
      </c>
      <c r="O81" s="18">
        <v>9.470143252</v>
      </c>
      <c r="P81" s="18">
        <v>0.187248766</v>
      </c>
      <c r="Q81" s="3" t="s">
        <v>806</v>
      </c>
      <c r="R81" s="87">
        <v>37579</v>
      </c>
      <c r="S81" t="s">
        <v>1060</v>
      </c>
    </row>
    <row r="82" spans="2:19" ht="12.75">
      <c r="B82" s="3">
        <v>151001</v>
      </c>
      <c r="C82" t="s">
        <v>827</v>
      </c>
      <c r="D82" s="81" t="s">
        <v>300</v>
      </c>
      <c r="E82" t="s">
        <v>288</v>
      </c>
      <c r="F82" s="1">
        <v>-8.910399999999996</v>
      </c>
      <c r="G82" s="1">
        <v>-33.9428</v>
      </c>
      <c r="H82" s="1">
        <v>19.132799999999996</v>
      </c>
      <c r="I82" s="1">
        <v>9.742399999999996</v>
      </c>
      <c r="J82" s="1">
        <v>33.568</v>
      </c>
      <c r="K82" s="1">
        <v>0.9948983486735008</v>
      </c>
      <c r="L82" s="1">
        <v>9.40639299999999</v>
      </c>
      <c r="M82" s="18">
        <v>1.2</v>
      </c>
      <c r="N82" s="18">
        <v>1.51</v>
      </c>
      <c r="O82" s="18">
        <v>12.633599916</v>
      </c>
      <c r="P82" s="18">
        <v>1.321251938</v>
      </c>
      <c r="Q82" s="3" t="s">
        <v>804</v>
      </c>
      <c r="R82" s="87">
        <v>36712</v>
      </c>
      <c r="S82" t="s">
        <v>1060</v>
      </c>
    </row>
    <row r="83" spans="2:19" ht="12.75">
      <c r="B83" s="3">
        <v>222661</v>
      </c>
      <c r="C83" t="s">
        <v>827</v>
      </c>
      <c r="D83" s="81" t="s">
        <v>281</v>
      </c>
      <c r="E83" t="s">
        <v>210</v>
      </c>
      <c r="F83" s="1">
        <v>-13.596699999999995</v>
      </c>
      <c r="G83" s="1">
        <v>-30.201</v>
      </c>
      <c r="H83" s="1">
        <v>20.580899999999993</v>
      </c>
      <c r="I83" s="1">
        <v>9.718699999999991</v>
      </c>
      <c r="J83" s="1">
        <v>36.24670000000001</v>
      </c>
      <c r="K83" s="1">
        <v>1.6840743142121806</v>
      </c>
      <c r="L83" s="1">
        <v>6.714214899999993</v>
      </c>
      <c r="M83" s="18">
        <v>1.3</v>
      </c>
      <c r="N83" s="18">
        <v>1.56</v>
      </c>
      <c r="O83" s="18">
        <v>12.01302332</v>
      </c>
      <c r="P83" s="18">
        <v>1.365779614</v>
      </c>
      <c r="Q83" s="3" t="s">
        <v>804</v>
      </c>
      <c r="R83" s="87">
        <v>36712</v>
      </c>
      <c r="S83" t="s">
        <v>1060</v>
      </c>
    </row>
    <row r="84" spans="2:19" ht="12.75">
      <c r="B84" s="3">
        <v>258491</v>
      </c>
      <c r="C84" t="s">
        <v>827</v>
      </c>
      <c r="D84" s="81" t="s">
        <v>304</v>
      </c>
      <c r="E84" t="s">
        <v>302</v>
      </c>
      <c r="F84" s="1">
        <v>-13.2255</v>
      </c>
      <c r="G84" s="1">
        <v>-16.774599999999996</v>
      </c>
      <c r="H84" s="1">
        <v>29.952899999999993</v>
      </c>
      <c r="I84" s="1">
        <v>17.856000000000005</v>
      </c>
      <c r="J84" s="1">
        <v>45.88669999999999</v>
      </c>
      <c r="K84" s="1">
        <v>10.042456550286794</v>
      </c>
      <c r="L84" s="1">
        <v>12.265613999999992</v>
      </c>
      <c r="M84" s="18">
        <v>1.6</v>
      </c>
      <c r="N84" s="18">
        <v>1.97</v>
      </c>
      <c r="O84" s="18">
        <v>13.208562766</v>
      </c>
      <c r="P84" s="18">
        <v>1.6972436</v>
      </c>
      <c r="Q84" s="3" t="s">
        <v>804</v>
      </c>
      <c r="R84" s="87">
        <v>36712</v>
      </c>
      <c r="S84" t="s">
        <v>1060</v>
      </c>
    </row>
    <row r="85" spans="2:19" ht="12.75">
      <c r="B85" s="3">
        <v>294322</v>
      </c>
      <c r="C85" t="s">
        <v>827</v>
      </c>
      <c r="D85" s="81" t="s">
        <v>443</v>
      </c>
      <c r="E85" t="s">
        <v>437</v>
      </c>
      <c r="F85" s="1">
        <v>-3.934800000000005</v>
      </c>
      <c r="G85" s="1">
        <v>-31.639799999999994</v>
      </c>
      <c r="H85" s="1">
        <v>9.2681</v>
      </c>
      <c r="I85" s="1">
        <v>5.4689999999999905</v>
      </c>
      <c r="J85" s="1">
        <v>33.13170000000001</v>
      </c>
      <c r="K85" s="1"/>
      <c r="L85" s="1">
        <v>-2.964432699999997</v>
      </c>
      <c r="M85" s="18">
        <v>1.3</v>
      </c>
      <c r="N85" s="18">
        <v>1.58</v>
      </c>
      <c r="O85" s="18">
        <v>12.519434384</v>
      </c>
      <c r="P85" s="18">
        <v>0.686206881</v>
      </c>
      <c r="Q85" s="3" t="s">
        <v>806</v>
      </c>
      <c r="R85" s="87">
        <v>36712</v>
      </c>
      <c r="S85" t="s">
        <v>1060</v>
      </c>
    </row>
    <row r="86" spans="2:19" ht="12.75">
      <c r="B86" s="3">
        <v>330159</v>
      </c>
      <c r="C86" t="s">
        <v>827</v>
      </c>
      <c r="D86" s="81" t="s">
        <v>445</v>
      </c>
      <c r="E86" t="s">
        <v>437</v>
      </c>
      <c r="F86" s="1">
        <v>4.682999999999993</v>
      </c>
      <c r="G86" s="1">
        <v>-19.796899999999994</v>
      </c>
      <c r="H86" s="1">
        <v>25.809700000000003</v>
      </c>
      <c r="I86" s="1">
        <v>11.325999999999992</v>
      </c>
      <c r="J86" s="1">
        <v>40.54679999999999</v>
      </c>
      <c r="K86" s="1">
        <v>10.570634492819808</v>
      </c>
      <c r="L86" s="1">
        <v>-2.8581468000000054</v>
      </c>
      <c r="M86" s="18">
        <v>1.4</v>
      </c>
      <c r="N86" s="18">
        <v>1.74</v>
      </c>
      <c r="O86" s="18">
        <v>14.289784152</v>
      </c>
      <c r="P86" s="18">
        <v>0.926753761</v>
      </c>
      <c r="Q86" s="3" t="s">
        <v>806</v>
      </c>
      <c r="R86" s="87">
        <v>36712</v>
      </c>
      <c r="S86" t="s">
        <v>1060</v>
      </c>
    </row>
    <row r="87" spans="2:19" ht="12.75">
      <c r="B87" s="3">
        <v>365981</v>
      </c>
      <c r="C87" t="s">
        <v>827</v>
      </c>
      <c r="D87" s="81" t="s">
        <v>586</v>
      </c>
      <c r="E87" t="s">
        <v>581</v>
      </c>
      <c r="F87" s="1">
        <v>-24.487800000000004</v>
      </c>
      <c r="G87" s="1">
        <v>-19.8793</v>
      </c>
      <c r="H87" s="1">
        <v>11.611400000000005</v>
      </c>
      <c r="I87" s="1">
        <v>7.679400000000003</v>
      </c>
      <c r="J87" s="1">
        <v>49.37450000000001</v>
      </c>
      <c r="K87" s="1">
        <v>1.6660384712008813</v>
      </c>
      <c r="L87" s="1">
        <v>-9.807708199999999</v>
      </c>
      <c r="M87" s="18">
        <v>1.2</v>
      </c>
      <c r="N87" s="18">
        <v>1.51</v>
      </c>
      <c r="O87" s="18">
        <v>16.55875628</v>
      </c>
      <c r="P87" s="18">
        <v>0.671651409</v>
      </c>
      <c r="Q87" s="3" t="s">
        <v>837</v>
      </c>
      <c r="R87" s="87">
        <v>36712</v>
      </c>
      <c r="S87" t="s">
        <v>1060</v>
      </c>
    </row>
    <row r="88" spans="2:19" ht="12.75">
      <c r="B88" s="3">
        <v>401810</v>
      </c>
      <c r="C88" t="s">
        <v>827</v>
      </c>
      <c r="D88" s="81" t="s">
        <v>411</v>
      </c>
      <c r="E88" t="s">
        <v>382</v>
      </c>
      <c r="F88" s="1">
        <v>1.6488999999999976</v>
      </c>
      <c r="G88" s="1">
        <v>-21.7675</v>
      </c>
      <c r="H88" s="1">
        <v>20.29939999999999</v>
      </c>
      <c r="I88" s="1">
        <v>15.342999999999996</v>
      </c>
      <c r="J88" s="1">
        <v>33.005799999999994</v>
      </c>
      <c r="K88" s="1">
        <v>7.974955864335032</v>
      </c>
      <c r="L88" s="1">
        <v>-1.9732730999999948</v>
      </c>
      <c r="M88" s="18">
        <v>1.3</v>
      </c>
      <c r="N88" s="18">
        <v>1.58</v>
      </c>
      <c r="O88" s="18">
        <v>13.186896472</v>
      </c>
      <c r="P88" s="18">
        <v>0.982125352</v>
      </c>
      <c r="Q88" s="3" t="s">
        <v>806</v>
      </c>
      <c r="R88" s="87">
        <v>36712</v>
      </c>
      <c r="S88" t="s">
        <v>1060</v>
      </c>
    </row>
    <row r="89" spans="2:19" ht="12.75">
      <c r="B89" s="3">
        <v>437640</v>
      </c>
      <c r="C89" t="s">
        <v>827</v>
      </c>
      <c r="D89" s="81" t="s">
        <v>410</v>
      </c>
      <c r="E89" t="s">
        <v>382</v>
      </c>
      <c r="F89" s="1">
        <v>26.200899999999994</v>
      </c>
      <c r="G89" s="1">
        <v>-11.628099999999996</v>
      </c>
      <c r="H89" s="1">
        <v>39.505199999999995</v>
      </c>
      <c r="I89" s="1">
        <v>27.155599999999993</v>
      </c>
      <c r="J89" s="1">
        <v>56.04070000000001</v>
      </c>
      <c r="K89" s="1">
        <v>25.287598382042642</v>
      </c>
      <c r="L89" s="1">
        <v>-2.9064457000000044</v>
      </c>
      <c r="M89" s="18">
        <v>1.4</v>
      </c>
      <c r="N89" s="18">
        <v>1.75</v>
      </c>
      <c r="O89" s="18">
        <v>16.414545872</v>
      </c>
      <c r="P89" s="18">
        <v>1.331529773</v>
      </c>
      <c r="Q89" s="3" t="s">
        <v>806</v>
      </c>
      <c r="R89" s="87">
        <v>36712</v>
      </c>
      <c r="S89" t="s">
        <v>1060</v>
      </c>
    </row>
    <row r="90" spans="2:19" ht="12.75">
      <c r="B90" s="3">
        <v>473470</v>
      </c>
      <c r="C90" t="s">
        <v>827</v>
      </c>
      <c r="D90" s="81" t="s">
        <v>278</v>
      </c>
      <c r="E90" t="s">
        <v>210</v>
      </c>
      <c r="F90" s="1">
        <v>-8.279300000000001</v>
      </c>
      <c r="G90" s="1">
        <v>-30.803199999999997</v>
      </c>
      <c r="H90" s="1">
        <v>16.47860000000001</v>
      </c>
      <c r="I90" s="1">
        <v>11.120299999999993</v>
      </c>
      <c r="J90" s="1">
        <v>33.68899999999999</v>
      </c>
      <c r="K90" s="1">
        <v>1.8914443841411055</v>
      </c>
      <c r="L90" s="1">
        <v>6.602709799999995</v>
      </c>
      <c r="M90" s="18">
        <v>1.2</v>
      </c>
      <c r="N90" s="18">
        <v>1.51</v>
      </c>
      <c r="O90" s="18">
        <v>10.939487106</v>
      </c>
      <c r="P90" s="18">
        <v>1.458123336</v>
      </c>
      <c r="Q90" s="3" t="s">
        <v>804</v>
      </c>
      <c r="R90" s="87">
        <v>36712</v>
      </c>
      <c r="S90" t="s">
        <v>1060</v>
      </c>
    </row>
    <row r="91" spans="2:19" ht="12.75">
      <c r="B91" s="3">
        <v>509307</v>
      </c>
      <c r="C91" t="s">
        <v>827</v>
      </c>
      <c r="D91" s="81" t="s">
        <v>303</v>
      </c>
      <c r="E91" t="s">
        <v>302</v>
      </c>
      <c r="F91" s="1">
        <v>-10.166200000000003</v>
      </c>
      <c r="G91" s="1">
        <v>-18.686400000000003</v>
      </c>
      <c r="H91" s="1">
        <v>31.195299999999992</v>
      </c>
      <c r="I91" s="1">
        <v>15.844400000000004</v>
      </c>
      <c r="J91" s="1">
        <v>43.78169999999999</v>
      </c>
      <c r="K91" s="1">
        <v>9.804459649985287</v>
      </c>
      <c r="L91" s="1">
        <v>9.756996400000006</v>
      </c>
      <c r="M91" s="18">
        <v>1.4</v>
      </c>
      <c r="N91" s="18">
        <v>1.68</v>
      </c>
      <c r="O91" s="18">
        <v>12.862910981</v>
      </c>
      <c r="P91" s="18">
        <v>1.606597687</v>
      </c>
      <c r="Q91" s="3" t="s">
        <v>804</v>
      </c>
      <c r="R91" s="87">
        <v>36712</v>
      </c>
      <c r="S91" t="s">
        <v>1060</v>
      </c>
    </row>
    <row r="92" spans="2:19" ht="12.75">
      <c r="B92" s="3">
        <v>545137</v>
      </c>
      <c r="C92" t="s">
        <v>827</v>
      </c>
      <c r="D92" s="81" t="s">
        <v>631</v>
      </c>
      <c r="E92" t="s">
        <v>619</v>
      </c>
      <c r="F92" s="1">
        <v>-1.2155999999999945</v>
      </c>
      <c r="G92" s="1">
        <v>-32.4217</v>
      </c>
      <c r="H92" s="1">
        <v>10.880599999999996</v>
      </c>
      <c r="I92" s="1">
        <v>10.299199999999997</v>
      </c>
      <c r="J92" s="1">
        <v>32.0973</v>
      </c>
      <c r="K92" s="1">
        <v>1.522779622050363</v>
      </c>
      <c r="L92" s="1">
        <v>6.993636999999997</v>
      </c>
      <c r="M92" s="18">
        <v>1.2</v>
      </c>
      <c r="N92" s="18">
        <v>1.52</v>
      </c>
      <c r="O92" s="18">
        <v>10.652099224</v>
      </c>
      <c r="P92" s="18">
        <v>1.344690046</v>
      </c>
      <c r="Q92" s="3" t="s">
        <v>822</v>
      </c>
      <c r="R92" s="87">
        <v>36712</v>
      </c>
      <c r="S92" t="s">
        <v>1060</v>
      </c>
    </row>
    <row r="93" spans="2:19" ht="12.75">
      <c r="B93" s="3">
        <v>580969</v>
      </c>
      <c r="C93" t="s">
        <v>827</v>
      </c>
      <c r="D93" s="81" t="s">
        <v>630</v>
      </c>
      <c r="E93" t="s">
        <v>619</v>
      </c>
      <c r="F93" s="1">
        <v>19.054100000000005</v>
      </c>
      <c r="G93" s="1">
        <v>-24.3395</v>
      </c>
      <c r="H93" s="1">
        <v>38.1675</v>
      </c>
      <c r="I93" s="1">
        <v>8.866299999999994</v>
      </c>
      <c r="J93" s="1">
        <v>28.0375</v>
      </c>
      <c r="K93" s="1">
        <v>11.647762082097701</v>
      </c>
      <c r="L93" s="1">
        <v>3.4251001999999975</v>
      </c>
      <c r="M93" s="18">
        <v>1.6</v>
      </c>
      <c r="N93" s="18">
        <v>1.96</v>
      </c>
      <c r="O93" s="18">
        <v>15.567373316</v>
      </c>
      <c r="P93" s="18">
        <v>0.691822397</v>
      </c>
      <c r="Q93" s="3" t="s">
        <v>822</v>
      </c>
      <c r="R93" s="87">
        <v>36712</v>
      </c>
      <c r="S93" t="s">
        <v>1060</v>
      </c>
    </row>
    <row r="94" spans="2:19" ht="12.75">
      <c r="B94" s="3">
        <v>616797</v>
      </c>
      <c r="C94" t="s">
        <v>827</v>
      </c>
      <c r="D94" s="81" t="s">
        <v>341</v>
      </c>
      <c r="E94" t="s">
        <v>331</v>
      </c>
      <c r="F94" s="1">
        <v>7.884599999999997</v>
      </c>
      <c r="G94" s="1">
        <v>-30.434799999999996</v>
      </c>
      <c r="H94" s="1">
        <v>2.0591000000000026</v>
      </c>
      <c r="I94" s="1">
        <v>-0.07979999999999654</v>
      </c>
      <c r="J94" s="1">
        <v>30.516199999999994</v>
      </c>
      <c r="K94" s="1"/>
      <c r="L94" s="1">
        <v>-7.638162400000004</v>
      </c>
      <c r="M94" s="18">
        <v>0.9</v>
      </c>
      <c r="N94" s="18">
        <v>1.47</v>
      </c>
      <c r="O94" s="18">
        <v>13.347332439</v>
      </c>
      <c r="P94" s="18">
        <v>0.259097528</v>
      </c>
      <c r="Q94" s="3" t="s">
        <v>806</v>
      </c>
      <c r="R94" s="87">
        <v>36712</v>
      </c>
      <c r="S94" t="s">
        <v>1060</v>
      </c>
    </row>
    <row r="95" spans="2:19" ht="12.75">
      <c r="B95" s="3">
        <v>652628</v>
      </c>
      <c r="C95" t="s">
        <v>827</v>
      </c>
      <c r="D95" s="81" t="s">
        <v>585</v>
      </c>
      <c r="E95" t="s">
        <v>581</v>
      </c>
      <c r="F95" s="1">
        <v>-7.183399999999995</v>
      </c>
      <c r="G95" s="1">
        <v>-11.303799999999997</v>
      </c>
      <c r="H95" s="1">
        <v>28.724599999999988</v>
      </c>
      <c r="I95" s="1">
        <v>21.401800000000005</v>
      </c>
      <c r="J95" s="1">
        <v>71.1314</v>
      </c>
      <c r="K95" s="1">
        <v>17.09798177500965</v>
      </c>
      <c r="L95" s="1">
        <v>-18.547049299999998</v>
      </c>
      <c r="M95" s="18">
        <v>1.1</v>
      </c>
      <c r="N95" s="18">
        <v>1.67</v>
      </c>
      <c r="O95" s="18">
        <v>21.847400421</v>
      </c>
      <c r="P95" s="18">
        <v>0.749852335</v>
      </c>
      <c r="Q95" s="3" t="s">
        <v>837</v>
      </c>
      <c r="R95" s="87">
        <v>36712</v>
      </c>
      <c r="S95" t="s">
        <v>1060</v>
      </c>
    </row>
    <row r="96" spans="2:19" ht="12.75">
      <c r="B96" s="3">
        <v>121780</v>
      </c>
      <c r="C96" t="s">
        <v>82</v>
      </c>
      <c r="D96" s="81" t="s">
        <v>743</v>
      </c>
      <c r="E96" t="s">
        <v>740</v>
      </c>
      <c r="F96" s="1">
        <v>-4.541499999999998</v>
      </c>
      <c r="G96" s="1">
        <v>-12.486799999999999</v>
      </c>
      <c r="H96" s="1">
        <v>8.509900000000004</v>
      </c>
      <c r="I96" s="1">
        <v>7.01989999999999</v>
      </c>
      <c r="J96" s="1">
        <v>12.278199999999995</v>
      </c>
      <c r="K96" s="1">
        <v>1.724017327145555</v>
      </c>
      <c r="L96" s="1">
        <v>0.7393390999999916</v>
      </c>
      <c r="M96" s="18">
        <v>0.7</v>
      </c>
      <c r="N96" s="18">
        <v>0.8</v>
      </c>
      <c r="O96" s="18">
        <v>4.029226046</v>
      </c>
      <c r="P96" s="18">
        <v>1.161170763</v>
      </c>
      <c r="Q96" s="3" t="s">
        <v>807</v>
      </c>
      <c r="R96" s="87">
        <v>38065</v>
      </c>
      <c r="S96" t="s">
        <v>808</v>
      </c>
    </row>
    <row r="97" spans="2:19" ht="12.75">
      <c r="B97" s="3">
        <v>121848</v>
      </c>
      <c r="C97" t="s">
        <v>82</v>
      </c>
      <c r="D97" s="81" t="s">
        <v>83</v>
      </c>
      <c r="E97" t="s">
        <v>79</v>
      </c>
      <c r="F97" s="1">
        <v>-14.417899999999994</v>
      </c>
      <c r="G97" s="1">
        <v>-42.320100000000004</v>
      </c>
      <c r="H97" s="1">
        <v>27.065</v>
      </c>
      <c r="I97" s="1">
        <v>17.678100000000008</v>
      </c>
      <c r="J97" s="1">
        <v>30.9604</v>
      </c>
      <c r="K97" s="1">
        <v>-0.6760908892046835</v>
      </c>
      <c r="L97" s="1">
        <v>7.457661800000004</v>
      </c>
      <c r="M97" s="18">
        <v>0.78</v>
      </c>
      <c r="N97" s="18">
        <v>0.9</v>
      </c>
      <c r="O97" s="18">
        <v>12.0365118</v>
      </c>
      <c r="P97" s="18">
        <v>1.397258881</v>
      </c>
      <c r="Q97" s="3" t="s">
        <v>807</v>
      </c>
      <c r="R97" s="87">
        <v>36712</v>
      </c>
      <c r="S97" t="s">
        <v>808</v>
      </c>
    </row>
    <row r="98" spans="2:19" ht="12.75">
      <c r="B98" s="3">
        <v>325902</v>
      </c>
      <c r="C98" t="s">
        <v>82</v>
      </c>
      <c r="D98" s="81" t="s">
        <v>933</v>
      </c>
      <c r="E98" t="s">
        <v>931</v>
      </c>
      <c r="F98" s="1">
        <v>2.628800000000009</v>
      </c>
      <c r="G98" s="1">
        <v>8.1623</v>
      </c>
      <c r="H98" s="1">
        <v>4.176800000000003</v>
      </c>
      <c r="I98" s="1">
        <v>7.2594999999999965</v>
      </c>
      <c r="J98" s="1">
        <v>4.889699999999997</v>
      </c>
      <c r="K98" s="1">
        <v>5.403967351912442</v>
      </c>
      <c r="L98" s="1">
        <v>0.0912188000000036</v>
      </c>
      <c r="M98" s="18">
        <v>0.45</v>
      </c>
      <c r="N98" s="18">
        <v>0.5</v>
      </c>
      <c r="O98" s="18">
        <v>2.980587895</v>
      </c>
      <c r="P98" s="18">
        <v>0.776062804</v>
      </c>
      <c r="Q98" s="3" t="s">
        <v>807</v>
      </c>
      <c r="R98" s="87">
        <v>36712</v>
      </c>
      <c r="S98" t="s">
        <v>808</v>
      </c>
    </row>
    <row r="99" spans="2:19" ht="12.75">
      <c r="B99" s="3">
        <v>361733</v>
      </c>
      <c r="C99" t="s">
        <v>82</v>
      </c>
      <c r="D99" s="81" t="s">
        <v>916</v>
      </c>
      <c r="E99" t="s">
        <v>908</v>
      </c>
      <c r="F99" s="1">
        <v>3.981100000000004</v>
      </c>
      <c r="G99" s="1">
        <v>4.03420000000001</v>
      </c>
      <c r="H99" s="1">
        <v>3.190599999999999</v>
      </c>
      <c r="I99" s="1">
        <v>1.9231999999999916</v>
      </c>
      <c r="J99" s="1">
        <v>1.6180000000000083</v>
      </c>
      <c r="K99" s="1">
        <v>2.9444349341888554</v>
      </c>
      <c r="L99" s="1">
        <v>0.8975500000000025</v>
      </c>
      <c r="M99" s="18">
        <v>0.48</v>
      </c>
      <c r="N99" s="18">
        <v>0.5</v>
      </c>
      <c r="O99" s="18">
        <v>0.263323228</v>
      </c>
      <c r="P99" s="18">
        <v>-1.584000257</v>
      </c>
      <c r="Q99" s="3" t="s">
        <v>807</v>
      </c>
      <c r="R99" s="87">
        <v>36712</v>
      </c>
      <c r="S99" t="s">
        <v>808</v>
      </c>
    </row>
    <row r="100" spans="2:19" ht="12.75">
      <c r="B100" s="3">
        <v>505057</v>
      </c>
      <c r="C100" t="s">
        <v>82</v>
      </c>
      <c r="D100" s="81" t="s">
        <v>492</v>
      </c>
      <c r="E100" t="s">
        <v>437</v>
      </c>
      <c r="F100" s="1">
        <v>-14.013900000000001</v>
      </c>
      <c r="G100" s="1">
        <v>-39.7329</v>
      </c>
      <c r="H100" s="1">
        <v>1.385499999999995</v>
      </c>
      <c r="I100" s="1">
        <v>0.2721999999999891</v>
      </c>
      <c r="J100" s="1">
        <v>30.66739999999999</v>
      </c>
      <c r="K100" s="1">
        <v>-7.196055170731341</v>
      </c>
      <c r="L100" s="1">
        <v>-4.582119100000003</v>
      </c>
      <c r="M100" s="18">
        <v>0.7</v>
      </c>
      <c r="N100" s="18">
        <v>0.9</v>
      </c>
      <c r="O100" s="18">
        <v>11.239460483</v>
      </c>
      <c r="P100" s="18">
        <v>0.379694512</v>
      </c>
      <c r="Q100" s="3" t="s">
        <v>807</v>
      </c>
      <c r="R100" s="87">
        <v>36712</v>
      </c>
      <c r="S100" t="s">
        <v>808</v>
      </c>
    </row>
    <row r="101" spans="2:19" ht="12.75">
      <c r="B101" s="3">
        <v>671982</v>
      </c>
      <c r="C101" t="s">
        <v>82</v>
      </c>
      <c r="D101" s="81" t="s">
        <v>578</v>
      </c>
      <c r="E101" t="s">
        <v>545</v>
      </c>
      <c r="F101" s="1">
        <v>94.3623</v>
      </c>
      <c r="G101" s="1">
        <v>2.5999000000000105</v>
      </c>
      <c r="H101" s="1">
        <v>46.19029999999999</v>
      </c>
      <c r="I101" s="1">
        <v>0.5069999999999908</v>
      </c>
      <c r="J101" s="1">
        <v>103.88920000000002</v>
      </c>
      <c r="K101" s="1">
        <v>42.97286213213529</v>
      </c>
      <c r="L101" s="1">
        <v>19.7600483</v>
      </c>
      <c r="M101" s="18">
        <v>1.51</v>
      </c>
      <c r="N101" s="18">
        <v>2.54</v>
      </c>
      <c r="O101" s="18">
        <v>27.440257574</v>
      </c>
      <c r="P101" s="18">
        <v>1.148751733</v>
      </c>
      <c r="Q101" s="3" t="s">
        <v>807</v>
      </c>
      <c r="R101" s="87">
        <v>38104</v>
      </c>
      <c r="S101" t="s">
        <v>808</v>
      </c>
    </row>
    <row r="102" spans="2:19" ht="12.75">
      <c r="B102" s="3">
        <v>728535</v>
      </c>
      <c r="C102" t="s">
        <v>82</v>
      </c>
      <c r="D102" s="81" t="s">
        <v>181</v>
      </c>
      <c r="E102" t="s">
        <v>173</v>
      </c>
      <c r="F102" s="1">
        <v>-16.510100000000005</v>
      </c>
      <c r="G102" s="1">
        <v>-40.4764</v>
      </c>
      <c r="H102" s="1">
        <v>17.23429999999999</v>
      </c>
      <c r="I102" s="1">
        <v>9.294000000000002</v>
      </c>
      <c r="J102" s="1">
        <v>30.230200000000007</v>
      </c>
      <c r="K102" s="1">
        <v>-3.6754096593757946</v>
      </c>
      <c r="L102" s="1">
        <v>1.69018729999999</v>
      </c>
      <c r="M102" s="18">
        <v>0.78</v>
      </c>
      <c r="N102" s="18">
        <v>0.9</v>
      </c>
      <c r="O102" s="18">
        <v>10.795095597</v>
      </c>
      <c r="P102" s="18">
        <v>1.029533836</v>
      </c>
      <c r="Q102" s="3" t="s">
        <v>807</v>
      </c>
      <c r="R102" s="87">
        <v>36712</v>
      </c>
      <c r="S102" t="s">
        <v>808</v>
      </c>
    </row>
    <row r="103" spans="2:19" ht="12.75">
      <c r="B103" s="3">
        <v>907683</v>
      </c>
      <c r="C103" t="s">
        <v>82</v>
      </c>
      <c r="D103" s="81" t="s">
        <v>87</v>
      </c>
      <c r="E103" t="s">
        <v>79</v>
      </c>
      <c r="F103" s="1">
        <v>-15.4694</v>
      </c>
      <c r="G103" s="1">
        <v>-42.7195</v>
      </c>
      <c r="H103" s="1">
        <v>32.53470000000001</v>
      </c>
      <c r="I103" s="1">
        <v>17.472200000000004</v>
      </c>
      <c r="J103" s="1">
        <v>30.949399999999994</v>
      </c>
      <c r="K103" s="1">
        <v>0</v>
      </c>
      <c r="L103" s="1">
        <v>7.513102599999999</v>
      </c>
      <c r="M103" s="18">
        <v>0.62</v>
      </c>
      <c r="N103" s="18">
        <v>0.9</v>
      </c>
      <c r="O103" s="18">
        <v>12.059961829</v>
      </c>
      <c r="P103" s="18">
        <v>1.43304814</v>
      </c>
      <c r="Q103" s="3" t="s">
        <v>807</v>
      </c>
      <c r="R103" s="87">
        <v>36712</v>
      </c>
      <c r="S103" t="s">
        <v>808</v>
      </c>
    </row>
    <row r="104" spans="2:19" ht="12.75">
      <c r="B104" s="3">
        <v>914291</v>
      </c>
      <c r="C104" t="s">
        <v>82</v>
      </c>
      <c r="D104" s="81" t="s">
        <v>287</v>
      </c>
      <c r="E104" t="s">
        <v>210</v>
      </c>
      <c r="F104" s="1">
        <v>-19.803499999999996</v>
      </c>
      <c r="G104" s="1">
        <v>-36.992000000000004</v>
      </c>
      <c r="H104" s="1">
        <v>8.775099999999991</v>
      </c>
      <c r="I104" s="1">
        <v>2.4486999999999925</v>
      </c>
      <c r="J104" s="1">
        <v>28.441899999999997</v>
      </c>
      <c r="K104" s="1">
        <v>-6.2742866037576945</v>
      </c>
      <c r="L104" s="1">
        <v>9.696550699999996</v>
      </c>
      <c r="M104" s="18">
        <v>1.38</v>
      </c>
      <c r="N104" s="18">
        <v>1.71</v>
      </c>
      <c r="O104" s="18">
        <v>10.566631734</v>
      </c>
      <c r="P104" s="18">
        <v>1.058361857</v>
      </c>
      <c r="Q104" s="3" t="s">
        <v>807</v>
      </c>
      <c r="R104" s="87">
        <v>38065</v>
      </c>
      <c r="S104" t="s">
        <v>808</v>
      </c>
    </row>
    <row r="105" spans="2:19" ht="12.75">
      <c r="B105" s="3">
        <v>943514</v>
      </c>
      <c r="C105" t="s">
        <v>82</v>
      </c>
      <c r="D105" s="81" t="s">
        <v>150</v>
      </c>
      <c r="E105" t="s">
        <v>146</v>
      </c>
      <c r="F105" s="1">
        <v>-44.7881</v>
      </c>
      <c r="G105" s="1">
        <v>-64.42909999999999</v>
      </c>
      <c r="H105" s="1">
        <v>58.75939999999999</v>
      </c>
      <c r="I105" s="1">
        <v>12.126400000000004</v>
      </c>
      <c r="J105" s="1">
        <v>58.07299999999999</v>
      </c>
      <c r="K105" s="1">
        <v>-11.184960370956421</v>
      </c>
      <c r="L105" s="1">
        <v>-3.8378966000000014</v>
      </c>
      <c r="M105" s="18">
        <v>0.53</v>
      </c>
      <c r="N105" s="18">
        <v>0.9</v>
      </c>
      <c r="O105" s="18">
        <v>20.248266757</v>
      </c>
      <c r="P105" s="18">
        <v>1.236241323</v>
      </c>
      <c r="Q105" s="3" t="s">
        <v>807</v>
      </c>
      <c r="R105" s="87">
        <v>36712</v>
      </c>
      <c r="S105" t="s">
        <v>808</v>
      </c>
    </row>
    <row r="106" spans="2:19" ht="12.75">
      <c r="B106" s="3">
        <v>950121</v>
      </c>
      <c r="C106" t="s">
        <v>82</v>
      </c>
      <c r="D106" s="81" t="s">
        <v>290</v>
      </c>
      <c r="E106" t="s">
        <v>288</v>
      </c>
      <c r="F106" s="1">
        <v>-20.278799999999997</v>
      </c>
      <c r="G106" s="1">
        <v>-37.99550000000001</v>
      </c>
      <c r="H106" s="1">
        <v>14.297300000000002</v>
      </c>
      <c r="I106" s="1">
        <v>6.25389999999999</v>
      </c>
      <c r="J106" s="1">
        <v>27.865399999999994</v>
      </c>
      <c r="K106" s="1">
        <v>-5.152434982707477</v>
      </c>
      <c r="L106" s="1">
        <v>6.9990575999999916</v>
      </c>
      <c r="M106" s="18">
        <v>1.38</v>
      </c>
      <c r="N106" s="18">
        <v>1.7</v>
      </c>
      <c r="O106" s="18">
        <v>12.519182048</v>
      </c>
      <c r="P106" s="18">
        <v>0.980024265</v>
      </c>
      <c r="Q106" s="3" t="s">
        <v>807</v>
      </c>
      <c r="R106" s="87">
        <v>38065</v>
      </c>
      <c r="S106" t="s">
        <v>808</v>
      </c>
    </row>
    <row r="107" spans="2:19" ht="12.75">
      <c r="B107" s="3">
        <v>985952</v>
      </c>
      <c r="C107" t="s">
        <v>82</v>
      </c>
      <c r="D107" s="81" t="s">
        <v>744</v>
      </c>
      <c r="E107" t="s">
        <v>740</v>
      </c>
      <c r="F107" s="1">
        <v>-9.755899999999995</v>
      </c>
      <c r="G107" s="1">
        <v>-30.704600000000003</v>
      </c>
      <c r="H107" s="1">
        <v>11.716999999999999</v>
      </c>
      <c r="I107" s="1">
        <v>7.443</v>
      </c>
      <c r="J107" s="1">
        <v>20.629300000000008</v>
      </c>
      <c r="K107" s="1">
        <v>-1.9664601782361846</v>
      </c>
      <c r="L107" s="1">
        <v>0.9579500000000074</v>
      </c>
      <c r="M107" s="18">
        <v>1.23</v>
      </c>
      <c r="N107" s="18">
        <v>1.5</v>
      </c>
      <c r="O107" s="18">
        <v>7.563276107</v>
      </c>
      <c r="P107" s="18">
        <v>0.965573831</v>
      </c>
      <c r="Q107" s="3" t="s">
        <v>807</v>
      </c>
      <c r="R107" s="87">
        <v>38065</v>
      </c>
      <c r="S107" t="s">
        <v>808</v>
      </c>
    </row>
    <row r="108" spans="2:19" ht="12.75">
      <c r="B108" s="3">
        <v>986018</v>
      </c>
      <c r="C108" t="s">
        <v>82</v>
      </c>
      <c r="D108" s="81" t="s">
        <v>86</v>
      </c>
      <c r="E108" t="s">
        <v>79</v>
      </c>
      <c r="F108" s="1">
        <v>-14.349500000000004</v>
      </c>
      <c r="G108" s="1">
        <v>-42.0015</v>
      </c>
      <c r="H108" s="1">
        <v>26.946000000000005</v>
      </c>
      <c r="I108" s="1">
        <v>17.631299999999996</v>
      </c>
      <c r="J108" s="1">
        <v>30.908</v>
      </c>
      <c r="K108" s="1">
        <v>-0.5852204194869759</v>
      </c>
      <c r="L108" s="1">
        <v>7.434751499999992</v>
      </c>
      <c r="M108" s="18">
        <v>0.78</v>
      </c>
      <c r="N108" s="18">
        <v>0.9</v>
      </c>
      <c r="O108" s="18">
        <v>12.009492729</v>
      </c>
      <c r="P108" s="18">
        <v>1.397426772</v>
      </c>
      <c r="Q108" s="3" t="s">
        <v>807</v>
      </c>
      <c r="R108" s="87">
        <v>36712</v>
      </c>
      <c r="S108" t="s">
        <v>808</v>
      </c>
    </row>
    <row r="109" spans="2:19" ht="12.75">
      <c r="B109" s="3">
        <v>114462</v>
      </c>
      <c r="C109" t="s">
        <v>270</v>
      </c>
      <c r="D109" s="81" t="s">
        <v>814</v>
      </c>
      <c r="E109" t="s">
        <v>759</v>
      </c>
      <c r="F109" s="1"/>
      <c r="G109" s="1"/>
      <c r="H109" s="1">
        <v>11.086958400000002</v>
      </c>
      <c r="I109" s="1">
        <v>8.680638099999992</v>
      </c>
      <c r="J109" s="1">
        <v>17.643561799999997</v>
      </c>
      <c r="K109" s="1"/>
      <c r="L109" s="1">
        <v>-0.9228046000000045</v>
      </c>
      <c r="M109" s="18">
        <v>1.87</v>
      </c>
      <c r="N109" s="18">
        <v>2.36</v>
      </c>
      <c r="O109" s="18">
        <v>6.85754939</v>
      </c>
      <c r="P109" s="18">
        <v>1.007943303</v>
      </c>
      <c r="Q109" s="3" t="s">
        <v>804</v>
      </c>
      <c r="R109" s="87">
        <v>38735</v>
      </c>
      <c r="S109" t="s">
        <v>1060</v>
      </c>
    </row>
    <row r="110" spans="2:19" ht="12.75">
      <c r="B110" s="3">
        <v>150292</v>
      </c>
      <c r="C110" t="s">
        <v>270</v>
      </c>
      <c r="D110" s="81" t="s">
        <v>826</v>
      </c>
      <c r="E110" t="s">
        <v>759</v>
      </c>
      <c r="F110" s="1"/>
      <c r="G110" s="1"/>
      <c r="H110" s="1">
        <v>14.15243100000001</v>
      </c>
      <c r="I110" s="1">
        <v>10.575605599999992</v>
      </c>
      <c r="J110" s="1">
        <v>23.302744200000003</v>
      </c>
      <c r="K110" s="1"/>
      <c r="L110" s="1">
        <v>-0.6598267999999963</v>
      </c>
      <c r="M110" s="18">
        <v>1.99</v>
      </c>
      <c r="N110" s="18">
        <v>2.52</v>
      </c>
      <c r="O110" s="18">
        <v>8.536543266</v>
      </c>
      <c r="P110" s="18">
        <v>1.121966188</v>
      </c>
      <c r="Q110" s="3" t="s">
        <v>804</v>
      </c>
      <c r="R110" s="87">
        <v>38735</v>
      </c>
      <c r="S110" t="s">
        <v>1060</v>
      </c>
    </row>
    <row r="111" spans="2:19" ht="12.75">
      <c r="B111" s="3">
        <v>300996</v>
      </c>
      <c r="C111" t="s">
        <v>270</v>
      </c>
      <c r="D111" s="81" t="s">
        <v>340</v>
      </c>
      <c r="E111" t="s">
        <v>331</v>
      </c>
      <c r="F111" s="1">
        <v>-3.3838000000000035</v>
      </c>
      <c r="G111" s="1">
        <v>-29.737199999999998</v>
      </c>
      <c r="H111" s="1">
        <v>3.1860999999999917</v>
      </c>
      <c r="I111" s="1">
        <v>7.207199999999991</v>
      </c>
      <c r="J111" s="1">
        <v>20.795800000000007</v>
      </c>
      <c r="K111" s="1">
        <v>-1.9303832309106816</v>
      </c>
      <c r="L111" s="1">
        <v>-7.185173099999997</v>
      </c>
      <c r="M111" s="18">
        <v>0.97</v>
      </c>
      <c r="N111" s="18">
        <v>1.27</v>
      </c>
      <c r="O111" s="18">
        <v>13.14896092</v>
      </c>
      <c r="P111" s="18">
        <v>0.230749825</v>
      </c>
      <c r="Q111" s="3" t="s">
        <v>806</v>
      </c>
      <c r="R111" s="87">
        <v>36712</v>
      </c>
      <c r="S111" t="s">
        <v>1060</v>
      </c>
    </row>
    <row r="112" spans="2:19" ht="12.75">
      <c r="B112" s="3">
        <v>320358</v>
      </c>
      <c r="C112" t="s">
        <v>270</v>
      </c>
      <c r="D112" s="81" t="s">
        <v>844</v>
      </c>
      <c r="E112" t="s">
        <v>437</v>
      </c>
      <c r="F112" s="1">
        <v>-13.219400000000004</v>
      </c>
      <c r="G112" s="1">
        <v>-29.827199999999998</v>
      </c>
      <c r="H112" s="1">
        <v>11.293500000000002</v>
      </c>
      <c r="I112" s="1">
        <v>8.059100000000008</v>
      </c>
      <c r="J112" s="1">
        <v>29.7369</v>
      </c>
      <c r="K112" s="1">
        <v>-1.0177723822520024</v>
      </c>
      <c r="L112" s="1">
        <v>0.9032372000000066</v>
      </c>
      <c r="M112" s="18">
        <v>1.36</v>
      </c>
      <c r="N112" s="18">
        <v>1.68</v>
      </c>
      <c r="O112" s="18">
        <v>9.581391472</v>
      </c>
      <c r="P112" s="18">
        <v>1.166126675</v>
      </c>
      <c r="Q112" s="3" t="s">
        <v>804</v>
      </c>
      <c r="R112" s="87">
        <v>38323</v>
      </c>
      <c r="S112" t="s">
        <v>1060</v>
      </c>
    </row>
    <row r="113" spans="2:19" ht="12.75">
      <c r="B113" s="3">
        <v>336826</v>
      </c>
      <c r="C113" t="s">
        <v>270</v>
      </c>
      <c r="D113" s="81" t="s">
        <v>271</v>
      </c>
      <c r="E113" t="s">
        <v>210</v>
      </c>
      <c r="F113" s="1">
        <v>-18.4975</v>
      </c>
      <c r="G113" s="1">
        <v>-36.602900000000005</v>
      </c>
      <c r="H113" s="1">
        <v>9.865499999999994</v>
      </c>
      <c r="I113" s="1">
        <v>11.139800000000012</v>
      </c>
      <c r="J113" s="1">
        <v>32.88930000000001</v>
      </c>
      <c r="K113" s="1">
        <v>-3.463342696679206</v>
      </c>
      <c r="L113" s="1">
        <v>8.257633400000008</v>
      </c>
      <c r="M113" s="18">
        <v>0.78</v>
      </c>
      <c r="N113" s="18">
        <v>1.21</v>
      </c>
      <c r="O113" s="18">
        <v>9.479606969</v>
      </c>
      <c r="P113" s="18">
        <v>1.596185162</v>
      </c>
      <c r="Q113" s="3" t="s">
        <v>804</v>
      </c>
      <c r="R113" s="87">
        <v>36712</v>
      </c>
      <c r="S113" t="s">
        <v>1060</v>
      </c>
    </row>
    <row r="114" spans="2:19" ht="12.75">
      <c r="B114" s="3">
        <v>372656</v>
      </c>
      <c r="C114" t="s">
        <v>270</v>
      </c>
      <c r="D114" s="81" t="s">
        <v>457</v>
      </c>
      <c r="E114" t="s">
        <v>437</v>
      </c>
      <c r="F114" s="1">
        <v>-12.5961</v>
      </c>
      <c r="G114" s="1">
        <v>-42.835</v>
      </c>
      <c r="H114" s="1">
        <v>4.916100000000001</v>
      </c>
      <c r="I114" s="1">
        <v>3.0788999999999955</v>
      </c>
      <c r="J114" s="1">
        <v>24.473999999999997</v>
      </c>
      <c r="K114" s="1">
        <v>-7.625879645401435</v>
      </c>
      <c r="L114" s="1">
        <v>-5.910143099999998</v>
      </c>
      <c r="M114" s="18">
        <v>1.07</v>
      </c>
      <c r="N114" s="18">
        <v>1.29</v>
      </c>
      <c r="O114" s="18">
        <v>11.785155032</v>
      </c>
      <c r="P114" s="18">
        <v>0.389120961</v>
      </c>
      <c r="Q114" s="3" t="s">
        <v>806</v>
      </c>
      <c r="R114" s="87">
        <v>36712</v>
      </c>
      <c r="S114" t="s">
        <v>1060</v>
      </c>
    </row>
    <row r="115" spans="2:19" ht="12.75">
      <c r="B115" s="3">
        <v>408484</v>
      </c>
      <c r="C115" t="s">
        <v>270</v>
      </c>
      <c r="D115" s="81" t="s">
        <v>788</v>
      </c>
      <c r="E115" t="s">
        <v>759</v>
      </c>
      <c r="F115" s="1">
        <v>-7.4824</v>
      </c>
      <c r="G115" s="1">
        <v>-21.079099999999997</v>
      </c>
      <c r="H115" s="1">
        <v>8.715399999999995</v>
      </c>
      <c r="I115" s="1">
        <v>7.884800000000003</v>
      </c>
      <c r="J115" s="1">
        <v>23.65189999999999</v>
      </c>
      <c r="K115" s="1">
        <v>1.1518201712656273</v>
      </c>
      <c r="L115" s="1">
        <v>-0.030314799999997533</v>
      </c>
      <c r="M115" s="18">
        <v>1.01</v>
      </c>
      <c r="N115" s="18">
        <v>1.22</v>
      </c>
      <c r="O115" s="18">
        <v>8.057643702</v>
      </c>
      <c r="P115" s="18">
        <v>1.072988168</v>
      </c>
      <c r="Q115" s="3" t="s">
        <v>804</v>
      </c>
      <c r="R115" s="87">
        <v>36712</v>
      </c>
      <c r="S115" t="s">
        <v>1060</v>
      </c>
    </row>
    <row r="116" spans="2:19" ht="12.75">
      <c r="B116" s="3">
        <v>444315</v>
      </c>
      <c r="C116" t="s">
        <v>270</v>
      </c>
      <c r="D116" s="81" t="s">
        <v>789</v>
      </c>
      <c r="E116" t="s">
        <v>759</v>
      </c>
      <c r="F116" s="1">
        <v>-1.0902999999999996</v>
      </c>
      <c r="G116" s="1">
        <v>-12.548400000000004</v>
      </c>
      <c r="H116" s="1">
        <v>6.115699999999991</v>
      </c>
      <c r="I116" s="1">
        <v>6.640800000000002</v>
      </c>
      <c r="J116" s="1">
        <v>17.53880000000001</v>
      </c>
      <c r="K116" s="1">
        <v>2.843816998151394</v>
      </c>
      <c r="L116" s="1">
        <v>-0.5094442999999949</v>
      </c>
      <c r="M116" s="18">
        <v>1.02</v>
      </c>
      <c r="N116" s="18">
        <v>1.22</v>
      </c>
      <c r="O116" s="18">
        <v>6.198807024</v>
      </c>
      <c r="P116" s="18">
        <v>0.950011794</v>
      </c>
      <c r="Q116" s="3" t="s">
        <v>804</v>
      </c>
      <c r="R116" s="87">
        <v>36712</v>
      </c>
      <c r="S116" t="s">
        <v>1060</v>
      </c>
    </row>
    <row r="117" spans="2:19" ht="12.75">
      <c r="B117" s="3">
        <v>480145</v>
      </c>
      <c r="C117" t="s">
        <v>270</v>
      </c>
      <c r="D117" s="81" t="s">
        <v>785</v>
      </c>
      <c r="E117" t="s">
        <v>759</v>
      </c>
      <c r="F117" s="1">
        <v>5.02149999999999</v>
      </c>
      <c r="G117" s="1">
        <v>-3.643099999999999</v>
      </c>
      <c r="H117" s="1">
        <v>4.541700000000004</v>
      </c>
      <c r="I117" s="1">
        <v>5.311400000000011</v>
      </c>
      <c r="J117" s="1">
        <v>13.18729999999999</v>
      </c>
      <c r="K117" s="1">
        <v>4.7477580014055665</v>
      </c>
      <c r="L117" s="1">
        <v>-0.9862681999999956</v>
      </c>
      <c r="M117" s="18">
        <v>1.05</v>
      </c>
      <c r="N117" s="18">
        <v>1.27</v>
      </c>
      <c r="O117" s="18">
        <v>5.303010869</v>
      </c>
      <c r="P117" s="18">
        <v>0.677283535</v>
      </c>
      <c r="Q117" s="3" t="s">
        <v>804</v>
      </c>
      <c r="R117" s="87">
        <v>36712</v>
      </c>
      <c r="S117" t="s">
        <v>1060</v>
      </c>
    </row>
    <row r="118" spans="2:19" ht="12.75">
      <c r="B118" s="3">
        <v>515973</v>
      </c>
      <c r="C118" t="s">
        <v>270</v>
      </c>
      <c r="D118" s="81" t="s">
        <v>1013</v>
      </c>
      <c r="E118" t="s">
        <v>994</v>
      </c>
      <c r="F118" s="1">
        <v>11.777900000000008</v>
      </c>
      <c r="G118" s="1">
        <v>6.212200000000001</v>
      </c>
      <c r="H118" s="1">
        <v>3.27329999999999</v>
      </c>
      <c r="I118" s="1">
        <v>5.416200000000004</v>
      </c>
      <c r="J118" s="1">
        <v>11.112300000000008</v>
      </c>
      <c r="K118" s="1">
        <v>7.507207192948173</v>
      </c>
      <c r="L118" s="1">
        <v>-1.7100671000000012</v>
      </c>
      <c r="M118" s="18">
        <v>0.64</v>
      </c>
      <c r="N118" s="18">
        <v>0.72</v>
      </c>
      <c r="O118" s="18">
        <v>5.544377274</v>
      </c>
      <c r="P118" s="18">
        <v>0.436940051</v>
      </c>
      <c r="Q118" s="3" t="s">
        <v>804</v>
      </c>
      <c r="R118" s="87">
        <v>36712</v>
      </c>
      <c r="S118" t="s">
        <v>1060</v>
      </c>
    </row>
    <row r="119" spans="2:19" ht="12.75">
      <c r="B119" s="3">
        <v>551804</v>
      </c>
      <c r="C119" t="s">
        <v>270</v>
      </c>
      <c r="D119" s="81" t="s">
        <v>1020</v>
      </c>
      <c r="E119" t="s">
        <v>994</v>
      </c>
      <c r="F119" s="1">
        <v>17.69259999999999</v>
      </c>
      <c r="G119" s="1">
        <v>-7.650599999999996</v>
      </c>
      <c r="H119" s="1">
        <v>-14.897000000000006</v>
      </c>
      <c r="I119" s="1">
        <v>-6.728999999999996</v>
      </c>
      <c r="J119" s="1">
        <v>23.1665</v>
      </c>
      <c r="K119" s="1">
        <v>1.2216628889749837</v>
      </c>
      <c r="L119" s="1">
        <v>-8.218340400000002</v>
      </c>
      <c r="M119" s="18">
        <v>0.7</v>
      </c>
      <c r="N119" s="18">
        <v>0.8</v>
      </c>
      <c r="O119" s="18">
        <v>11.574057093</v>
      </c>
      <c r="P119" s="18">
        <v>-0.353503375</v>
      </c>
      <c r="Q119" s="3" t="s">
        <v>806</v>
      </c>
      <c r="R119" s="87">
        <v>36712</v>
      </c>
      <c r="S119" t="s">
        <v>1060</v>
      </c>
    </row>
    <row r="120" spans="2:19" ht="12.75">
      <c r="B120" s="3">
        <v>587634</v>
      </c>
      <c r="C120" t="s">
        <v>270</v>
      </c>
      <c r="D120" s="81" t="s">
        <v>988</v>
      </c>
      <c r="E120" t="s">
        <v>963</v>
      </c>
      <c r="F120" s="1">
        <v>10.69850000000001</v>
      </c>
      <c r="G120" s="1">
        <v>6.644699999999992</v>
      </c>
      <c r="H120" s="1">
        <v>3.1279999999999974</v>
      </c>
      <c r="I120" s="1">
        <v>5.309699999999995</v>
      </c>
      <c r="J120" s="1">
        <v>8.869299999999992</v>
      </c>
      <c r="K120" s="1">
        <v>6.89718847573344</v>
      </c>
      <c r="L120" s="1">
        <v>-2.0483547999999963</v>
      </c>
      <c r="M120" s="18">
        <v>0.63</v>
      </c>
      <c r="N120" s="18">
        <v>0.71</v>
      </c>
      <c r="O120" s="18">
        <v>5.235068325</v>
      </c>
      <c r="P120" s="18">
        <v>0.296200741</v>
      </c>
      <c r="Q120" s="3" t="s">
        <v>804</v>
      </c>
      <c r="R120" s="87">
        <v>36712</v>
      </c>
      <c r="S120" t="s">
        <v>1060</v>
      </c>
    </row>
    <row r="121" spans="2:19" ht="12.75">
      <c r="B121" s="3">
        <v>611830</v>
      </c>
      <c r="C121" t="s">
        <v>270</v>
      </c>
      <c r="D121" s="81" t="s">
        <v>853</v>
      </c>
      <c r="E121" t="s">
        <v>437</v>
      </c>
      <c r="F121" s="1"/>
      <c r="G121" s="1"/>
      <c r="H121" s="1">
        <v>18.352458099999993</v>
      </c>
      <c r="I121" s="1">
        <v>12.690881799999998</v>
      </c>
      <c r="J121" s="1">
        <v>30.167130600000004</v>
      </c>
      <c r="K121" s="1"/>
      <c r="L121" s="1">
        <v>-0.1744575000000026</v>
      </c>
      <c r="M121" s="18">
        <v>2.31</v>
      </c>
      <c r="N121" s="18">
        <v>2.94</v>
      </c>
      <c r="O121" s="18">
        <v>10.800033452</v>
      </c>
      <c r="P121" s="18">
        <v>1.20610263</v>
      </c>
      <c r="Q121" s="3" t="s">
        <v>804</v>
      </c>
      <c r="R121" s="87">
        <v>38734</v>
      </c>
      <c r="S121" t="s">
        <v>1060</v>
      </c>
    </row>
    <row r="122" spans="2:19" ht="12.75">
      <c r="B122" s="3">
        <v>623462</v>
      </c>
      <c r="C122" t="s">
        <v>270</v>
      </c>
      <c r="D122" s="81" t="s">
        <v>1011</v>
      </c>
      <c r="E122" t="s">
        <v>994</v>
      </c>
      <c r="F122" s="1">
        <v>16.75059999999999</v>
      </c>
      <c r="G122" s="1">
        <v>-16.0385</v>
      </c>
      <c r="H122" s="1">
        <v>-15.1818</v>
      </c>
      <c r="I122" s="1">
        <v>-7.522300000000004</v>
      </c>
      <c r="J122" s="1">
        <v>24.24949999999999</v>
      </c>
      <c r="K122" s="1">
        <v>-0.9095030937405602</v>
      </c>
      <c r="L122" s="1">
        <v>-5.637215600000001</v>
      </c>
      <c r="M122" s="18">
        <v>0.44</v>
      </c>
      <c r="N122" s="18">
        <v>0.45</v>
      </c>
      <c r="O122" s="18">
        <v>11.166548872</v>
      </c>
      <c r="P122" s="18">
        <v>-0.357380903</v>
      </c>
      <c r="Q122" s="3" t="s">
        <v>806</v>
      </c>
      <c r="R122" s="87">
        <v>36712</v>
      </c>
      <c r="S122" t="s">
        <v>1060</v>
      </c>
    </row>
    <row r="123" spans="2:19" ht="12.75">
      <c r="B123" s="3">
        <v>647669</v>
      </c>
      <c r="C123" t="s">
        <v>270</v>
      </c>
      <c r="D123" s="81" t="s">
        <v>856</v>
      </c>
      <c r="E123" t="s">
        <v>759</v>
      </c>
      <c r="F123" s="1"/>
      <c r="G123" s="1"/>
      <c r="H123" s="1"/>
      <c r="I123" s="1"/>
      <c r="J123" s="1"/>
      <c r="K123" s="1"/>
      <c r="L123" s="1">
        <v>-1.7459201999999951</v>
      </c>
      <c r="M123" s="18">
        <v>0.95</v>
      </c>
      <c r="N123" s="18">
        <v>1.13</v>
      </c>
      <c r="O123" s="18"/>
      <c r="Q123" s="3" t="s">
        <v>804</v>
      </c>
      <c r="R123" s="87">
        <v>38734</v>
      </c>
      <c r="S123" t="s">
        <v>1060</v>
      </c>
    </row>
    <row r="124" spans="2:19" ht="12.75">
      <c r="B124" s="3">
        <v>659292</v>
      </c>
      <c r="C124" t="s">
        <v>270</v>
      </c>
      <c r="D124" s="81" t="s">
        <v>965</v>
      </c>
      <c r="E124" t="s">
        <v>963</v>
      </c>
      <c r="F124" s="1">
        <v>9.521099999999993</v>
      </c>
      <c r="G124" s="1">
        <v>1.3098000000000054</v>
      </c>
      <c r="H124" s="1">
        <v>2.4289999999999923</v>
      </c>
      <c r="I124" s="1">
        <v>1.455800000000007</v>
      </c>
      <c r="J124" s="1">
        <v>6.95619999999999</v>
      </c>
      <c r="K124" s="1">
        <v>4.282397310301511</v>
      </c>
      <c r="L124" s="1">
        <v>0.4776485999999913</v>
      </c>
      <c r="M124" s="18">
        <v>0.35</v>
      </c>
      <c r="N124" s="18">
        <v>0.35</v>
      </c>
      <c r="O124" s="18">
        <v>4.227991084</v>
      </c>
      <c r="P124" s="18">
        <v>0.112687773</v>
      </c>
      <c r="Q124" s="3" t="s">
        <v>804</v>
      </c>
      <c r="R124" s="87">
        <v>36712</v>
      </c>
      <c r="S124" t="s">
        <v>1060</v>
      </c>
    </row>
    <row r="125" spans="2:19" ht="12.75">
      <c r="B125" s="3">
        <v>683490</v>
      </c>
      <c r="C125" t="s">
        <v>270</v>
      </c>
      <c r="D125" s="81" t="s">
        <v>860</v>
      </c>
      <c r="E125" t="s">
        <v>382</v>
      </c>
      <c r="F125" s="1"/>
      <c r="G125" s="1">
        <v>-19.408726700000003</v>
      </c>
      <c r="H125" s="1">
        <v>9.686827099999995</v>
      </c>
      <c r="I125" s="1">
        <v>2.798440999999996</v>
      </c>
      <c r="J125" s="1">
        <v>41.36749070000001</v>
      </c>
      <c r="K125" s="1"/>
      <c r="L125" s="1">
        <v>-2.4195955000000047</v>
      </c>
      <c r="M125" s="18">
        <v>2.86</v>
      </c>
      <c r="N125" s="18">
        <v>3.68</v>
      </c>
      <c r="O125" s="18">
        <v>16.274825077</v>
      </c>
      <c r="P125" s="18">
        <v>0.581767179</v>
      </c>
      <c r="Q125" s="3" t="s">
        <v>806</v>
      </c>
      <c r="R125" s="87">
        <v>38734</v>
      </c>
      <c r="S125" t="s">
        <v>1060</v>
      </c>
    </row>
    <row r="126" spans="2:19" ht="12.75">
      <c r="B126" s="3">
        <v>155259</v>
      </c>
      <c r="C126" t="s">
        <v>830</v>
      </c>
      <c r="D126" s="81" t="s">
        <v>269</v>
      </c>
      <c r="E126" t="s">
        <v>210</v>
      </c>
      <c r="F126" s="1">
        <v>-19.7098</v>
      </c>
      <c r="G126" s="1">
        <v>-32.041</v>
      </c>
      <c r="H126" s="1">
        <v>8.27389999999999</v>
      </c>
      <c r="I126" s="1">
        <v>6.675399999999998</v>
      </c>
      <c r="J126" s="1">
        <v>37.88689999999999</v>
      </c>
      <c r="K126" s="1">
        <v>-2.769142143069092</v>
      </c>
      <c r="L126" s="1">
        <v>12.686731999999989</v>
      </c>
      <c r="M126" s="18">
        <v>1.4</v>
      </c>
      <c r="N126" s="18">
        <v>1.73</v>
      </c>
      <c r="O126" s="18">
        <v>12.464414683</v>
      </c>
      <c r="P126" s="18">
        <v>1.287130967</v>
      </c>
      <c r="Q126" s="3" t="s">
        <v>806</v>
      </c>
      <c r="R126" s="87">
        <v>36712</v>
      </c>
      <c r="S126" t="s">
        <v>1060</v>
      </c>
    </row>
    <row r="127" spans="2:19" ht="12.75">
      <c r="B127" s="3">
        <v>191080</v>
      </c>
      <c r="C127" t="s">
        <v>830</v>
      </c>
      <c r="D127" s="81" t="s">
        <v>515</v>
      </c>
      <c r="E127" t="s">
        <v>512</v>
      </c>
      <c r="F127" s="1">
        <v>10.748899999999995</v>
      </c>
      <c r="G127" s="1">
        <v>-24.101399999999995</v>
      </c>
      <c r="H127" s="1">
        <v>17.4207</v>
      </c>
      <c r="I127" s="1">
        <v>6.445100000000004</v>
      </c>
      <c r="J127" s="1">
        <v>59.510299999999994</v>
      </c>
      <c r="K127" s="1">
        <v>10.878272650362785</v>
      </c>
      <c r="L127" s="1">
        <v>5.042864499999999</v>
      </c>
      <c r="M127" s="18">
        <v>1.59</v>
      </c>
      <c r="N127" s="18">
        <v>1.98</v>
      </c>
      <c r="O127" s="18">
        <v>20.882091364</v>
      </c>
      <c r="P127" s="18">
        <v>0.897458701</v>
      </c>
      <c r="Q127" s="3" t="s">
        <v>806</v>
      </c>
      <c r="R127" s="87">
        <v>36712</v>
      </c>
      <c r="S127" t="s">
        <v>1060</v>
      </c>
    </row>
    <row r="128" spans="2:19" ht="12.75">
      <c r="B128" s="3">
        <v>226910</v>
      </c>
      <c r="C128" t="s">
        <v>830</v>
      </c>
      <c r="D128" s="81" t="s">
        <v>456</v>
      </c>
      <c r="E128" t="s">
        <v>437</v>
      </c>
      <c r="F128" s="1">
        <v>-18.3375</v>
      </c>
      <c r="G128" s="1">
        <v>-34.1362</v>
      </c>
      <c r="H128" s="1">
        <v>4.93300000000001</v>
      </c>
      <c r="I128" s="1">
        <v>1.8032999999999966</v>
      </c>
      <c r="J128" s="1">
        <v>28.949599999999997</v>
      </c>
      <c r="K128" s="1">
        <v>-5.821302477598733</v>
      </c>
      <c r="L128" s="1">
        <v>-4.730543099999995</v>
      </c>
      <c r="M128" s="18">
        <v>1.65</v>
      </c>
      <c r="N128" s="18">
        <v>2.06</v>
      </c>
      <c r="O128" s="18">
        <v>13.510527027</v>
      </c>
      <c r="P128" s="18">
        <v>0.354103005</v>
      </c>
      <c r="Q128" s="3" t="s">
        <v>806</v>
      </c>
      <c r="R128" s="87">
        <v>36712</v>
      </c>
      <c r="S128" t="s">
        <v>1060</v>
      </c>
    </row>
    <row r="129" spans="2:19" ht="12.75">
      <c r="B129" s="3">
        <v>262741</v>
      </c>
      <c r="C129" t="s">
        <v>830</v>
      </c>
      <c r="D129" s="81" t="s">
        <v>715</v>
      </c>
      <c r="E129" t="s">
        <v>699</v>
      </c>
      <c r="F129" s="1">
        <v>-3.610800000000003</v>
      </c>
      <c r="G129" s="1">
        <v>-16.854899999999994</v>
      </c>
      <c r="H129" s="1">
        <v>23.16830000000001</v>
      </c>
      <c r="I129" s="1">
        <v>-5.843299999999996</v>
      </c>
      <c r="J129" s="1">
        <v>67.36439999999999</v>
      </c>
      <c r="K129" s="1">
        <v>9.238482731210773</v>
      </c>
      <c r="L129" s="1">
        <v>10.17177629999999</v>
      </c>
      <c r="M129" s="18">
        <v>1.56</v>
      </c>
      <c r="N129" s="18">
        <v>1.98</v>
      </c>
      <c r="O129" s="18">
        <v>23.419357801</v>
      </c>
      <c r="P129" s="18">
        <v>0.916529322</v>
      </c>
      <c r="Q129" s="3" t="s">
        <v>806</v>
      </c>
      <c r="R129" s="87">
        <v>36712</v>
      </c>
      <c r="S129" t="s">
        <v>1060</v>
      </c>
    </row>
    <row r="130" spans="2:19" ht="12.75">
      <c r="B130" s="3">
        <v>298570</v>
      </c>
      <c r="C130" t="s">
        <v>830</v>
      </c>
      <c r="D130" s="81" t="s">
        <v>1012</v>
      </c>
      <c r="E130" t="s">
        <v>994</v>
      </c>
      <c r="F130" s="1">
        <v>12.947799999999997</v>
      </c>
      <c r="G130" s="1">
        <v>-12.813699999999994</v>
      </c>
      <c r="H130" s="1">
        <v>-6.090399999999995</v>
      </c>
      <c r="I130" s="1">
        <v>-3.470300000000004</v>
      </c>
      <c r="J130" s="1">
        <v>23.4092</v>
      </c>
      <c r="K130" s="1">
        <v>1.9550874700226206</v>
      </c>
      <c r="L130" s="1">
        <v>-5.149449699999997</v>
      </c>
      <c r="M130" s="18">
        <v>1.21</v>
      </c>
      <c r="N130" s="18">
        <v>1.48</v>
      </c>
      <c r="O130" s="18">
        <v>11.193908655</v>
      </c>
      <c r="P130" s="18">
        <v>-0.115732752</v>
      </c>
      <c r="Q130" s="3" t="s">
        <v>806</v>
      </c>
      <c r="R130" s="87">
        <v>36712</v>
      </c>
      <c r="S130" t="s">
        <v>1060</v>
      </c>
    </row>
    <row r="131" spans="2:19" ht="12.75">
      <c r="B131" s="3">
        <v>334409</v>
      </c>
      <c r="C131" t="s">
        <v>830</v>
      </c>
      <c r="D131" s="81" t="s">
        <v>384</v>
      </c>
      <c r="E131" t="s">
        <v>382</v>
      </c>
      <c r="F131" s="1">
        <v>-2.4094999999999978</v>
      </c>
      <c r="G131" s="1">
        <v>-16.5609</v>
      </c>
      <c r="H131" s="1">
        <v>36.675</v>
      </c>
      <c r="I131" s="1">
        <v>2.8159000000000045</v>
      </c>
      <c r="J131" s="1">
        <v>36.92379999999999</v>
      </c>
      <c r="K131" s="1">
        <v>9.395911774968567</v>
      </c>
      <c r="L131" s="1">
        <v>25.031263399999993</v>
      </c>
      <c r="M131" s="18">
        <v>0.85</v>
      </c>
      <c r="N131" s="18">
        <v>1.73</v>
      </c>
      <c r="O131" s="18">
        <v>16.866835233</v>
      </c>
      <c r="P131" s="18">
        <v>1.160509584</v>
      </c>
      <c r="Q131" s="3" t="s">
        <v>806</v>
      </c>
      <c r="R131" s="87">
        <v>36712</v>
      </c>
      <c r="S131" t="s">
        <v>1060</v>
      </c>
    </row>
    <row r="132" spans="2:19" ht="12.75">
      <c r="B132" s="3">
        <v>370239</v>
      </c>
      <c r="C132" t="s">
        <v>830</v>
      </c>
      <c r="D132" s="81" t="s">
        <v>1010</v>
      </c>
      <c r="E132" t="s">
        <v>994</v>
      </c>
      <c r="F132" s="1">
        <v>8.471699999999993</v>
      </c>
      <c r="G132" s="1">
        <v>-1.848099999999997</v>
      </c>
      <c r="H132" s="1">
        <v>-5.118999999999996</v>
      </c>
      <c r="I132" s="1">
        <v>-0.10360000000000369</v>
      </c>
      <c r="J132" s="1">
        <v>10.916900000000007</v>
      </c>
      <c r="K132" s="1">
        <v>2.2794524370858493</v>
      </c>
      <c r="L132" s="1">
        <v>-5.107130900000001</v>
      </c>
      <c r="M132" s="18">
        <v>1.02</v>
      </c>
      <c r="N132" s="18">
        <v>1.23</v>
      </c>
      <c r="O132" s="18">
        <v>7.464640709</v>
      </c>
      <c r="P132" s="18">
        <v>-0.280641491</v>
      </c>
      <c r="Q132" s="3" t="s">
        <v>806</v>
      </c>
      <c r="R132" s="87">
        <v>36712</v>
      </c>
      <c r="S132" t="s">
        <v>1060</v>
      </c>
    </row>
    <row r="133" spans="2:19" ht="12.75">
      <c r="B133" s="3">
        <v>406066</v>
      </c>
      <c r="C133" t="s">
        <v>830</v>
      </c>
      <c r="D133" s="81" t="s">
        <v>595</v>
      </c>
      <c r="E133" t="s">
        <v>581</v>
      </c>
      <c r="F133" s="1">
        <v>-27.319300000000002</v>
      </c>
      <c r="G133" s="1">
        <v>-29.183400000000002</v>
      </c>
      <c r="H133" s="1">
        <v>9.21860000000001</v>
      </c>
      <c r="I133" s="1">
        <v>5.9785999999999895</v>
      </c>
      <c r="J133" s="1">
        <v>57.51539999999999</v>
      </c>
      <c r="K133" s="1">
        <v>-1.2633483398428957</v>
      </c>
      <c r="L133" s="1">
        <v>-10.370497199999996</v>
      </c>
      <c r="M133" s="18">
        <v>1.4</v>
      </c>
      <c r="N133" s="18">
        <v>1.73</v>
      </c>
      <c r="O133" s="18">
        <v>21.033245672</v>
      </c>
      <c r="P133" s="18">
        <v>0.577025593</v>
      </c>
      <c r="Q133" s="3" t="s">
        <v>806</v>
      </c>
      <c r="R133" s="87">
        <v>36712</v>
      </c>
      <c r="S133" t="s">
        <v>1060</v>
      </c>
    </row>
    <row r="134" spans="2:19" ht="12.75">
      <c r="B134" s="3">
        <v>441899</v>
      </c>
      <c r="C134" t="s">
        <v>830</v>
      </c>
      <c r="D134" s="81" t="s">
        <v>381</v>
      </c>
      <c r="E134" t="s">
        <v>331</v>
      </c>
      <c r="F134" s="1">
        <v>-17.735900000000004</v>
      </c>
      <c r="G134" s="1">
        <v>-37.32490000000001</v>
      </c>
      <c r="H134" s="1">
        <v>1.2143000000000015</v>
      </c>
      <c r="I134" s="1">
        <v>-1.5934000000000004</v>
      </c>
      <c r="J134" s="1">
        <v>29.96939999999999</v>
      </c>
      <c r="K134" s="1">
        <v>-7.767810042867862</v>
      </c>
      <c r="L134" s="1">
        <v>-8.3398133</v>
      </c>
      <c r="M134" s="18">
        <v>1.19</v>
      </c>
      <c r="N134" s="18">
        <v>1.73</v>
      </c>
      <c r="O134" s="18">
        <v>13.642866684</v>
      </c>
      <c r="P134" s="18">
        <v>0.123633315</v>
      </c>
      <c r="Q134" s="3" t="s">
        <v>806</v>
      </c>
      <c r="R134" s="87">
        <v>36712</v>
      </c>
      <c r="S134" t="s">
        <v>1060</v>
      </c>
    </row>
    <row r="135" spans="2:19" ht="12.75">
      <c r="B135" s="3">
        <v>477729</v>
      </c>
      <c r="C135" t="s">
        <v>830</v>
      </c>
      <c r="D135" s="81" t="s">
        <v>386</v>
      </c>
      <c r="E135" t="s">
        <v>382</v>
      </c>
      <c r="F135" s="1">
        <v>5.37430000000001</v>
      </c>
      <c r="G135" s="1">
        <v>-25.144500000000004</v>
      </c>
      <c r="H135" s="1">
        <v>8.468600000000004</v>
      </c>
      <c r="I135" s="1">
        <v>3.763800000000006</v>
      </c>
      <c r="J135" s="1">
        <v>39.810199999999995</v>
      </c>
      <c r="K135" s="1">
        <v>4.416573052516526</v>
      </c>
      <c r="L135" s="1">
        <v>5.059537299999994</v>
      </c>
      <c r="M135" s="18">
        <v>1.4</v>
      </c>
      <c r="N135" s="18">
        <v>1.73</v>
      </c>
      <c r="O135" s="18">
        <v>17.971991869</v>
      </c>
      <c r="P135" s="18">
        <v>0.630454204</v>
      </c>
      <c r="Q135" s="3" t="s">
        <v>806</v>
      </c>
      <c r="R135" s="87">
        <v>36712</v>
      </c>
      <c r="S135" t="s">
        <v>1060</v>
      </c>
    </row>
    <row r="136" spans="2:19" ht="12.75">
      <c r="B136" s="3">
        <v>753384</v>
      </c>
      <c r="C136" t="s">
        <v>830</v>
      </c>
      <c r="D136" s="81" t="s">
        <v>1014</v>
      </c>
      <c r="E136" t="s">
        <v>994</v>
      </c>
      <c r="F136" s="1"/>
      <c r="G136" s="1"/>
      <c r="H136" s="1">
        <v>12.310200000000005</v>
      </c>
      <c r="I136" s="1">
        <v>7.256599999999991</v>
      </c>
      <c r="J136" s="1">
        <v>7.984400000000003</v>
      </c>
      <c r="K136" s="1"/>
      <c r="L136" s="1">
        <v>0.6885339999999962</v>
      </c>
      <c r="M136" s="18">
        <v>1.25</v>
      </c>
      <c r="N136" s="18">
        <v>1.53</v>
      </c>
      <c r="O136" s="18">
        <v>5.146452609</v>
      </c>
      <c r="P136" s="18">
        <v>0.893520787</v>
      </c>
      <c r="Q136" s="3" t="s">
        <v>804</v>
      </c>
      <c r="R136" s="87">
        <v>37859</v>
      </c>
      <c r="S136" t="s">
        <v>1060</v>
      </c>
    </row>
    <row r="137" spans="2:19" ht="12.75">
      <c r="B137" s="3">
        <v>872440</v>
      </c>
      <c r="C137" t="s">
        <v>830</v>
      </c>
      <c r="D137" s="81" t="s">
        <v>716</v>
      </c>
      <c r="E137" t="s">
        <v>699</v>
      </c>
      <c r="F137" s="1"/>
      <c r="G137" s="1">
        <v>-42.5725</v>
      </c>
      <c r="H137" s="1">
        <v>6.499300000000008</v>
      </c>
      <c r="I137" s="1">
        <v>-3.8553999999999977</v>
      </c>
      <c r="J137" s="1">
        <v>39.0679</v>
      </c>
      <c r="K137" s="1"/>
      <c r="L137" s="1">
        <v>2.017637299999997</v>
      </c>
      <c r="M137" s="18">
        <v>1.67</v>
      </c>
      <c r="N137" s="18">
        <v>2.09</v>
      </c>
      <c r="O137" s="18">
        <v>15.572747715</v>
      </c>
      <c r="P137" s="18">
        <v>0.47089628</v>
      </c>
      <c r="Q137" s="3" t="s">
        <v>806</v>
      </c>
      <c r="R137" s="87">
        <v>37217</v>
      </c>
      <c r="S137" t="s">
        <v>1060</v>
      </c>
    </row>
    <row r="138" spans="2:19" ht="12.75">
      <c r="B138" s="3">
        <v>983593</v>
      </c>
      <c r="C138" t="s">
        <v>830</v>
      </c>
      <c r="D138" s="81" t="s">
        <v>548</v>
      </c>
      <c r="E138" t="s">
        <v>545</v>
      </c>
      <c r="F138" s="1">
        <v>18.3991</v>
      </c>
      <c r="G138" s="1">
        <v>3.3659000000000106</v>
      </c>
      <c r="H138" s="1">
        <v>26.000099999999993</v>
      </c>
      <c r="I138" s="1">
        <v>28.3018</v>
      </c>
      <c r="J138" s="1">
        <v>77.59089999999999</v>
      </c>
      <c r="K138" s="1">
        <v>28.57306818704577</v>
      </c>
      <c r="L138" s="1">
        <v>13.353146100000002</v>
      </c>
      <c r="M138" s="18">
        <v>0.93</v>
      </c>
      <c r="N138" s="18">
        <v>1.98</v>
      </c>
      <c r="O138" s="18">
        <v>24.598034125</v>
      </c>
      <c r="P138" s="18">
        <v>1.310316988</v>
      </c>
      <c r="Q138" s="3" t="s">
        <v>806</v>
      </c>
      <c r="R138" s="87">
        <v>36712</v>
      </c>
      <c r="S138" t="s">
        <v>1060</v>
      </c>
    </row>
    <row r="139" spans="2:19" ht="12.75">
      <c r="B139" s="3">
        <v>694539</v>
      </c>
      <c r="C139" t="s">
        <v>861</v>
      </c>
      <c r="D139" s="81" t="s">
        <v>156</v>
      </c>
      <c r="E139" t="s">
        <v>146</v>
      </c>
      <c r="F139" s="1">
        <v>-18.848799999999997</v>
      </c>
      <c r="G139" s="1">
        <v>-26.2748</v>
      </c>
      <c r="H139" s="1">
        <v>34.4865</v>
      </c>
      <c r="I139" s="1">
        <v>13.919199999999998</v>
      </c>
      <c r="J139" s="1">
        <v>50.068200000000004</v>
      </c>
      <c r="K139" s="1">
        <v>6.584742260629306</v>
      </c>
      <c r="L139" s="1">
        <v>15.791597500000009</v>
      </c>
      <c r="M139" s="18">
        <v>1.06</v>
      </c>
      <c r="N139" s="18">
        <v>1.5</v>
      </c>
      <c r="O139" s="18">
        <v>13.909451969</v>
      </c>
      <c r="P139" s="18">
        <v>1.91608494</v>
      </c>
      <c r="Q139" s="3" t="s">
        <v>807</v>
      </c>
      <c r="R139" s="87">
        <v>36712</v>
      </c>
      <c r="S139" t="s">
        <v>808</v>
      </c>
    </row>
    <row r="140" spans="2:19" ht="12.75">
      <c r="B140" s="3">
        <v>730366</v>
      </c>
      <c r="C140" t="s">
        <v>861</v>
      </c>
      <c r="D140" s="81" t="s">
        <v>125</v>
      </c>
      <c r="E140" t="s">
        <v>79</v>
      </c>
      <c r="F140" s="1">
        <v>-12.5301</v>
      </c>
      <c r="G140" s="1">
        <v>-35.537600000000005</v>
      </c>
      <c r="H140" s="1">
        <v>32.4997</v>
      </c>
      <c r="I140" s="1">
        <v>13.9208</v>
      </c>
      <c r="J140" s="1">
        <v>36.021499999999996</v>
      </c>
      <c r="K140" s="1">
        <v>2.9717553813222386</v>
      </c>
      <c r="L140" s="1">
        <v>7.103408600000005</v>
      </c>
      <c r="M140" s="18">
        <v>0.71</v>
      </c>
      <c r="N140" s="18">
        <v>1.25</v>
      </c>
      <c r="O140" s="18">
        <v>11.684171449</v>
      </c>
      <c r="P140" s="18">
        <v>1.496561156</v>
      </c>
      <c r="Q140" s="3" t="s">
        <v>807</v>
      </c>
      <c r="R140" s="87">
        <v>36712</v>
      </c>
      <c r="S140" t="s">
        <v>808</v>
      </c>
    </row>
    <row r="141" spans="2:19" ht="12.75">
      <c r="B141" s="3">
        <v>936781</v>
      </c>
      <c r="C141" t="s">
        <v>861</v>
      </c>
      <c r="D141" s="81" t="s">
        <v>461</v>
      </c>
      <c r="E141" t="s">
        <v>437</v>
      </c>
      <c r="F141" s="1">
        <v>-10.272899999999996</v>
      </c>
      <c r="G141" s="1">
        <v>-35.4302</v>
      </c>
      <c r="H141" s="1">
        <v>6.123300000000009</v>
      </c>
      <c r="I141" s="1">
        <v>2.1333000000000046</v>
      </c>
      <c r="J141" s="1">
        <v>30.559399999999993</v>
      </c>
      <c r="K141" s="1">
        <v>-3.8945833621175763</v>
      </c>
      <c r="L141" s="1">
        <v>0.6416583000000031</v>
      </c>
      <c r="M141" s="18">
        <v>1.04</v>
      </c>
      <c r="N141" s="18">
        <v>1.25</v>
      </c>
      <c r="O141" s="18">
        <v>11.281793899</v>
      </c>
      <c r="P141" s="18">
        <v>0.628418015</v>
      </c>
      <c r="Q141" s="3" t="s">
        <v>807</v>
      </c>
      <c r="R141" s="87">
        <v>37874</v>
      </c>
      <c r="S141" t="s">
        <v>808</v>
      </c>
    </row>
    <row r="142" spans="2:19" ht="12.75">
      <c r="B142" s="3">
        <v>362327</v>
      </c>
      <c r="C142" t="s">
        <v>848</v>
      </c>
      <c r="D142" s="81" t="s">
        <v>387</v>
      </c>
      <c r="E142" t="s">
        <v>382</v>
      </c>
      <c r="F142" s="1">
        <v>23.087999999999997</v>
      </c>
      <c r="G142" s="1">
        <v>-23.059799999999996</v>
      </c>
      <c r="H142" s="1">
        <v>66.24570000000001</v>
      </c>
      <c r="I142" s="1">
        <v>1.0893000000000042</v>
      </c>
      <c r="J142" s="1">
        <v>44.25129999999999</v>
      </c>
      <c r="K142" s="1">
        <v>18.083406795134984</v>
      </c>
      <c r="L142" s="1">
        <v>-1.7260174000000017</v>
      </c>
      <c r="M142" s="18">
        <v>1.1</v>
      </c>
      <c r="N142" s="18">
        <v>1.93</v>
      </c>
      <c r="O142" s="18">
        <v>17.605016924</v>
      </c>
      <c r="P142" s="18">
        <v>0.687450786</v>
      </c>
      <c r="Q142" s="3" t="s">
        <v>804</v>
      </c>
      <c r="R142" s="87">
        <v>37001</v>
      </c>
      <c r="S142" t="s">
        <v>1060</v>
      </c>
    </row>
    <row r="143" spans="2:19" ht="12.75">
      <c r="B143" s="3">
        <v>398156</v>
      </c>
      <c r="C143" t="s">
        <v>848</v>
      </c>
      <c r="D143" s="81" t="s">
        <v>380</v>
      </c>
      <c r="E143" t="s">
        <v>331</v>
      </c>
      <c r="F143" s="1">
        <v>40.18060000000001</v>
      </c>
      <c r="G143" s="1">
        <v>-26.1417</v>
      </c>
      <c r="H143" s="1">
        <v>6.827300000000003</v>
      </c>
      <c r="I143" s="1">
        <v>4.847200000000007</v>
      </c>
      <c r="J143" s="1">
        <v>20.922299999999993</v>
      </c>
      <c r="K143" s="1">
        <v>6.995753600748489</v>
      </c>
      <c r="L143" s="1">
        <v>-7.083226600000003</v>
      </c>
      <c r="M143" s="18">
        <v>1.46</v>
      </c>
      <c r="N143" s="18">
        <v>1.81</v>
      </c>
      <c r="O143" s="18">
        <v>15.75996942</v>
      </c>
      <c r="P143" s="18">
        <v>0.149096152</v>
      </c>
      <c r="Q143" s="3" t="s">
        <v>806</v>
      </c>
      <c r="R143" s="87">
        <v>37001</v>
      </c>
      <c r="S143" t="s">
        <v>1060</v>
      </c>
    </row>
    <row r="144" spans="2:19" ht="12.75">
      <c r="B144" s="3">
        <v>433987</v>
      </c>
      <c r="C144" t="s">
        <v>848</v>
      </c>
      <c r="D144" s="81" t="s">
        <v>1015</v>
      </c>
      <c r="E144" t="s">
        <v>994</v>
      </c>
      <c r="F144" s="1">
        <v>8.092199999999995</v>
      </c>
      <c r="G144" s="1">
        <v>-0.5191999999999974</v>
      </c>
      <c r="H144" s="1">
        <v>-5.2639</v>
      </c>
      <c r="I144" s="1">
        <v>-1.0758999999999963</v>
      </c>
      <c r="J144" s="1">
        <v>12.689700000000004</v>
      </c>
      <c r="K144" s="1">
        <v>2.5763146154082373</v>
      </c>
      <c r="L144" s="1">
        <v>-6.297125199999998</v>
      </c>
      <c r="M144" s="18">
        <v>0.85</v>
      </c>
      <c r="N144" s="18">
        <v>1</v>
      </c>
      <c r="O144" s="18">
        <v>7.349294231</v>
      </c>
      <c r="P144" s="18">
        <v>-0.28136036</v>
      </c>
      <c r="Q144" s="3" t="s">
        <v>804</v>
      </c>
      <c r="R144" s="87">
        <v>37001</v>
      </c>
      <c r="S144" t="s">
        <v>1060</v>
      </c>
    </row>
    <row r="145" spans="2:19" ht="12.75">
      <c r="B145" s="3">
        <v>515320</v>
      </c>
      <c r="C145" t="s">
        <v>848</v>
      </c>
      <c r="D145" s="81" t="s">
        <v>273</v>
      </c>
      <c r="E145" t="s">
        <v>210</v>
      </c>
      <c r="F145" s="1">
        <v>-14.6868</v>
      </c>
      <c r="G145" s="1">
        <v>-34.552400000000006</v>
      </c>
      <c r="H145" s="1">
        <v>9.299100000000005</v>
      </c>
      <c r="I145" s="1">
        <v>8.104099999999992</v>
      </c>
      <c r="J145" s="1">
        <v>30.653799999999997</v>
      </c>
      <c r="K145" s="1">
        <v>-2.927067200926037</v>
      </c>
      <c r="L145" s="1">
        <v>8.207668899999998</v>
      </c>
      <c r="M145" s="18">
        <v>1.07</v>
      </c>
      <c r="N145" s="18">
        <v>1.29</v>
      </c>
      <c r="O145" s="18">
        <v>9.910536735</v>
      </c>
      <c r="P145" s="18">
        <v>1.311662156</v>
      </c>
      <c r="Q145" s="3" t="s">
        <v>804</v>
      </c>
      <c r="R145" s="87">
        <v>37902</v>
      </c>
      <c r="S145" t="s">
        <v>1060</v>
      </c>
    </row>
    <row r="146" spans="2:19" ht="12.75">
      <c r="B146" s="3">
        <v>551150</v>
      </c>
      <c r="C146" t="s">
        <v>848</v>
      </c>
      <c r="D146" s="81" t="s">
        <v>377</v>
      </c>
      <c r="E146" t="s">
        <v>331</v>
      </c>
      <c r="F146" s="1">
        <v>-9.885299999999997</v>
      </c>
      <c r="G146" s="1">
        <v>-38.2589</v>
      </c>
      <c r="H146" s="1">
        <v>1.61960000000001</v>
      </c>
      <c r="I146" s="1">
        <v>-2.8447</v>
      </c>
      <c r="J146" s="1">
        <v>26.02690000000001</v>
      </c>
      <c r="K146" s="1">
        <v>-7.0915002807185985</v>
      </c>
      <c r="L146" s="1">
        <v>-5.168011900000002</v>
      </c>
      <c r="M146" s="18">
        <v>1.09</v>
      </c>
      <c r="N146" s="18">
        <v>1.32</v>
      </c>
      <c r="O146" s="18">
        <v>12.895829786</v>
      </c>
      <c r="P146" s="18">
        <v>0.102145464</v>
      </c>
      <c r="Q146" s="3" t="s">
        <v>806</v>
      </c>
      <c r="R146" s="87">
        <v>37902</v>
      </c>
      <c r="S146" t="s">
        <v>1060</v>
      </c>
    </row>
    <row r="147" spans="2:19" ht="12.75">
      <c r="B147" s="3">
        <v>586982</v>
      </c>
      <c r="C147" t="s">
        <v>848</v>
      </c>
      <c r="D147" s="81" t="s">
        <v>385</v>
      </c>
      <c r="E147" t="s">
        <v>382</v>
      </c>
      <c r="F147" s="1">
        <v>4.427000000000003</v>
      </c>
      <c r="G147" s="1">
        <v>-26.162200000000002</v>
      </c>
      <c r="H147" s="1">
        <v>22.14370000000001</v>
      </c>
      <c r="I147" s="1">
        <v>-0.8508999999999989</v>
      </c>
      <c r="J147" s="1">
        <v>41.0761</v>
      </c>
      <c r="K147" s="1">
        <v>5.667387137508295</v>
      </c>
      <c r="L147" s="1">
        <v>2.654901399999998</v>
      </c>
      <c r="M147" s="18">
        <v>1.08</v>
      </c>
      <c r="N147" s="18">
        <v>1.31</v>
      </c>
      <c r="O147" s="18">
        <v>15.763748526</v>
      </c>
      <c r="P147" s="18">
        <v>0.699232191</v>
      </c>
      <c r="Q147" s="3" t="s">
        <v>804</v>
      </c>
      <c r="R147" s="87">
        <v>37902</v>
      </c>
      <c r="S147" t="s">
        <v>1060</v>
      </c>
    </row>
    <row r="148" spans="2:19" ht="12.75">
      <c r="B148" s="3">
        <v>734558</v>
      </c>
      <c r="C148" t="s">
        <v>848</v>
      </c>
      <c r="D148" s="81" t="s">
        <v>932</v>
      </c>
      <c r="E148" t="s">
        <v>931</v>
      </c>
      <c r="F148" s="1">
        <v>3.3115000000000006</v>
      </c>
      <c r="G148" s="1">
        <v>8.092199999999995</v>
      </c>
      <c r="H148" s="1">
        <v>4.733000000000009</v>
      </c>
      <c r="I148" s="1">
        <v>6.0985999999999985</v>
      </c>
      <c r="J148" s="1">
        <v>3.564199999999995</v>
      </c>
      <c r="K148" s="1">
        <v>5.145133080990694</v>
      </c>
      <c r="L148" s="1">
        <v>0.39611189999999574</v>
      </c>
      <c r="M148" s="18">
        <v>0.65</v>
      </c>
      <c r="N148" s="18">
        <v>0.73</v>
      </c>
      <c r="O148" s="18">
        <v>2.318918582</v>
      </c>
      <c r="P148" s="18">
        <v>0.742161578</v>
      </c>
      <c r="Q148" s="3" t="s">
        <v>807</v>
      </c>
      <c r="R148" s="87">
        <v>37903</v>
      </c>
      <c r="S148" t="s">
        <v>1060</v>
      </c>
    </row>
    <row r="149" spans="2:19" ht="12.75">
      <c r="B149" s="3">
        <v>770388</v>
      </c>
      <c r="C149" t="s">
        <v>848</v>
      </c>
      <c r="D149" s="81" t="s">
        <v>930</v>
      </c>
      <c r="E149" t="s">
        <v>908</v>
      </c>
      <c r="F149" s="1">
        <v>3.9306000000000063</v>
      </c>
      <c r="G149" s="1">
        <v>4.052499999999992</v>
      </c>
      <c r="H149" s="1">
        <v>3.268800000000005</v>
      </c>
      <c r="I149" s="1">
        <v>2.4801000000000073</v>
      </c>
      <c r="J149" s="1">
        <v>1.5838999999999936</v>
      </c>
      <c r="K149" s="1">
        <v>3.058994606378862</v>
      </c>
      <c r="L149" s="1">
        <v>1.0461778999999893</v>
      </c>
      <c r="M149" s="18">
        <v>0.38</v>
      </c>
      <c r="N149" s="18">
        <v>0.38</v>
      </c>
      <c r="O149" s="18">
        <v>0.262427528</v>
      </c>
      <c r="P149" s="18">
        <v>-0.481950781</v>
      </c>
      <c r="Q149" s="3" t="s">
        <v>807</v>
      </c>
      <c r="R149" s="87">
        <v>37903</v>
      </c>
      <c r="S149" t="s">
        <v>1060</v>
      </c>
    </row>
    <row r="150" spans="2:19" ht="12.75">
      <c r="B150" s="3">
        <v>819029</v>
      </c>
      <c r="C150" t="s">
        <v>848</v>
      </c>
      <c r="D150" s="81" t="s">
        <v>516</v>
      </c>
      <c r="E150" t="s">
        <v>512</v>
      </c>
      <c r="F150" s="1">
        <v>8.33759999999999</v>
      </c>
      <c r="G150" s="1">
        <v>-32.1449</v>
      </c>
      <c r="H150" s="1">
        <v>33.7348</v>
      </c>
      <c r="I150" s="1">
        <v>3.512800000000005</v>
      </c>
      <c r="J150" s="1">
        <v>57.52649999999999</v>
      </c>
      <c r="K150" s="1">
        <v>9.898246643273723</v>
      </c>
      <c r="L150" s="1">
        <v>0.39445279999998917</v>
      </c>
      <c r="M150" s="18">
        <v>1.35</v>
      </c>
      <c r="N150" s="18">
        <v>1.89</v>
      </c>
      <c r="O150" s="18">
        <v>19.400111995</v>
      </c>
      <c r="P150" s="18">
        <v>0.795065258</v>
      </c>
      <c r="Q150" s="3" t="s">
        <v>806</v>
      </c>
      <c r="R150" s="87">
        <v>36712</v>
      </c>
      <c r="S150" t="s">
        <v>1060</v>
      </c>
    </row>
    <row r="151" spans="2:19" ht="12.75">
      <c r="B151" s="3">
        <v>840272</v>
      </c>
      <c r="C151" t="s">
        <v>88</v>
      </c>
      <c r="D151" s="81" t="s">
        <v>155</v>
      </c>
      <c r="E151" t="s">
        <v>146</v>
      </c>
      <c r="F151" s="1">
        <v>-29.997300000000003</v>
      </c>
      <c r="G151" s="1">
        <v>-43.4262</v>
      </c>
      <c r="H151" s="1">
        <v>51.061899999999994</v>
      </c>
      <c r="I151" s="1">
        <v>25.003500000000003</v>
      </c>
      <c r="J151" s="1">
        <v>53.3223</v>
      </c>
      <c r="K151" s="1">
        <v>2.7738241483180825</v>
      </c>
      <c r="L151" s="1">
        <v>10.69590709999999</v>
      </c>
      <c r="M151" s="18">
        <v>0.84</v>
      </c>
      <c r="N151" s="18">
        <v>1.7</v>
      </c>
      <c r="O151" s="18">
        <v>13.172145164</v>
      </c>
      <c r="P151" s="18">
        <v>2.198901848</v>
      </c>
      <c r="Q151" s="3" t="s">
        <v>807</v>
      </c>
      <c r="R151" s="87">
        <v>36712</v>
      </c>
      <c r="S151" t="s">
        <v>808</v>
      </c>
    </row>
    <row r="152" spans="2:19" ht="12.75">
      <c r="B152" s="3">
        <v>876102</v>
      </c>
      <c r="C152" t="s">
        <v>88</v>
      </c>
      <c r="D152" s="81" t="s">
        <v>89</v>
      </c>
      <c r="E152" t="s">
        <v>79</v>
      </c>
      <c r="F152" s="1">
        <v>-15.285</v>
      </c>
      <c r="G152" s="1">
        <v>-41.9272</v>
      </c>
      <c r="H152" s="1">
        <v>34.2482</v>
      </c>
      <c r="I152" s="1">
        <v>17.6612</v>
      </c>
      <c r="J152" s="1">
        <v>32.69</v>
      </c>
      <c r="K152" s="1">
        <v>0.6149704634024866</v>
      </c>
      <c r="L152" s="1">
        <v>8.482772699999996</v>
      </c>
      <c r="M152" s="18">
        <v>1.06</v>
      </c>
      <c r="N152" s="18">
        <v>1.7</v>
      </c>
      <c r="O152" s="18">
        <v>11.763813774</v>
      </c>
      <c r="P152" s="18">
        <v>1.597991505</v>
      </c>
      <c r="Q152" s="3" t="s">
        <v>807</v>
      </c>
      <c r="R152" s="87">
        <v>36712</v>
      </c>
      <c r="S152" t="s">
        <v>808</v>
      </c>
    </row>
    <row r="153" spans="2:19" ht="12.75">
      <c r="B153" s="3">
        <v>241497</v>
      </c>
      <c r="C153" t="s">
        <v>842</v>
      </c>
      <c r="D153" s="81" t="s">
        <v>221</v>
      </c>
      <c r="E153" t="s">
        <v>210</v>
      </c>
      <c r="F153" s="1">
        <v>-15.713100000000003</v>
      </c>
      <c r="G153" s="1">
        <v>-24.2946</v>
      </c>
      <c r="H153" s="1">
        <v>10.950799999999994</v>
      </c>
      <c r="I153" s="1">
        <v>24.66980000000001</v>
      </c>
      <c r="J153" s="1">
        <v>39.30089999999999</v>
      </c>
      <c r="K153" s="1">
        <v>4.218906609096473</v>
      </c>
      <c r="L153" s="1">
        <v>10.384477199999997</v>
      </c>
      <c r="M153" s="18">
        <v>1.15</v>
      </c>
      <c r="N153" s="18">
        <v>1.653</v>
      </c>
      <c r="O153" s="18">
        <v>10.820505637</v>
      </c>
      <c r="P153" s="18">
        <v>1.969509796</v>
      </c>
      <c r="Q153" s="3" t="s">
        <v>804</v>
      </c>
      <c r="R153" s="87">
        <v>36712</v>
      </c>
      <c r="S153" t="s">
        <v>1060</v>
      </c>
    </row>
    <row r="154" spans="2:19" ht="12.75">
      <c r="B154" s="3">
        <v>277327</v>
      </c>
      <c r="C154" t="s">
        <v>842</v>
      </c>
      <c r="D154" s="81" t="s">
        <v>729</v>
      </c>
      <c r="E154" t="s">
        <v>699</v>
      </c>
      <c r="F154" s="1">
        <v>-34.324600000000004</v>
      </c>
      <c r="G154" s="1">
        <v>-42.61319999999999</v>
      </c>
      <c r="H154" s="1">
        <v>21.5981</v>
      </c>
      <c r="I154" s="1">
        <v>5.719000000000007</v>
      </c>
      <c r="J154" s="1">
        <v>23.276999999999994</v>
      </c>
      <c r="K154" s="1">
        <v>-9.794020740552567</v>
      </c>
      <c r="L154" s="1">
        <v>-5.443038</v>
      </c>
      <c r="M154" s="18">
        <v>1.62</v>
      </c>
      <c r="N154" s="18">
        <v>2.05</v>
      </c>
      <c r="O154" s="18">
        <v>16.241577027</v>
      </c>
      <c r="P154" s="18">
        <v>0.393424788</v>
      </c>
      <c r="Q154" s="3" t="s">
        <v>804</v>
      </c>
      <c r="R154" s="87">
        <v>36712</v>
      </c>
      <c r="S154" t="s">
        <v>1060</v>
      </c>
    </row>
    <row r="155" spans="2:19" ht="12.75">
      <c r="B155" s="3">
        <v>313155</v>
      </c>
      <c r="C155" t="s">
        <v>842</v>
      </c>
      <c r="D155" s="81" t="s">
        <v>690</v>
      </c>
      <c r="E155" t="s">
        <v>678</v>
      </c>
      <c r="F155" s="1">
        <v>2.5276999999999994</v>
      </c>
      <c r="G155" s="1">
        <v>-42.750299999999996</v>
      </c>
      <c r="H155" s="1">
        <v>16.077600000000004</v>
      </c>
      <c r="I155" s="1">
        <v>-5.118599999999995</v>
      </c>
      <c r="J155" s="1">
        <v>36.674699999999994</v>
      </c>
      <c r="K155" s="1">
        <v>-2.4457009499437854</v>
      </c>
      <c r="L155" s="1">
        <v>-2.7910847000000016</v>
      </c>
      <c r="M155" s="18">
        <v>0.43</v>
      </c>
      <c r="N155" s="18">
        <v>1.752</v>
      </c>
      <c r="O155" s="18">
        <v>13.855716423</v>
      </c>
      <c r="P155" s="18">
        <v>0.381702854</v>
      </c>
      <c r="Q155" s="3" t="s">
        <v>804</v>
      </c>
      <c r="R155" s="87">
        <v>36712</v>
      </c>
      <c r="S155" t="s">
        <v>1060</v>
      </c>
    </row>
    <row r="156" spans="2:19" ht="12.75">
      <c r="B156" s="3">
        <v>348987</v>
      </c>
      <c r="C156" t="s">
        <v>842</v>
      </c>
      <c r="D156" s="81" t="s">
        <v>201</v>
      </c>
      <c r="E156" t="s">
        <v>186</v>
      </c>
      <c r="F156" s="1">
        <v>-17.604600000000005</v>
      </c>
      <c r="G156" s="1">
        <v>-29.5419</v>
      </c>
      <c r="H156" s="1">
        <v>12.756600000000006</v>
      </c>
      <c r="I156" s="1">
        <v>14.647999999999994</v>
      </c>
      <c r="J156" s="1">
        <v>38.8136</v>
      </c>
      <c r="K156" s="1">
        <v>0.8218990176242613</v>
      </c>
      <c r="L156" s="1">
        <v>8.407255599999996</v>
      </c>
      <c r="M156" s="18">
        <v>0.95</v>
      </c>
      <c r="N156" s="18">
        <v>1.645</v>
      </c>
      <c r="O156" s="18">
        <v>12.039963817</v>
      </c>
      <c r="P156" s="18">
        <v>1.553685852</v>
      </c>
      <c r="Q156" s="3" t="s">
        <v>806</v>
      </c>
      <c r="R156" s="87">
        <v>36712</v>
      </c>
      <c r="S156" t="s">
        <v>1060</v>
      </c>
    </row>
    <row r="157" spans="2:19" ht="12.75">
      <c r="B157" s="3">
        <v>370825</v>
      </c>
      <c r="C157" t="s">
        <v>842</v>
      </c>
      <c r="D157" s="81" t="s">
        <v>675</v>
      </c>
      <c r="E157" t="s">
        <v>646</v>
      </c>
      <c r="F157" s="1">
        <v>-35.8097</v>
      </c>
      <c r="G157" s="1">
        <v>-60.038799999999995</v>
      </c>
      <c r="H157" s="1">
        <v>52.5828</v>
      </c>
      <c r="I157" s="1">
        <v>-10.4167</v>
      </c>
      <c r="J157" s="1">
        <v>-14.5026</v>
      </c>
      <c r="K157" s="1">
        <v>-21.411555245597558</v>
      </c>
      <c r="L157" s="1">
        <v>-8.273517200000002</v>
      </c>
      <c r="M157" s="18">
        <v>1.41</v>
      </c>
      <c r="N157" s="18">
        <v>1.745</v>
      </c>
      <c r="O157" s="18">
        <v>21.738953545</v>
      </c>
      <c r="P157" s="18">
        <v>-0.655010032</v>
      </c>
      <c r="Q157" s="3" t="s">
        <v>807</v>
      </c>
      <c r="R157" s="87">
        <v>37243</v>
      </c>
      <c r="S157" t="s">
        <v>1060</v>
      </c>
    </row>
    <row r="158" spans="2:19" ht="12.75">
      <c r="B158" s="3">
        <v>384818</v>
      </c>
      <c r="C158" t="s">
        <v>842</v>
      </c>
      <c r="D158" s="81" t="s">
        <v>455</v>
      </c>
      <c r="E158" t="s">
        <v>437</v>
      </c>
      <c r="F158" s="1">
        <v>-16.883499999999994</v>
      </c>
      <c r="G158" s="1">
        <v>-30.879</v>
      </c>
      <c r="H158" s="1">
        <v>6.8465</v>
      </c>
      <c r="I158" s="1">
        <v>7.684800000000003</v>
      </c>
      <c r="J158" s="1">
        <v>44.3595</v>
      </c>
      <c r="K158" s="1">
        <v>-0.9324399089681301</v>
      </c>
      <c r="L158" s="1">
        <v>4.887202400000001</v>
      </c>
      <c r="M158" s="18">
        <v>0.43</v>
      </c>
      <c r="N158" s="18">
        <v>1.654</v>
      </c>
      <c r="O158" s="18">
        <v>12.074550039</v>
      </c>
      <c r="P158" s="18">
        <v>1.160774856</v>
      </c>
      <c r="Q158" s="3" t="s">
        <v>806</v>
      </c>
      <c r="R158" s="87">
        <v>36712</v>
      </c>
      <c r="S158" t="s">
        <v>1060</v>
      </c>
    </row>
    <row r="159" spans="2:19" ht="12.75">
      <c r="B159" s="3">
        <v>815894</v>
      </c>
      <c r="C159" t="s">
        <v>842</v>
      </c>
      <c r="D159" s="81" t="s">
        <v>928</v>
      </c>
      <c r="E159" t="s">
        <v>908</v>
      </c>
      <c r="F159" s="1"/>
      <c r="G159" s="1"/>
      <c r="H159" s="1">
        <v>3.548400000000007</v>
      </c>
      <c r="I159" s="1">
        <v>2.979799999999999</v>
      </c>
      <c r="J159" s="1">
        <v>1.5552999999999928</v>
      </c>
      <c r="K159" s="1"/>
      <c r="L159" s="1">
        <v>0.9705279999999927</v>
      </c>
      <c r="M159" s="18">
        <v>0.48</v>
      </c>
      <c r="N159" s="18">
        <v>0.51</v>
      </c>
      <c r="O159" s="18">
        <v>0.502072817</v>
      </c>
      <c r="P159" s="18">
        <v>0.213958629</v>
      </c>
      <c r="Q159" s="3" t="s">
        <v>807</v>
      </c>
      <c r="R159" s="87">
        <v>38475</v>
      </c>
      <c r="S159" t="s">
        <v>1060</v>
      </c>
    </row>
    <row r="160" spans="2:19" ht="12.75">
      <c r="B160" s="3">
        <v>851725</v>
      </c>
      <c r="C160" t="s">
        <v>842</v>
      </c>
      <c r="D160" s="81" t="s">
        <v>564</v>
      </c>
      <c r="E160" t="s">
        <v>545</v>
      </c>
      <c r="F160" s="1">
        <v>11.95759999999999</v>
      </c>
      <c r="G160" s="1">
        <v>2.855999999999992</v>
      </c>
      <c r="H160" s="1">
        <v>18.125400000000003</v>
      </c>
      <c r="I160" s="1">
        <v>40.578500000000005</v>
      </c>
      <c r="J160" s="1">
        <v>73.2961</v>
      </c>
      <c r="K160" s="1">
        <v>27.076966605279363</v>
      </c>
      <c r="L160" s="1">
        <v>13.110562699999996</v>
      </c>
      <c r="M160" s="18">
        <v>1.79</v>
      </c>
      <c r="N160" s="18">
        <v>2.256</v>
      </c>
      <c r="O160" s="18">
        <v>20.306720032</v>
      </c>
      <c r="P160" s="18">
        <v>1.658106878</v>
      </c>
      <c r="Q160" s="3" t="s">
        <v>807</v>
      </c>
      <c r="R160" s="87">
        <v>38475</v>
      </c>
      <c r="S160" t="s">
        <v>1060</v>
      </c>
    </row>
    <row r="161" spans="2:19" ht="12.75">
      <c r="B161" s="3">
        <v>887554</v>
      </c>
      <c r="C161" t="s">
        <v>842</v>
      </c>
      <c r="D161" s="81" t="s">
        <v>737</v>
      </c>
      <c r="E161" t="s">
        <v>736</v>
      </c>
      <c r="F161" s="1"/>
      <c r="G161" s="1"/>
      <c r="H161" s="1"/>
      <c r="I161" s="1"/>
      <c r="J161" s="1"/>
      <c r="K161" s="1"/>
      <c r="L161" s="1">
        <v>2.6415730999999942</v>
      </c>
      <c r="M161" s="18">
        <v>1.26</v>
      </c>
      <c r="N161" s="18">
        <v>1.547</v>
      </c>
      <c r="O161" s="18"/>
      <c r="Q161" s="3" t="s">
        <v>807</v>
      </c>
      <c r="R161" s="87">
        <v>38475</v>
      </c>
      <c r="S161" t="s">
        <v>1060</v>
      </c>
    </row>
    <row r="162" spans="2:19" ht="12.75">
      <c r="B162" s="3">
        <v>112755</v>
      </c>
      <c r="C162" t="s">
        <v>92</v>
      </c>
      <c r="D162" s="81" t="s">
        <v>946</v>
      </c>
      <c r="E162" t="s">
        <v>931</v>
      </c>
      <c r="F162" s="1">
        <v>3.693600000000008</v>
      </c>
      <c r="G162" s="1">
        <v>5.332500000000007</v>
      </c>
      <c r="H162" s="1">
        <v>5.836700000000006</v>
      </c>
      <c r="I162" s="1">
        <v>5.882999999999994</v>
      </c>
      <c r="J162" s="1">
        <v>4.64389999999999</v>
      </c>
      <c r="K162" s="1">
        <v>5.074699793580062</v>
      </c>
      <c r="L162" s="1">
        <v>1.8142872999999948</v>
      </c>
      <c r="M162" s="18">
        <v>0.64</v>
      </c>
      <c r="N162" s="18">
        <v>0.716</v>
      </c>
      <c r="O162" s="18">
        <v>1.012810058</v>
      </c>
      <c r="P162" s="18">
        <v>2.374389114</v>
      </c>
      <c r="Q162" s="3" t="s">
        <v>807</v>
      </c>
      <c r="R162" s="87">
        <v>36712</v>
      </c>
      <c r="S162" t="s">
        <v>808</v>
      </c>
    </row>
    <row r="163" spans="2:19" ht="12.75">
      <c r="B163" s="3">
        <v>148585</v>
      </c>
      <c r="C163" t="s">
        <v>92</v>
      </c>
      <c r="D163" s="81" t="s">
        <v>223</v>
      </c>
      <c r="E163" t="s">
        <v>210</v>
      </c>
      <c r="F163" s="1">
        <v>-15.271100000000004</v>
      </c>
      <c r="G163" s="1">
        <v>-36.9462</v>
      </c>
      <c r="H163" s="1">
        <v>20.54480000000001</v>
      </c>
      <c r="I163" s="1">
        <v>6.375500000000001</v>
      </c>
      <c r="J163" s="1">
        <v>39.35900000000001</v>
      </c>
      <c r="K163" s="1">
        <v>-0.9228307237234779</v>
      </c>
      <c r="L163" s="1">
        <v>9.210642299999993</v>
      </c>
      <c r="M163" s="18">
        <v>1.18</v>
      </c>
      <c r="N163" s="18">
        <v>1.44</v>
      </c>
      <c r="O163" s="18">
        <v>12.696036388</v>
      </c>
      <c r="P163" s="18">
        <v>1.362499138</v>
      </c>
      <c r="Q163" s="3" t="s">
        <v>807</v>
      </c>
      <c r="R163" s="87">
        <v>36712</v>
      </c>
      <c r="S163" t="s">
        <v>808</v>
      </c>
    </row>
    <row r="164" spans="2:19" ht="12.75">
      <c r="B164" s="3">
        <v>184416</v>
      </c>
      <c r="C164" t="s">
        <v>92</v>
      </c>
      <c r="D164" s="81" t="s">
        <v>94</v>
      </c>
      <c r="E164" t="s">
        <v>79</v>
      </c>
      <c r="F164" s="1">
        <v>-3.6463000000000023</v>
      </c>
      <c r="G164" s="1">
        <v>-32.9704</v>
      </c>
      <c r="H164" s="1">
        <v>33.4654</v>
      </c>
      <c r="I164" s="1">
        <v>13.973900000000006</v>
      </c>
      <c r="J164" s="1">
        <v>34.781400000000005</v>
      </c>
      <c r="K164" s="1">
        <v>5.776165126965482</v>
      </c>
      <c r="L164" s="1">
        <v>9.38832060000001</v>
      </c>
      <c r="M164" s="18">
        <v>1.24</v>
      </c>
      <c r="N164" s="18">
        <v>1.522</v>
      </c>
      <c r="O164" s="18">
        <v>8.843405992</v>
      </c>
      <c r="P164" s="18">
        <v>2.067079878</v>
      </c>
      <c r="Q164" s="3" t="s">
        <v>807</v>
      </c>
      <c r="R164" s="87">
        <v>36712</v>
      </c>
      <c r="S164" t="s">
        <v>808</v>
      </c>
    </row>
    <row r="165" spans="2:19" ht="12.75">
      <c r="B165" s="3">
        <v>220244</v>
      </c>
      <c r="C165" t="s">
        <v>92</v>
      </c>
      <c r="D165" s="81" t="s">
        <v>93</v>
      </c>
      <c r="E165" t="s">
        <v>79</v>
      </c>
      <c r="F165" s="1">
        <v>-10.537300000000005</v>
      </c>
      <c r="G165" s="1">
        <v>-36.7099</v>
      </c>
      <c r="H165" s="1">
        <v>47.730500000000006</v>
      </c>
      <c r="I165" s="1">
        <v>16.835200000000007</v>
      </c>
      <c r="J165" s="1">
        <v>38.43289999999999</v>
      </c>
      <c r="K165" s="1">
        <v>6.2312262820497955</v>
      </c>
      <c r="L165" s="1">
        <v>8.06223129999999</v>
      </c>
      <c r="M165" s="18">
        <v>0.66</v>
      </c>
      <c r="N165" s="18">
        <v>1.515</v>
      </c>
      <c r="O165" s="18">
        <v>14.183101064</v>
      </c>
      <c r="P165" s="18">
        <v>1.487850951</v>
      </c>
      <c r="Q165" s="3" t="s">
        <v>807</v>
      </c>
      <c r="R165" s="87">
        <v>36712</v>
      </c>
      <c r="S165" t="s">
        <v>808</v>
      </c>
    </row>
    <row r="166" spans="2:19" ht="12.75">
      <c r="B166" s="3">
        <v>654988</v>
      </c>
      <c r="C166" t="s">
        <v>92</v>
      </c>
      <c r="D166" s="81" t="s">
        <v>929</v>
      </c>
      <c r="E166" t="s">
        <v>908</v>
      </c>
      <c r="F166" s="1"/>
      <c r="G166" s="1"/>
      <c r="H166" s="1"/>
      <c r="I166" s="1">
        <v>2.091299999999996</v>
      </c>
      <c r="J166" s="1">
        <v>1.3497000000000092</v>
      </c>
      <c r="K166" s="1"/>
      <c r="L166" s="1">
        <v>1.0511780999999942</v>
      </c>
      <c r="M166" s="18">
        <v>0.49</v>
      </c>
      <c r="N166" s="18">
        <v>0.515</v>
      </c>
      <c r="O166" s="18"/>
      <c r="Q166" s="3" t="s">
        <v>807</v>
      </c>
      <c r="R166" s="87">
        <v>38051</v>
      </c>
      <c r="S166" t="s">
        <v>808</v>
      </c>
    </row>
    <row r="167" spans="2:19" ht="12.75">
      <c r="B167" s="3">
        <v>309492</v>
      </c>
      <c r="C167" t="s">
        <v>275</v>
      </c>
      <c r="D167" s="81" t="s">
        <v>276</v>
      </c>
      <c r="E167" t="s">
        <v>210</v>
      </c>
      <c r="F167" s="1">
        <v>-35.021800000000006</v>
      </c>
      <c r="G167" s="1">
        <v>-33.410799999999995</v>
      </c>
      <c r="H167" s="1">
        <v>20.610400000000006</v>
      </c>
      <c r="I167" s="1">
        <v>13.782300000000003</v>
      </c>
      <c r="J167" s="1">
        <v>28.853799999999996</v>
      </c>
      <c r="K167" s="1">
        <v>-5.213686180845056</v>
      </c>
      <c r="L167" s="1">
        <v>10.587326500000005</v>
      </c>
      <c r="M167" s="18">
        <v>1.75</v>
      </c>
      <c r="N167" s="18">
        <v>2.2</v>
      </c>
      <c r="O167" s="18">
        <v>10.493356404</v>
      </c>
      <c r="P167" s="18">
        <v>1.482560972</v>
      </c>
      <c r="Q167" s="3" t="s">
        <v>804</v>
      </c>
      <c r="R167" s="87">
        <v>36928</v>
      </c>
      <c r="S167" t="s">
        <v>1060</v>
      </c>
    </row>
    <row r="168" spans="2:19" ht="12.75">
      <c r="B168" s="3">
        <v>384750</v>
      </c>
      <c r="C168" t="s">
        <v>90</v>
      </c>
      <c r="D168" s="81" t="s">
        <v>947</v>
      </c>
      <c r="E168" t="s">
        <v>931</v>
      </c>
      <c r="F168" s="1"/>
      <c r="G168" s="1"/>
      <c r="H168" s="1">
        <v>3.753099999999998</v>
      </c>
      <c r="I168" s="1">
        <v>2.3930000000000007</v>
      </c>
      <c r="J168" s="1">
        <v>1.7428</v>
      </c>
      <c r="K168" s="1"/>
      <c r="L168" s="1">
        <v>1.1280474999999957</v>
      </c>
      <c r="M168" s="18">
        <v>0.56</v>
      </c>
      <c r="N168" s="18">
        <v>0.61</v>
      </c>
      <c r="O168" s="18">
        <v>1.290604548</v>
      </c>
      <c r="P168" s="18">
        <v>-0.025899981</v>
      </c>
      <c r="Q168" s="3" t="s">
        <v>807</v>
      </c>
      <c r="R168" s="87">
        <v>37943</v>
      </c>
      <c r="S168" t="s">
        <v>808</v>
      </c>
    </row>
    <row r="169" spans="2:19" ht="12.75">
      <c r="B169" s="3">
        <v>631960</v>
      </c>
      <c r="C169" t="s">
        <v>90</v>
      </c>
      <c r="D169" s="81" t="s">
        <v>689</v>
      </c>
      <c r="E169" t="s">
        <v>678</v>
      </c>
      <c r="F169" s="1">
        <v>-2.779200000000004</v>
      </c>
      <c r="G169" s="1">
        <v>-35.133199999999995</v>
      </c>
      <c r="H169" s="1">
        <v>9.071000000000007</v>
      </c>
      <c r="I169" s="1">
        <v>-5.874500000000005</v>
      </c>
      <c r="J169" s="1">
        <v>34.172000000000004</v>
      </c>
      <c r="K169" s="1">
        <v>-2.7763257475454606</v>
      </c>
      <c r="L169" s="1">
        <v>-9.972009599999998</v>
      </c>
      <c r="M169" s="18">
        <v>1.23</v>
      </c>
      <c r="N169" s="18">
        <v>1.51</v>
      </c>
      <c r="O169" s="18">
        <v>15.186320068</v>
      </c>
      <c r="P169" s="18">
        <v>0.122013993</v>
      </c>
      <c r="Q169" s="3" t="s">
        <v>807</v>
      </c>
      <c r="R169" s="87">
        <v>36871</v>
      </c>
      <c r="S169" t="s">
        <v>808</v>
      </c>
    </row>
    <row r="170" spans="2:19" ht="12.75">
      <c r="B170" s="3">
        <v>739458</v>
      </c>
      <c r="C170" t="s">
        <v>90</v>
      </c>
      <c r="D170" s="81" t="s">
        <v>91</v>
      </c>
      <c r="E170" t="s">
        <v>79</v>
      </c>
      <c r="F170" s="1">
        <v>-3.539099999999995</v>
      </c>
      <c r="G170" s="1">
        <v>-31.026799999999998</v>
      </c>
      <c r="H170" s="1">
        <v>30.43990000000001</v>
      </c>
      <c r="I170" s="1">
        <v>16.86890000000001</v>
      </c>
      <c r="J170" s="1">
        <v>36.1137</v>
      </c>
      <c r="K170" s="1">
        <v>6.661721213326288</v>
      </c>
      <c r="L170" s="1">
        <v>4.141769500000003</v>
      </c>
      <c r="M170" s="18">
        <v>1.05</v>
      </c>
      <c r="N170" s="18">
        <v>1.26</v>
      </c>
      <c r="O170" s="18">
        <v>11.839947256</v>
      </c>
      <c r="P170" s="18">
        <v>1.510513185</v>
      </c>
      <c r="Q170" s="3" t="s">
        <v>807</v>
      </c>
      <c r="R170" s="87">
        <v>36871</v>
      </c>
      <c r="S170" t="s">
        <v>808</v>
      </c>
    </row>
    <row r="171" spans="2:19" ht="12.75">
      <c r="B171" s="3">
        <v>855973</v>
      </c>
      <c r="C171" t="s">
        <v>90</v>
      </c>
      <c r="D171" s="81" t="s">
        <v>783</v>
      </c>
      <c r="E171" t="s">
        <v>759</v>
      </c>
      <c r="F171" s="1"/>
      <c r="G171" s="1"/>
      <c r="H171" s="1"/>
      <c r="I171" s="1"/>
      <c r="J171" s="1"/>
      <c r="K171" s="1"/>
      <c r="L171" s="1">
        <v>-3.9573799999999992</v>
      </c>
      <c r="M171" s="18">
        <v>1.73</v>
      </c>
      <c r="N171" s="18">
        <v>1.88</v>
      </c>
      <c r="O171" s="18"/>
      <c r="Q171" s="3" t="s">
        <v>807</v>
      </c>
      <c r="R171" s="87">
        <v>38520</v>
      </c>
      <c r="S171" t="s">
        <v>808</v>
      </c>
    </row>
    <row r="172" spans="2:19" ht="12.75">
      <c r="B172" s="3">
        <v>166173</v>
      </c>
      <c r="C172" t="s">
        <v>832</v>
      </c>
      <c r="D172" s="81" t="s">
        <v>389</v>
      </c>
      <c r="E172" t="s">
        <v>382</v>
      </c>
      <c r="F172" s="1">
        <v>4.840500000000003</v>
      </c>
      <c r="G172" s="1">
        <v>-25.996399999999998</v>
      </c>
      <c r="H172" s="1">
        <v>21.573500000000003</v>
      </c>
      <c r="I172" s="1">
        <v>-1.715</v>
      </c>
      <c r="J172" s="1">
        <v>44.85600000000001</v>
      </c>
      <c r="K172" s="1">
        <v>6.073992672506456</v>
      </c>
      <c r="L172" s="1">
        <v>3.6999390999999937</v>
      </c>
      <c r="M172" s="18">
        <v>1.71</v>
      </c>
      <c r="N172" s="18">
        <v>2.15</v>
      </c>
      <c r="O172" s="18">
        <v>16.83820948</v>
      </c>
      <c r="P172" s="18">
        <v>0.665844302</v>
      </c>
      <c r="Q172" s="3" t="s">
        <v>806</v>
      </c>
      <c r="R172" s="87">
        <v>37000</v>
      </c>
      <c r="S172" t="s">
        <v>1060</v>
      </c>
    </row>
    <row r="173" spans="2:19" ht="12.75">
      <c r="B173" s="3">
        <v>303412</v>
      </c>
      <c r="C173" t="s">
        <v>832</v>
      </c>
      <c r="D173" s="81" t="s">
        <v>453</v>
      </c>
      <c r="E173" t="s">
        <v>437</v>
      </c>
      <c r="F173" s="1">
        <v>-15.292399999999995</v>
      </c>
      <c r="G173" s="1">
        <v>-38.4596</v>
      </c>
      <c r="H173" s="1">
        <v>5.448199999999992</v>
      </c>
      <c r="I173" s="1">
        <v>-1.9023000000000012</v>
      </c>
      <c r="J173" s="1">
        <v>30.5574</v>
      </c>
      <c r="K173" s="1">
        <v>-6.7784250201483935</v>
      </c>
      <c r="L173" s="1">
        <v>-3.674709399999998</v>
      </c>
      <c r="M173" s="18">
        <v>0.68</v>
      </c>
      <c r="N173" s="18">
        <v>1.7</v>
      </c>
      <c r="O173" s="18">
        <v>12.436466615</v>
      </c>
      <c r="P173" s="18">
        <v>0.381805795</v>
      </c>
      <c r="Q173" s="3" t="s">
        <v>806</v>
      </c>
      <c r="R173" s="87">
        <v>37308</v>
      </c>
      <c r="S173" t="s">
        <v>1060</v>
      </c>
    </row>
    <row r="174" spans="2:19" ht="12.75">
      <c r="B174" s="3">
        <v>356188</v>
      </c>
      <c r="C174" t="s">
        <v>832</v>
      </c>
      <c r="D174" s="81" t="s">
        <v>218</v>
      </c>
      <c r="E174" t="s">
        <v>210</v>
      </c>
      <c r="F174" s="1"/>
      <c r="G174" s="1"/>
      <c r="H174" s="1"/>
      <c r="I174" s="1">
        <v>8.526600000000006</v>
      </c>
      <c r="J174" s="1">
        <v>30.436200000000003</v>
      </c>
      <c r="K174" s="1"/>
      <c r="L174" s="1">
        <v>5.1818857</v>
      </c>
      <c r="M174" s="18">
        <v>1.38</v>
      </c>
      <c r="N174" s="18">
        <v>1.7</v>
      </c>
      <c r="O174" s="18"/>
      <c r="Q174" s="3" t="s">
        <v>804</v>
      </c>
      <c r="R174" s="87">
        <v>38323</v>
      </c>
      <c r="S174" t="s">
        <v>1060</v>
      </c>
    </row>
    <row r="175" spans="2:19" ht="12.75">
      <c r="B175" s="3">
        <v>378737</v>
      </c>
      <c r="C175" t="s">
        <v>832</v>
      </c>
      <c r="D175" s="81" t="s">
        <v>608</v>
      </c>
      <c r="E175" t="s">
        <v>581</v>
      </c>
      <c r="F175" s="1">
        <v>-21.9425</v>
      </c>
      <c r="G175" s="1">
        <v>-29.025900000000004</v>
      </c>
      <c r="H175" s="1">
        <v>6.137400000000004</v>
      </c>
      <c r="I175" s="1">
        <v>-2.1738999999999953</v>
      </c>
      <c r="J175" s="1">
        <v>58.459799999999994</v>
      </c>
      <c r="K175" s="1">
        <v>-1.8361995348305293</v>
      </c>
      <c r="L175" s="1">
        <v>-12.659538800000004</v>
      </c>
      <c r="M175" s="18">
        <v>1.11</v>
      </c>
      <c r="N175" s="18">
        <v>1.7</v>
      </c>
      <c r="O175" s="18">
        <v>18.885243144</v>
      </c>
      <c r="P175" s="18">
        <v>0.441366007</v>
      </c>
      <c r="Q175" s="3" t="s">
        <v>837</v>
      </c>
      <c r="R175" s="87">
        <v>36712</v>
      </c>
      <c r="S175" t="s">
        <v>1060</v>
      </c>
    </row>
    <row r="176" spans="2:19" ht="12.75">
      <c r="B176" s="3">
        <v>815365</v>
      </c>
      <c r="C176" t="s">
        <v>832</v>
      </c>
      <c r="D176" s="81" t="s">
        <v>339</v>
      </c>
      <c r="E176" t="s">
        <v>331</v>
      </c>
      <c r="F176" s="1">
        <v>-5.766800000000005</v>
      </c>
      <c r="G176" s="1">
        <v>-36.5211</v>
      </c>
      <c r="H176" s="1">
        <v>2.3458999999999897</v>
      </c>
      <c r="I176" s="1">
        <v>-3.0623999999999985</v>
      </c>
      <c r="J176" s="1">
        <v>26.0572</v>
      </c>
      <c r="K176" s="1">
        <v>-5.638955371918364</v>
      </c>
      <c r="L176" s="1">
        <v>-7.532837800000003</v>
      </c>
      <c r="M176" s="18">
        <v>1.38</v>
      </c>
      <c r="N176" s="18">
        <v>1.7</v>
      </c>
      <c r="O176" s="18">
        <v>12.97901948</v>
      </c>
      <c r="P176" s="18">
        <v>0.054679123</v>
      </c>
      <c r="Q176" s="3" t="s">
        <v>806</v>
      </c>
      <c r="R176" s="87">
        <v>37000</v>
      </c>
      <c r="S176" t="s">
        <v>1060</v>
      </c>
    </row>
    <row r="177" spans="2:19" ht="12.75">
      <c r="B177" s="3">
        <v>851196</v>
      </c>
      <c r="C177" t="s">
        <v>832</v>
      </c>
      <c r="D177" s="81" t="s">
        <v>672</v>
      </c>
      <c r="E177" t="s">
        <v>646</v>
      </c>
      <c r="F177" s="1">
        <v>-43.2778</v>
      </c>
      <c r="G177" s="1">
        <v>-55.7304</v>
      </c>
      <c r="H177" s="1">
        <v>16.208200000000005</v>
      </c>
      <c r="I177" s="1">
        <v>-7.766799999999996</v>
      </c>
      <c r="J177" s="1">
        <v>15.396999999999995</v>
      </c>
      <c r="K177" s="1">
        <v>-20.852819783590615</v>
      </c>
      <c r="L177" s="1">
        <v>-10.1054411</v>
      </c>
      <c r="M177" s="18">
        <v>1.68</v>
      </c>
      <c r="N177" s="18">
        <v>2.1</v>
      </c>
      <c r="O177" s="18">
        <v>14.715951098</v>
      </c>
      <c r="P177" s="18">
        <v>-0.232260386</v>
      </c>
      <c r="Q177" s="3" t="s">
        <v>806</v>
      </c>
      <c r="R177" s="87">
        <v>37000</v>
      </c>
      <c r="S177" t="s">
        <v>1060</v>
      </c>
    </row>
    <row r="178" spans="2:19" ht="12.75">
      <c r="B178" s="3">
        <v>887026</v>
      </c>
      <c r="C178" t="s">
        <v>832</v>
      </c>
      <c r="D178" s="81" t="s">
        <v>687</v>
      </c>
      <c r="E178" t="s">
        <v>678</v>
      </c>
      <c r="F178" s="1">
        <v>1.9524000000000097</v>
      </c>
      <c r="G178" s="1">
        <v>-36.6123</v>
      </c>
      <c r="H178" s="1">
        <v>-2.0294000000000034</v>
      </c>
      <c r="I178" s="1">
        <v>-4.7566</v>
      </c>
      <c r="J178" s="1">
        <v>33.9091</v>
      </c>
      <c r="K178" s="1">
        <v>-4.18607321997232</v>
      </c>
      <c r="L178" s="1">
        <v>-3.1006714999999963</v>
      </c>
      <c r="M178" s="18">
        <v>1.68</v>
      </c>
      <c r="N178" s="18">
        <v>2.1</v>
      </c>
      <c r="O178" s="18">
        <v>11.996851797</v>
      </c>
      <c r="P178" s="18">
        <v>0.365609923</v>
      </c>
      <c r="Q178" s="3" t="s">
        <v>806</v>
      </c>
      <c r="R178" s="87">
        <v>37000</v>
      </c>
      <c r="S178" t="s">
        <v>1060</v>
      </c>
    </row>
    <row r="179" spans="2:19" ht="12.75">
      <c r="B179" s="3">
        <v>922856</v>
      </c>
      <c r="C179" t="s">
        <v>832</v>
      </c>
      <c r="D179" s="81" t="s">
        <v>726</v>
      </c>
      <c r="E179" t="s">
        <v>699</v>
      </c>
      <c r="F179" s="1">
        <v>-10.1468</v>
      </c>
      <c r="G179" s="1">
        <v>-32.594199999999994</v>
      </c>
      <c r="H179" s="1">
        <v>9.948200000000007</v>
      </c>
      <c r="I179" s="1">
        <v>3.943399999999997</v>
      </c>
      <c r="J179" s="1">
        <v>39.997400000000006</v>
      </c>
      <c r="K179" s="1">
        <v>-0.6272826714520008</v>
      </c>
      <c r="L179" s="1">
        <v>0.7131671000000006</v>
      </c>
      <c r="M179" s="18">
        <v>1.68</v>
      </c>
      <c r="N179" s="18">
        <v>2.1</v>
      </c>
      <c r="O179" s="18">
        <v>13.252359288</v>
      </c>
      <c r="P179" s="18">
        <v>0.859948915</v>
      </c>
      <c r="Q179" s="3" t="s">
        <v>806</v>
      </c>
      <c r="R179" s="87">
        <v>37000</v>
      </c>
      <c r="S179" t="s">
        <v>1060</v>
      </c>
    </row>
    <row r="180" spans="2:19" ht="12.75">
      <c r="B180" s="3">
        <v>958686</v>
      </c>
      <c r="C180" t="s">
        <v>832</v>
      </c>
      <c r="D180" s="81" t="s">
        <v>293</v>
      </c>
      <c r="E180" t="s">
        <v>288</v>
      </c>
      <c r="F180" s="1">
        <v>-17.086999999999996</v>
      </c>
      <c r="G180" s="1">
        <v>-41.7359</v>
      </c>
      <c r="H180" s="1">
        <v>19.835399999999993</v>
      </c>
      <c r="I180" s="1">
        <v>13.5286</v>
      </c>
      <c r="J180" s="1">
        <v>32.9159</v>
      </c>
      <c r="K180" s="1">
        <v>-2.667427031831171</v>
      </c>
      <c r="L180" s="1">
        <v>6.435855200000007</v>
      </c>
      <c r="M180" s="18">
        <v>1.38</v>
      </c>
      <c r="N180" s="18">
        <v>1.7</v>
      </c>
      <c r="O180" s="18">
        <v>12.69820838</v>
      </c>
      <c r="P180" s="18">
        <v>1.311103088</v>
      </c>
      <c r="Q180" s="3" t="s">
        <v>804</v>
      </c>
      <c r="R180" s="87">
        <v>37000</v>
      </c>
      <c r="S180" t="s">
        <v>1060</v>
      </c>
    </row>
    <row r="181" spans="2:19" ht="12.75">
      <c r="B181" s="3">
        <v>994517</v>
      </c>
      <c r="C181" t="s">
        <v>832</v>
      </c>
      <c r="D181" s="81" t="s">
        <v>307</v>
      </c>
      <c r="E181" t="s">
        <v>302</v>
      </c>
      <c r="F181" s="1">
        <v>-35.5186</v>
      </c>
      <c r="G181" s="1">
        <v>-28.4381</v>
      </c>
      <c r="H181" s="1">
        <v>21.8685</v>
      </c>
      <c r="I181" s="1">
        <v>13.351599999999998</v>
      </c>
      <c r="J181" s="1">
        <v>41.5975</v>
      </c>
      <c r="K181" s="1">
        <v>-2.0288501096285994</v>
      </c>
      <c r="L181" s="1">
        <v>8.87515940000001</v>
      </c>
      <c r="M181" s="18">
        <v>1.68</v>
      </c>
      <c r="N181" s="18">
        <v>2.1</v>
      </c>
      <c r="O181" s="18">
        <v>13.978681162</v>
      </c>
      <c r="P181" s="18">
        <v>1.426926226</v>
      </c>
      <c r="Q181" s="3" t="s">
        <v>804</v>
      </c>
      <c r="R181" s="87">
        <v>37000</v>
      </c>
      <c r="S181" t="s">
        <v>1060</v>
      </c>
    </row>
    <row r="182" spans="2:19" ht="12.75">
      <c r="B182" s="3">
        <v>107201</v>
      </c>
      <c r="C182" t="s">
        <v>810</v>
      </c>
      <c r="D182" t="s">
        <v>334</v>
      </c>
      <c r="E182" t="s">
        <v>331</v>
      </c>
      <c r="F182" s="1"/>
      <c r="G182" s="1"/>
      <c r="H182" s="1"/>
      <c r="I182" s="1"/>
      <c r="J182" s="1">
        <v>27.752</v>
      </c>
      <c r="K182" s="1"/>
      <c r="L182" s="1">
        <v>-2.247450399999995</v>
      </c>
      <c r="M182" s="18">
        <v>1.69</v>
      </c>
      <c r="N182" s="18">
        <v>2.12</v>
      </c>
      <c r="O182" s="18"/>
      <c r="Q182" s="3" t="s">
        <v>806</v>
      </c>
      <c r="R182" s="87">
        <v>38153</v>
      </c>
      <c r="S182" t="s">
        <v>1060</v>
      </c>
    </row>
    <row r="183" spans="2:19" ht="12.75">
      <c r="B183" s="3">
        <v>127860</v>
      </c>
      <c r="C183" t="s">
        <v>810</v>
      </c>
      <c r="D183" s="81" t="s">
        <v>454</v>
      </c>
      <c r="E183" t="s">
        <v>437</v>
      </c>
      <c r="F183" s="1">
        <v>-12.528499999999998</v>
      </c>
      <c r="G183" s="1">
        <v>-37.468999999999994</v>
      </c>
      <c r="H183" s="1">
        <v>8.160199999999996</v>
      </c>
      <c r="I183" s="1">
        <v>-1.2108000000000008</v>
      </c>
      <c r="J183" s="1">
        <v>26.46790000000001</v>
      </c>
      <c r="K183" s="1">
        <v>-5.866579225974422</v>
      </c>
      <c r="L183" s="1">
        <v>-0.09013879999999475</v>
      </c>
      <c r="M183" s="18">
        <v>1.68</v>
      </c>
      <c r="N183" s="18">
        <v>2.1</v>
      </c>
      <c r="O183" s="18">
        <v>10.407506126</v>
      </c>
      <c r="P183" s="18">
        <v>0.570911295</v>
      </c>
      <c r="Q183" s="3" t="s">
        <v>804</v>
      </c>
      <c r="R183" s="87">
        <v>37974</v>
      </c>
      <c r="S183" t="s">
        <v>1060</v>
      </c>
    </row>
    <row r="184" spans="2:19" ht="12.75">
      <c r="B184" s="3">
        <v>143032</v>
      </c>
      <c r="C184" t="s">
        <v>810</v>
      </c>
      <c r="D184" s="81" t="s">
        <v>335</v>
      </c>
      <c r="E184" t="s">
        <v>331</v>
      </c>
      <c r="F184" s="1"/>
      <c r="G184" s="1"/>
      <c r="H184" s="1"/>
      <c r="I184" s="1"/>
      <c r="J184" s="1">
        <v>22.3808</v>
      </c>
      <c r="K184" s="1"/>
      <c r="L184" s="1">
        <v>-12.468418800000002</v>
      </c>
      <c r="M184" s="18">
        <v>1.77</v>
      </c>
      <c r="N184" s="18">
        <v>2.23</v>
      </c>
      <c r="O184" s="18"/>
      <c r="Q184" s="3" t="s">
        <v>806</v>
      </c>
      <c r="R184" s="87">
        <v>38153</v>
      </c>
      <c r="S184" t="s">
        <v>1060</v>
      </c>
    </row>
    <row r="185" spans="2:19" ht="12.75">
      <c r="B185" s="3">
        <v>163691</v>
      </c>
      <c r="C185" t="s">
        <v>810</v>
      </c>
      <c r="D185" s="81" t="s">
        <v>727</v>
      </c>
      <c r="E185" t="s">
        <v>699</v>
      </c>
      <c r="F185" s="1">
        <v>13.308900000000001</v>
      </c>
      <c r="G185" s="1">
        <v>-16.776000000000003</v>
      </c>
      <c r="H185" s="1">
        <v>22.671799999999998</v>
      </c>
      <c r="I185" s="1">
        <v>7.249400000000006</v>
      </c>
      <c r="J185" s="1">
        <v>49.80800000000001</v>
      </c>
      <c r="K185" s="1">
        <v>13.197658831369274</v>
      </c>
      <c r="L185" s="1">
        <v>10.42191859999999</v>
      </c>
      <c r="M185" s="18">
        <v>1.68</v>
      </c>
      <c r="N185" s="18">
        <v>2.11</v>
      </c>
      <c r="O185" s="18">
        <v>18.031180862</v>
      </c>
      <c r="P185" s="18">
        <v>1.163658304</v>
      </c>
      <c r="Q185" s="3" t="s">
        <v>806</v>
      </c>
      <c r="R185" s="87">
        <v>37974</v>
      </c>
      <c r="S185" t="s">
        <v>1060</v>
      </c>
    </row>
    <row r="186" spans="2:19" ht="12.75">
      <c r="B186" s="3">
        <v>178863</v>
      </c>
      <c r="C186" t="s">
        <v>810</v>
      </c>
      <c r="D186" s="81" t="s">
        <v>333</v>
      </c>
      <c r="E186" t="s">
        <v>331</v>
      </c>
      <c r="F186" s="1">
        <v>5.532099999999995</v>
      </c>
      <c r="G186" s="1">
        <v>-33.0027</v>
      </c>
      <c r="H186" s="1">
        <v>20.64109999999999</v>
      </c>
      <c r="I186" s="1">
        <v>-2.4077000000000015</v>
      </c>
      <c r="J186" s="1">
        <v>17.945499999999992</v>
      </c>
      <c r="K186" s="1"/>
      <c r="L186" s="1">
        <v>-4.374597199999997</v>
      </c>
      <c r="M186" s="18">
        <v>1.68</v>
      </c>
      <c r="N186" s="18">
        <v>2.1</v>
      </c>
      <c r="O186" s="18">
        <v>18.6069607</v>
      </c>
      <c r="P186" s="18">
        <v>0.148024173</v>
      </c>
      <c r="Q186" s="3" t="s">
        <v>806</v>
      </c>
      <c r="R186" s="87">
        <v>38153</v>
      </c>
      <c r="S186" t="s">
        <v>1060</v>
      </c>
    </row>
    <row r="187" spans="2:19" ht="12.75">
      <c r="B187" s="3">
        <v>199521</v>
      </c>
      <c r="C187" t="s">
        <v>810</v>
      </c>
      <c r="D187" s="81" t="s">
        <v>673</v>
      </c>
      <c r="E187" t="s">
        <v>646</v>
      </c>
      <c r="F187" s="1">
        <v>-2.5778999999999996</v>
      </c>
      <c r="G187" s="1">
        <v>-41.8447</v>
      </c>
      <c r="H187" s="1">
        <v>3.5104000000000024</v>
      </c>
      <c r="I187" s="1">
        <v>-7.9752000000000045</v>
      </c>
      <c r="J187" s="1">
        <v>10.241199999999996</v>
      </c>
      <c r="K187" s="1">
        <v>-9.864490561547756</v>
      </c>
      <c r="L187" s="1">
        <v>-0.2725297999999987</v>
      </c>
      <c r="M187" s="18">
        <v>1.68</v>
      </c>
      <c r="N187" s="18">
        <v>2.1</v>
      </c>
      <c r="O187" s="18">
        <v>12.475203985</v>
      </c>
      <c r="P187" s="18">
        <v>-0.278393653</v>
      </c>
      <c r="Q187" s="3" t="s">
        <v>806</v>
      </c>
      <c r="R187" s="87">
        <v>37974</v>
      </c>
      <c r="S187" t="s">
        <v>1060</v>
      </c>
    </row>
    <row r="188" spans="2:19" ht="12.75">
      <c r="B188" s="3">
        <v>214692</v>
      </c>
      <c r="C188" t="s">
        <v>810</v>
      </c>
      <c r="D188" s="81" t="s">
        <v>611</v>
      </c>
      <c r="E188" t="s">
        <v>581</v>
      </c>
      <c r="F188" s="1">
        <v>-16.6555</v>
      </c>
      <c r="G188" s="1">
        <v>-34.176399999999994</v>
      </c>
      <c r="H188" s="1">
        <v>25.836499999999994</v>
      </c>
      <c r="I188" s="1">
        <v>19.254199999999997</v>
      </c>
      <c r="J188" s="1">
        <v>76.4011</v>
      </c>
      <c r="K188" s="1">
        <v>7.74770679970791</v>
      </c>
      <c r="L188" s="1">
        <v>-20.0090942</v>
      </c>
      <c r="M188" s="18">
        <v>1.56</v>
      </c>
      <c r="N188" s="18">
        <v>2.1</v>
      </c>
      <c r="O188" s="18">
        <v>26.252130438</v>
      </c>
      <c r="P188" s="18">
        <v>0.704817641</v>
      </c>
      <c r="Q188" s="3" t="s">
        <v>837</v>
      </c>
      <c r="R188" s="87">
        <v>38153</v>
      </c>
      <c r="S188" t="s">
        <v>1060</v>
      </c>
    </row>
    <row r="189" spans="2:19" ht="12.75">
      <c r="B189" s="3">
        <v>235358</v>
      </c>
      <c r="C189" t="s">
        <v>810</v>
      </c>
      <c r="D189" s="81" t="s">
        <v>674</v>
      </c>
      <c r="E189" t="s">
        <v>646</v>
      </c>
      <c r="F189" s="1">
        <v>-57.712999999999994</v>
      </c>
      <c r="G189" s="1">
        <v>-54.0624</v>
      </c>
      <c r="H189" s="1">
        <v>45.045</v>
      </c>
      <c r="I189" s="1">
        <v>17.914099999999998</v>
      </c>
      <c r="J189" s="1">
        <v>26.07090000000001</v>
      </c>
      <c r="K189" s="1">
        <v>-15.974383666374713</v>
      </c>
      <c r="L189" s="1">
        <v>-17.210605700000002</v>
      </c>
      <c r="M189" s="18">
        <v>1.68</v>
      </c>
      <c r="N189" s="18">
        <v>2.1</v>
      </c>
      <c r="O189" s="18">
        <v>22.30921195</v>
      </c>
      <c r="P189" s="18">
        <v>0.180344078</v>
      </c>
      <c r="Q189" s="3" t="s">
        <v>806</v>
      </c>
      <c r="R189" s="87">
        <v>37974</v>
      </c>
      <c r="S189" t="s">
        <v>1060</v>
      </c>
    </row>
    <row r="190" spans="2:19" ht="12.75">
      <c r="B190" s="3">
        <v>250522</v>
      </c>
      <c r="C190" t="s">
        <v>810</v>
      </c>
      <c r="D190" s="81" t="s">
        <v>222</v>
      </c>
      <c r="E190" t="s">
        <v>210</v>
      </c>
      <c r="F190" s="1"/>
      <c r="G190" s="1"/>
      <c r="H190" s="1"/>
      <c r="I190" s="1"/>
      <c r="J190" s="1">
        <v>26.961100000000005</v>
      </c>
      <c r="K190" s="1"/>
      <c r="L190" s="1">
        <v>6.825898100000005</v>
      </c>
      <c r="M190" s="18">
        <v>1.75</v>
      </c>
      <c r="N190" s="18">
        <v>2.2</v>
      </c>
      <c r="O190" s="18"/>
      <c r="Q190" s="3" t="s">
        <v>804</v>
      </c>
      <c r="R190" s="87">
        <v>38153</v>
      </c>
      <c r="S190" t="s">
        <v>1060</v>
      </c>
    </row>
    <row r="191" spans="2:19" ht="12.75">
      <c r="B191" s="3">
        <v>271189</v>
      </c>
      <c r="C191" t="s">
        <v>810</v>
      </c>
      <c r="D191" s="81" t="s">
        <v>688</v>
      </c>
      <c r="E191" t="s">
        <v>678</v>
      </c>
      <c r="F191" s="1">
        <v>-0.6072999999999995</v>
      </c>
      <c r="G191" s="1">
        <v>-56.614</v>
      </c>
      <c r="H191" s="1">
        <v>16.97869999999999</v>
      </c>
      <c r="I191" s="1">
        <v>-3.262699999999996</v>
      </c>
      <c r="J191" s="1">
        <v>36.25</v>
      </c>
      <c r="K191" s="1">
        <v>-7.838767782438827</v>
      </c>
      <c r="L191" s="1">
        <v>-17.074778599999995</v>
      </c>
      <c r="M191" s="18">
        <v>1.68</v>
      </c>
      <c r="N191" s="18">
        <v>2.1</v>
      </c>
      <c r="O191" s="18">
        <v>21.970571285</v>
      </c>
      <c r="P191" s="18">
        <v>-0.013249486</v>
      </c>
      <c r="Q191" s="3" t="s">
        <v>806</v>
      </c>
      <c r="R191" s="87">
        <v>37974</v>
      </c>
      <c r="S191" t="s">
        <v>1060</v>
      </c>
    </row>
    <row r="192" spans="2:19" ht="12.75">
      <c r="B192" s="3">
        <v>286351</v>
      </c>
      <c r="C192" t="s">
        <v>810</v>
      </c>
      <c r="D192" s="81" t="s">
        <v>527</v>
      </c>
      <c r="E192" t="s">
        <v>512</v>
      </c>
      <c r="F192" s="1">
        <v>4.840500000000003</v>
      </c>
      <c r="G192" s="1">
        <v>-25.7584</v>
      </c>
      <c r="H192" s="1">
        <v>19.6348</v>
      </c>
      <c r="I192" s="1">
        <v>11.928899999999999</v>
      </c>
      <c r="J192" s="1">
        <v>55.08550000000001</v>
      </c>
      <c r="K192" s="1">
        <v>10.080266653168678</v>
      </c>
      <c r="L192" s="1">
        <v>-0.5058019000000025</v>
      </c>
      <c r="M192" s="18">
        <v>1.74</v>
      </c>
      <c r="N192" s="18">
        <v>2.19</v>
      </c>
      <c r="O192" s="18">
        <v>19.615087614</v>
      </c>
      <c r="P192" s="18">
        <v>0.897980811</v>
      </c>
      <c r="Q192" s="3" t="s">
        <v>806</v>
      </c>
      <c r="R192" s="87">
        <v>38153</v>
      </c>
      <c r="S192" t="s">
        <v>1060</v>
      </c>
    </row>
    <row r="193" spans="2:19" ht="12.75">
      <c r="B193" s="3">
        <v>322180</v>
      </c>
      <c r="C193" t="s">
        <v>810</v>
      </c>
      <c r="D193" s="81" t="s">
        <v>391</v>
      </c>
      <c r="E193" t="s">
        <v>382</v>
      </c>
      <c r="F193" s="1"/>
      <c r="G193" s="1"/>
      <c r="H193" s="1"/>
      <c r="I193" s="1">
        <v>2.469800000000011</v>
      </c>
      <c r="J193" s="1">
        <v>34.3588</v>
      </c>
      <c r="K193" s="1"/>
      <c r="L193" s="1">
        <v>0.6993910999999908</v>
      </c>
      <c r="M193" s="18">
        <v>1.71</v>
      </c>
      <c r="N193" s="18">
        <v>2.14</v>
      </c>
      <c r="O193" s="18"/>
      <c r="Q193" s="3" t="s">
        <v>806</v>
      </c>
      <c r="R193" s="87">
        <v>38153</v>
      </c>
      <c r="S193" t="s">
        <v>1060</v>
      </c>
    </row>
    <row r="194" spans="2:19" ht="12.75">
      <c r="B194" s="3">
        <v>532267</v>
      </c>
      <c r="C194" t="s">
        <v>810</v>
      </c>
      <c r="D194" s="81" t="s">
        <v>728</v>
      </c>
      <c r="E194" t="s">
        <v>699</v>
      </c>
      <c r="F194" s="1"/>
      <c r="G194" s="1"/>
      <c r="H194" s="1"/>
      <c r="I194" s="1"/>
      <c r="J194" s="1"/>
      <c r="K194" s="1"/>
      <c r="L194" s="1"/>
      <c r="M194" s="18">
        <v>1.5</v>
      </c>
      <c r="N194" s="18"/>
      <c r="O194" s="18"/>
      <c r="Q194" s="3" t="s">
        <v>804</v>
      </c>
      <c r="R194" s="87">
        <v>38896</v>
      </c>
      <c r="S194" t="s">
        <v>1060</v>
      </c>
    </row>
    <row r="195" spans="2:19" ht="12.75">
      <c r="B195" s="3">
        <v>568097</v>
      </c>
      <c r="C195" t="s">
        <v>810</v>
      </c>
      <c r="D195" s="81" t="s">
        <v>392</v>
      </c>
      <c r="E195" t="s">
        <v>382</v>
      </c>
      <c r="F195" s="1"/>
      <c r="G195" s="1"/>
      <c r="H195" s="1"/>
      <c r="I195" s="1"/>
      <c r="J195" s="1"/>
      <c r="K195" s="1"/>
      <c r="L195" s="1">
        <v>2.2363941000000054</v>
      </c>
      <c r="M195" s="18">
        <v>1.7</v>
      </c>
      <c r="N195" s="18"/>
      <c r="O195" s="18"/>
      <c r="Q195" s="3" t="s">
        <v>806</v>
      </c>
      <c r="R195" s="87">
        <v>38896</v>
      </c>
      <c r="S195" t="s">
        <v>1060</v>
      </c>
    </row>
    <row r="196" spans="2:19" ht="12.75">
      <c r="B196" s="3">
        <v>665315</v>
      </c>
      <c r="C196" t="s">
        <v>810</v>
      </c>
      <c r="D196" s="81" t="s">
        <v>730</v>
      </c>
      <c r="E196" t="s">
        <v>699</v>
      </c>
      <c r="F196" s="1"/>
      <c r="G196" s="1">
        <v>-2.1033999999999997</v>
      </c>
      <c r="H196" s="1">
        <v>19.89860000000001</v>
      </c>
      <c r="I196" s="1">
        <v>42.0866</v>
      </c>
      <c r="J196" s="1">
        <v>28.73920000000001</v>
      </c>
      <c r="K196" s="1"/>
      <c r="L196" s="1">
        <v>19.974717900000005</v>
      </c>
      <c r="M196" s="18">
        <v>1.7</v>
      </c>
      <c r="N196" s="18">
        <v>2.13</v>
      </c>
      <c r="O196" s="18">
        <v>13.152224855</v>
      </c>
      <c r="P196" s="18">
        <v>2.154627631</v>
      </c>
      <c r="Q196" s="3" t="s">
        <v>804</v>
      </c>
      <c r="R196" s="87">
        <v>37973</v>
      </c>
      <c r="S196" t="s">
        <v>1060</v>
      </c>
    </row>
    <row r="197" spans="2:19" ht="12.75">
      <c r="B197" s="3">
        <v>701144</v>
      </c>
      <c r="C197" t="s">
        <v>810</v>
      </c>
      <c r="D197" s="81" t="s">
        <v>563</v>
      </c>
      <c r="E197" t="s">
        <v>545</v>
      </c>
      <c r="F197" s="1">
        <v>18.665299999999995</v>
      </c>
      <c r="G197" s="1">
        <v>-5.0943999999999985</v>
      </c>
      <c r="H197" s="1">
        <v>38.95820000000001</v>
      </c>
      <c r="I197" s="1">
        <v>24.42329999999999</v>
      </c>
      <c r="J197" s="1">
        <v>74.2182</v>
      </c>
      <c r="K197" s="1">
        <v>27.672981290609645</v>
      </c>
      <c r="L197" s="1">
        <v>16.973871699999997</v>
      </c>
      <c r="M197" s="18">
        <v>1.68</v>
      </c>
      <c r="N197" s="18">
        <v>2.11</v>
      </c>
      <c r="O197" s="18">
        <v>24.683738386</v>
      </c>
      <c r="P197" s="18">
        <v>1.311914257</v>
      </c>
      <c r="Q197" s="3" t="s">
        <v>804</v>
      </c>
      <c r="R197" s="87">
        <v>37973</v>
      </c>
      <c r="S197" t="s">
        <v>1060</v>
      </c>
    </row>
    <row r="198" spans="2:19" ht="12.75">
      <c r="B198" s="3">
        <v>736975</v>
      </c>
      <c r="C198" t="s">
        <v>810</v>
      </c>
      <c r="D198" s="81" t="s">
        <v>220</v>
      </c>
      <c r="E198" t="s">
        <v>210</v>
      </c>
      <c r="F198" s="1"/>
      <c r="G198" s="1"/>
      <c r="H198" s="1"/>
      <c r="I198" s="1">
        <v>10.733799999999993</v>
      </c>
      <c r="J198" s="1">
        <v>32.17239999999999</v>
      </c>
      <c r="K198" s="1"/>
      <c r="L198" s="1">
        <v>6.597175599999994</v>
      </c>
      <c r="M198" s="18">
        <v>1.68</v>
      </c>
      <c r="N198" s="18">
        <v>2.11</v>
      </c>
      <c r="O198" s="18">
        <v>11.505083846</v>
      </c>
      <c r="P198" s="18">
        <v>1.263240011</v>
      </c>
      <c r="Q198" s="3" t="s">
        <v>804</v>
      </c>
      <c r="R198" s="87">
        <v>37973</v>
      </c>
      <c r="S198" t="s">
        <v>1060</v>
      </c>
    </row>
    <row r="199" spans="2:19" ht="12.75">
      <c r="B199" s="3">
        <v>772806</v>
      </c>
      <c r="C199" t="s">
        <v>810</v>
      </c>
      <c r="D199" s="81" t="s">
        <v>1001</v>
      </c>
      <c r="E199" t="s">
        <v>994</v>
      </c>
      <c r="F199" s="1"/>
      <c r="G199" s="1"/>
      <c r="H199" s="1"/>
      <c r="I199" s="1">
        <v>1.7867000000000077</v>
      </c>
      <c r="J199" s="1">
        <v>7.460599999999995</v>
      </c>
      <c r="K199" s="1"/>
      <c r="L199" s="1">
        <v>-0.01918239999999516</v>
      </c>
      <c r="M199" s="18">
        <v>0.94</v>
      </c>
      <c r="N199" s="18">
        <v>1.12</v>
      </c>
      <c r="O199" s="18">
        <v>3.847492557</v>
      </c>
      <c r="P199" s="18">
        <v>0.191020775</v>
      </c>
      <c r="Q199" s="3" t="s">
        <v>804</v>
      </c>
      <c r="R199" s="87">
        <v>37973</v>
      </c>
      <c r="S199" t="s">
        <v>1060</v>
      </c>
    </row>
    <row r="200" spans="2:19" ht="12.75">
      <c r="B200" s="3">
        <v>808634</v>
      </c>
      <c r="C200" t="s">
        <v>810</v>
      </c>
      <c r="D200" s="81" t="s">
        <v>1000</v>
      </c>
      <c r="E200" t="s">
        <v>994</v>
      </c>
      <c r="F200" s="1"/>
      <c r="G200" s="1"/>
      <c r="H200" s="1"/>
      <c r="I200" s="1">
        <v>3.1964000000000103</v>
      </c>
      <c r="J200" s="1">
        <v>7.044000000000006</v>
      </c>
      <c r="K200" s="1"/>
      <c r="L200" s="1">
        <v>-1.081604199999997</v>
      </c>
      <c r="M200" s="18">
        <v>0.94</v>
      </c>
      <c r="N200" s="18">
        <v>1.12</v>
      </c>
      <c r="O200" s="18"/>
      <c r="Q200" s="3" t="s">
        <v>804</v>
      </c>
      <c r="R200" s="87">
        <v>37973</v>
      </c>
      <c r="S200" t="s">
        <v>1060</v>
      </c>
    </row>
    <row r="201" spans="2:19" ht="12.75">
      <c r="B201" s="3">
        <v>812883</v>
      </c>
      <c r="C201" t="s">
        <v>810</v>
      </c>
      <c r="D201" s="81" t="s">
        <v>337</v>
      </c>
      <c r="E201" t="s">
        <v>331</v>
      </c>
      <c r="F201" s="1">
        <v>-2.9003</v>
      </c>
      <c r="G201" s="1">
        <v>-36.6724</v>
      </c>
      <c r="H201" s="1">
        <v>4.793000000000003</v>
      </c>
      <c r="I201" s="1">
        <v>0.9716000000000058</v>
      </c>
      <c r="J201" s="1">
        <v>25.263400000000004</v>
      </c>
      <c r="K201" s="1">
        <v>-4.008379154643782</v>
      </c>
      <c r="L201" s="1">
        <v>-4.584556900000003</v>
      </c>
      <c r="M201" s="18">
        <v>0.87</v>
      </c>
      <c r="N201" s="18">
        <v>1.02</v>
      </c>
      <c r="O201" s="18">
        <v>13.20137086</v>
      </c>
      <c r="P201" s="18">
        <v>0.233238716</v>
      </c>
      <c r="Q201" s="3" t="s">
        <v>806</v>
      </c>
      <c r="R201" s="87">
        <v>37974</v>
      </c>
      <c r="S201" t="s">
        <v>1060</v>
      </c>
    </row>
    <row r="202" spans="2:19" ht="12.75">
      <c r="B202" s="3">
        <v>848713</v>
      </c>
      <c r="C202" t="s">
        <v>810</v>
      </c>
      <c r="D202" s="81" t="s">
        <v>610</v>
      </c>
      <c r="E202" t="s">
        <v>581</v>
      </c>
      <c r="F202" s="1">
        <v>-23.150899999999996</v>
      </c>
      <c r="G202" s="1">
        <v>-25.552299999999995</v>
      </c>
      <c r="H202" s="1">
        <v>12.964700000000008</v>
      </c>
      <c r="I202" s="1">
        <v>3.001100000000001</v>
      </c>
      <c r="J202" s="1">
        <v>52.1938</v>
      </c>
      <c r="K202" s="1">
        <v>0</v>
      </c>
      <c r="L202" s="1">
        <v>-6.638703199999996</v>
      </c>
      <c r="M202" s="18">
        <v>0.86</v>
      </c>
      <c r="N202" s="18">
        <v>1.01</v>
      </c>
      <c r="O202" s="18">
        <v>17.214283248</v>
      </c>
      <c r="P202" s="18">
        <v>0.667428759</v>
      </c>
      <c r="Q202" s="3" t="s">
        <v>837</v>
      </c>
      <c r="R202" s="87">
        <v>37974</v>
      </c>
      <c r="S202" t="s">
        <v>1060</v>
      </c>
    </row>
    <row r="203" spans="2:19" ht="12.75">
      <c r="B203" s="3">
        <v>884544</v>
      </c>
      <c r="C203" t="s">
        <v>810</v>
      </c>
      <c r="D203" s="81" t="s">
        <v>226</v>
      </c>
      <c r="E203" t="s">
        <v>210</v>
      </c>
      <c r="F203" s="1"/>
      <c r="G203" s="1"/>
      <c r="H203" s="1"/>
      <c r="I203" s="1">
        <v>9.57300000000001</v>
      </c>
      <c r="J203" s="1">
        <v>33.51550000000001</v>
      </c>
      <c r="K203" s="1"/>
      <c r="L203" s="1">
        <v>5.603501199999994</v>
      </c>
      <c r="M203" s="18">
        <v>1.71</v>
      </c>
      <c r="N203" s="18">
        <v>2.14</v>
      </c>
      <c r="O203" s="18">
        <v>11.93988223</v>
      </c>
      <c r="P203" s="18">
        <v>1.185234995</v>
      </c>
      <c r="Q203" s="3" t="s">
        <v>804</v>
      </c>
      <c r="R203" s="87">
        <v>37974</v>
      </c>
      <c r="S203" t="s">
        <v>1060</v>
      </c>
    </row>
    <row r="204" spans="2:19" ht="12.75">
      <c r="B204" s="3">
        <v>920371</v>
      </c>
      <c r="C204" t="s">
        <v>810</v>
      </c>
      <c r="D204" s="81" t="s">
        <v>312</v>
      </c>
      <c r="E204" t="s">
        <v>302</v>
      </c>
      <c r="F204" s="1">
        <v>-44.3177</v>
      </c>
      <c r="G204" s="1">
        <v>-43.9033</v>
      </c>
      <c r="H204" s="1">
        <v>43.957899999999995</v>
      </c>
      <c r="I204" s="1">
        <v>21.9581</v>
      </c>
      <c r="J204" s="1">
        <v>40.242</v>
      </c>
      <c r="K204" s="1">
        <v>-5.115396798737148</v>
      </c>
      <c r="L204" s="1">
        <v>0.7783845000000067</v>
      </c>
      <c r="M204" s="18">
        <v>1.68</v>
      </c>
      <c r="N204" s="18">
        <v>2.1</v>
      </c>
      <c r="O204" s="18">
        <v>13.955750246</v>
      </c>
      <c r="P204" s="18">
        <v>1.480935446</v>
      </c>
      <c r="Q204" s="3" t="s">
        <v>804</v>
      </c>
      <c r="R204" s="87">
        <v>37974</v>
      </c>
      <c r="S204" t="s">
        <v>1060</v>
      </c>
    </row>
    <row r="205" spans="2:19" ht="12.75">
      <c r="B205" s="3">
        <v>956201</v>
      </c>
      <c r="C205" t="s">
        <v>810</v>
      </c>
      <c r="D205" s="81" t="s">
        <v>526</v>
      </c>
      <c r="E205" t="s">
        <v>512</v>
      </c>
      <c r="F205" s="1">
        <v>3.2658000000000076</v>
      </c>
      <c r="G205" s="1">
        <v>-37.447399999999995</v>
      </c>
      <c r="H205" s="1">
        <v>33.02179999999999</v>
      </c>
      <c r="I205" s="1">
        <v>27.08379999999999</v>
      </c>
      <c r="J205" s="1">
        <v>76.7274</v>
      </c>
      <c r="K205" s="1">
        <v>14.05222340909913</v>
      </c>
      <c r="L205" s="1">
        <v>9.247464500000003</v>
      </c>
      <c r="M205" s="18">
        <v>1.68</v>
      </c>
      <c r="N205" s="18">
        <v>2.11</v>
      </c>
      <c r="O205" s="18">
        <v>24.293823917</v>
      </c>
      <c r="P205" s="18">
        <v>1.330254464</v>
      </c>
      <c r="Q205" s="3" t="s">
        <v>806</v>
      </c>
      <c r="R205" s="87">
        <v>37974</v>
      </c>
      <c r="S205" t="s">
        <v>1060</v>
      </c>
    </row>
    <row r="206" spans="2:19" ht="12.75">
      <c r="B206" s="3">
        <v>992032</v>
      </c>
      <c r="C206" t="s">
        <v>810</v>
      </c>
      <c r="D206" s="81" t="s">
        <v>390</v>
      </c>
      <c r="E206" t="s">
        <v>382</v>
      </c>
      <c r="F206" s="1"/>
      <c r="G206" s="1"/>
      <c r="H206" s="1"/>
      <c r="I206" s="1">
        <v>-2.7865999999999946</v>
      </c>
      <c r="J206" s="1">
        <v>20.6866</v>
      </c>
      <c r="K206" s="1"/>
      <c r="L206" s="1">
        <v>5.082607800000005</v>
      </c>
      <c r="M206" s="18">
        <v>1.7</v>
      </c>
      <c r="N206" s="18">
        <v>2.13</v>
      </c>
      <c r="O206" s="18"/>
      <c r="Q206" s="3" t="s">
        <v>806</v>
      </c>
      <c r="R206" s="87">
        <v>37974</v>
      </c>
      <c r="S206" t="s">
        <v>1060</v>
      </c>
    </row>
    <row r="207" spans="2:19" ht="12.75">
      <c r="B207" s="3">
        <v>109090</v>
      </c>
      <c r="C207" t="s">
        <v>111</v>
      </c>
      <c r="D207" s="81" t="s">
        <v>670</v>
      </c>
      <c r="E207" t="s">
        <v>646</v>
      </c>
      <c r="F207" s="1">
        <v>-30.338299999999997</v>
      </c>
      <c r="G207" s="1">
        <v>-51.78739999999999</v>
      </c>
      <c r="H207" s="1">
        <v>18.67920000000001</v>
      </c>
      <c r="I207" s="1">
        <v>-10.988100000000001</v>
      </c>
      <c r="J207" s="1">
        <v>19.3951</v>
      </c>
      <c r="K207" s="1">
        <v>-15.784358478769711</v>
      </c>
      <c r="L207" s="1">
        <v>-9.253124700000004</v>
      </c>
      <c r="M207" s="18">
        <v>1.2</v>
      </c>
      <c r="N207" s="18">
        <v>1.49</v>
      </c>
      <c r="O207" s="18">
        <v>17.79905507</v>
      </c>
      <c r="P207" s="18">
        <v>-0.200743599</v>
      </c>
      <c r="Q207" s="3" t="s">
        <v>807</v>
      </c>
      <c r="R207" s="87">
        <v>36712</v>
      </c>
      <c r="S207" t="s">
        <v>808</v>
      </c>
    </row>
    <row r="208" spans="2:19" ht="12.75">
      <c r="B208" s="3">
        <v>144923</v>
      </c>
      <c r="C208" t="s">
        <v>111</v>
      </c>
      <c r="D208" s="81" t="s">
        <v>225</v>
      </c>
      <c r="E208" t="s">
        <v>210</v>
      </c>
      <c r="F208" s="1">
        <v>-19.364400000000003</v>
      </c>
      <c r="G208" s="1">
        <v>-33.5143</v>
      </c>
      <c r="H208" s="1">
        <v>11.143199999999997</v>
      </c>
      <c r="I208" s="1">
        <v>7.517299999999993</v>
      </c>
      <c r="J208" s="1">
        <v>28.738299999999995</v>
      </c>
      <c r="K208" s="1">
        <v>-3.780118709205582</v>
      </c>
      <c r="L208" s="1">
        <v>7.3354433</v>
      </c>
      <c r="M208" s="18">
        <v>1.23</v>
      </c>
      <c r="N208" s="18">
        <v>1.5</v>
      </c>
      <c r="O208" s="18">
        <v>10.552744358</v>
      </c>
      <c r="P208" s="18">
        <v>1.19206118</v>
      </c>
      <c r="Q208" s="3" t="s">
        <v>807</v>
      </c>
      <c r="R208" s="87">
        <v>36712</v>
      </c>
      <c r="S208" t="s">
        <v>808</v>
      </c>
    </row>
    <row r="209" spans="2:19" ht="12.75">
      <c r="B209" s="3">
        <v>252411</v>
      </c>
      <c r="C209" t="s">
        <v>111</v>
      </c>
      <c r="D209" s="81" t="s">
        <v>473</v>
      </c>
      <c r="E209" t="s">
        <v>437</v>
      </c>
      <c r="F209" s="1">
        <v>-6.626299999999996</v>
      </c>
      <c r="G209" s="1">
        <v>-33.9745</v>
      </c>
      <c r="H209" s="1">
        <v>9.71200000000001</v>
      </c>
      <c r="I209" s="1">
        <v>6.369699999999989</v>
      </c>
      <c r="J209" s="1">
        <v>28.94890000000001</v>
      </c>
      <c r="K209" s="1">
        <v>-1.4888939823028746</v>
      </c>
      <c r="L209" s="1">
        <v>-0.32723690000000527</v>
      </c>
      <c r="M209" s="18">
        <v>0.42</v>
      </c>
      <c r="N209" s="18">
        <v>0.5</v>
      </c>
      <c r="O209" s="18">
        <v>10.500516517</v>
      </c>
      <c r="P209" s="18">
        <v>0.770468062</v>
      </c>
      <c r="Q209" s="3" t="s">
        <v>807</v>
      </c>
      <c r="R209" s="87">
        <v>36712</v>
      </c>
      <c r="S209" t="s">
        <v>808</v>
      </c>
    </row>
    <row r="210" spans="2:19" ht="12.75">
      <c r="B210" s="3">
        <v>577890</v>
      </c>
      <c r="C210" t="s">
        <v>111</v>
      </c>
      <c r="D210" s="81" t="s">
        <v>164</v>
      </c>
      <c r="E210" t="s">
        <v>158</v>
      </c>
      <c r="F210" s="1"/>
      <c r="G210" s="1">
        <v>-35.0988219</v>
      </c>
      <c r="H210" s="1">
        <v>31.180148499999994</v>
      </c>
      <c r="I210" s="1">
        <v>17.38414479999999</v>
      </c>
      <c r="J210" s="1">
        <v>28.907226499999993</v>
      </c>
      <c r="K210" s="1"/>
      <c r="L210" s="1">
        <v>9.490637599999996</v>
      </c>
      <c r="M210" s="18">
        <v>0.55</v>
      </c>
      <c r="N210" s="18">
        <v>0.6</v>
      </c>
      <c r="O210" s="18">
        <v>11.134700558</v>
      </c>
      <c r="P210" s="18">
        <v>1.579076521</v>
      </c>
      <c r="Q210" s="3" t="s">
        <v>807</v>
      </c>
      <c r="R210" s="87">
        <v>37606</v>
      </c>
      <c r="S210" t="s">
        <v>808</v>
      </c>
    </row>
    <row r="211" spans="2:19" ht="12.75">
      <c r="B211" s="3">
        <v>613729</v>
      </c>
      <c r="C211" t="s">
        <v>111</v>
      </c>
      <c r="D211" s="81" t="s">
        <v>469</v>
      </c>
      <c r="E211" t="s">
        <v>437</v>
      </c>
      <c r="F211" s="1"/>
      <c r="G211" s="1">
        <v>-35.7201731</v>
      </c>
      <c r="H211" s="1">
        <v>7.36239620000001</v>
      </c>
      <c r="I211" s="1">
        <v>-2.4966111000000013</v>
      </c>
      <c r="J211" s="1">
        <v>32.76576300000001</v>
      </c>
      <c r="K211" s="1"/>
      <c r="L211" s="1">
        <v>-0.3154124000000036</v>
      </c>
      <c r="M211" s="18">
        <v>0.51</v>
      </c>
      <c r="N211" s="18">
        <v>0.55</v>
      </c>
      <c r="O211" s="18">
        <v>11.131082849</v>
      </c>
      <c r="P211" s="18">
        <v>0.560421147</v>
      </c>
      <c r="Q211" s="3" t="s">
        <v>807</v>
      </c>
      <c r="R211" s="87">
        <v>37606</v>
      </c>
      <c r="S211" t="s">
        <v>808</v>
      </c>
    </row>
    <row r="212" spans="2:19" ht="12.75">
      <c r="B212" s="3">
        <v>829945</v>
      </c>
      <c r="C212" t="s">
        <v>111</v>
      </c>
      <c r="D212" s="81" t="s">
        <v>739</v>
      </c>
      <c r="E212" t="s">
        <v>736</v>
      </c>
      <c r="F212" s="1">
        <v>-5.4123999999999945</v>
      </c>
      <c r="G212" s="1">
        <v>-14.984900000000001</v>
      </c>
      <c r="H212" s="1">
        <v>13.562800000000008</v>
      </c>
      <c r="I212" s="1">
        <v>12.349100000000002</v>
      </c>
      <c r="J212" s="1">
        <v>19.11940000000001</v>
      </c>
      <c r="K212" s="1">
        <v>4.093519479610275</v>
      </c>
      <c r="L212" s="1">
        <v>5.867555399999991</v>
      </c>
      <c r="M212" s="18">
        <v>0.96</v>
      </c>
      <c r="N212" s="18">
        <v>1.24</v>
      </c>
      <c r="O212" s="18">
        <v>7.004662195</v>
      </c>
      <c r="P212" s="18">
        <v>1.580676392</v>
      </c>
      <c r="Q212" s="3" t="s">
        <v>807</v>
      </c>
      <c r="R212" s="87">
        <v>36712</v>
      </c>
      <c r="S212" t="s">
        <v>808</v>
      </c>
    </row>
    <row r="213" spans="2:19" ht="12.75">
      <c r="B213" s="3">
        <v>832899</v>
      </c>
      <c r="C213" t="s">
        <v>111</v>
      </c>
      <c r="D213" s="81" t="s">
        <v>113</v>
      </c>
      <c r="E213" t="s">
        <v>79</v>
      </c>
      <c r="F213" s="1"/>
      <c r="G213" s="1"/>
      <c r="H213" s="1"/>
      <c r="I213" s="1"/>
      <c r="J213" s="1"/>
      <c r="K213" s="1"/>
      <c r="L213" s="1">
        <v>15.222665000000003</v>
      </c>
      <c r="M213" s="18">
        <v>0.38</v>
      </c>
      <c r="N213" s="18">
        <v>0.38</v>
      </c>
      <c r="O213" s="18"/>
      <c r="Q213" s="3" t="s">
        <v>807</v>
      </c>
      <c r="R213" s="87">
        <v>38672</v>
      </c>
      <c r="S213" t="s">
        <v>808</v>
      </c>
    </row>
    <row r="214" spans="2:19" ht="12.75">
      <c r="B214" s="3">
        <v>865774</v>
      </c>
      <c r="C214" t="s">
        <v>111</v>
      </c>
      <c r="D214" s="81" t="s">
        <v>914</v>
      </c>
      <c r="E214" t="s">
        <v>908</v>
      </c>
      <c r="F214" s="1">
        <v>3.8473999999999897</v>
      </c>
      <c r="G214" s="1">
        <v>4.4407000000000085</v>
      </c>
      <c r="H214" s="1">
        <v>3.416100000000011</v>
      </c>
      <c r="I214" s="1">
        <v>3.2909999999999995</v>
      </c>
      <c r="J214" s="1">
        <v>1.7700999999999967</v>
      </c>
      <c r="K214" s="1">
        <v>3.349230679790427</v>
      </c>
      <c r="L214" s="1">
        <v>1.0255668000000107</v>
      </c>
      <c r="M214" s="18">
        <v>0.3</v>
      </c>
      <c r="N214" s="18">
        <v>0.3</v>
      </c>
      <c r="O214" s="18">
        <v>1.519328915</v>
      </c>
      <c r="P214" s="18">
        <v>-0.35132075</v>
      </c>
      <c r="Q214" s="3" t="s">
        <v>807</v>
      </c>
      <c r="R214" s="87">
        <v>36712</v>
      </c>
      <c r="S214" t="s">
        <v>808</v>
      </c>
    </row>
    <row r="215" spans="2:19" ht="12.75">
      <c r="B215" s="3">
        <v>891804</v>
      </c>
      <c r="C215" t="s">
        <v>111</v>
      </c>
      <c r="D215" s="81" t="s">
        <v>470</v>
      </c>
      <c r="E215" t="s">
        <v>437</v>
      </c>
      <c r="F215" s="1"/>
      <c r="G215" s="1"/>
      <c r="H215" s="1">
        <v>17.73530000000001</v>
      </c>
      <c r="I215" s="1">
        <v>16.215899999999994</v>
      </c>
      <c r="J215" s="1">
        <v>37.6838</v>
      </c>
      <c r="K215" s="1"/>
      <c r="L215" s="1">
        <v>2.9134253999999915</v>
      </c>
      <c r="M215" s="18">
        <v>1.07</v>
      </c>
      <c r="N215" s="18">
        <v>1.296</v>
      </c>
      <c r="O215" s="18">
        <v>12.005226535</v>
      </c>
      <c r="P215" s="18">
        <v>1.330552504</v>
      </c>
      <c r="Q215" s="3" t="s">
        <v>807</v>
      </c>
      <c r="R215" s="87">
        <v>38519</v>
      </c>
      <c r="S215" t="s">
        <v>808</v>
      </c>
    </row>
    <row r="216" spans="2:19" ht="12.75">
      <c r="B216" s="3">
        <v>901603</v>
      </c>
      <c r="C216" t="s">
        <v>111</v>
      </c>
      <c r="D216" s="81" t="s">
        <v>935</v>
      </c>
      <c r="E216" t="s">
        <v>931</v>
      </c>
      <c r="F216" s="1">
        <v>2.938799999999997</v>
      </c>
      <c r="G216" s="1">
        <v>8.057800000000004</v>
      </c>
      <c r="H216" s="1">
        <v>4.28440000000001</v>
      </c>
      <c r="I216" s="1">
        <v>6.627899999999998</v>
      </c>
      <c r="J216" s="1">
        <v>4.70759999999999</v>
      </c>
      <c r="K216" s="1">
        <v>5.307845137042433</v>
      </c>
      <c r="L216" s="1">
        <v>-2.7091445000000047</v>
      </c>
      <c r="M216" s="18">
        <v>0.66</v>
      </c>
      <c r="N216" s="18">
        <v>0.75</v>
      </c>
      <c r="O216" s="18">
        <v>3.476860198</v>
      </c>
      <c r="P216" s="18">
        <v>0.307029011</v>
      </c>
      <c r="Q216" s="3" t="s">
        <v>807</v>
      </c>
      <c r="R216" s="87">
        <v>36712</v>
      </c>
      <c r="S216" t="s">
        <v>808</v>
      </c>
    </row>
    <row r="217" spans="2:19" ht="12.75">
      <c r="B217" s="3">
        <v>927632</v>
      </c>
      <c r="C217" t="s">
        <v>111</v>
      </c>
      <c r="D217" s="81" t="s">
        <v>742</v>
      </c>
      <c r="E217" t="s">
        <v>740</v>
      </c>
      <c r="F217" s="1"/>
      <c r="G217" s="1">
        <v>-15.635900000000003</v>
      </c>
      <c r="H217" s="1">
        <v>11.082400000000003</v>
      </c>
      <c r="I217" s="1">
        <v>10.852700000000004</v>
      </c>
      <c r="J217" s="1">
        <v>21.02360000000001</v>
      </c>
      <c r="K217" s="1"/>
      <c r="L217" s="1">
        <v>1.2810887000000104</v>
      </c>
      <c r="M217" s="18">
        <v>0.96</v>
      </c>
      <c r="N217" s="18">
        <v>1.151</v>
      </c>
      <c r="O217" s="18">
        <v>7.009437494</v>
      </c>
      <c r="P217" s="18">
        <v>1.261782293</v>
      </c>
      <c r="Q217" s="3" t="s">
        <v>807</v>
      </c>
      <c r="R217" s="87">
        <v>38519</v>
      </c>
      <c r="S217" t="s">
        <v>808</v>
      </c>
    </row>
    <row r="218" spans="2:19" ht="12.75">
      <c r="B218" s="3">
        <v>937433</v>
      </c>
      <c r="C218" t="s">
        <v>111</v>
      </c>
      <c r="D218" s="81" t="s">
        <v>174</v>
      </c>
      <c r="E218" t="s">
        <v>173</v>
      </c>
      <c r="F218" s="1">
        <v>-18.220499999999994</v>
      </c>
      <c r="G218" s="1">
        <v>-34.5522</v>
      </c>
      <c r="H218" s="1">
        <v>16.6258</v>
      </c>
      <c r="I218" s="1">
        <v>12.820900000000002</v>
      </c>
      <c r="J218" s="1">
        <v>33.06739999999999</v>
      </c>
      <c r="K218" s="1">
        <v>-1.2904722620219578</v>
      </c>
      <c r="L218" s="1">
        <v>6.860759300000008</v>
      </c>
      <c r="M218" s="18">
        <v>0.94</v>
      </c>
      <c r="N218" s="18">
        <v>1.5</v>
      </c>
      <c r="O218" s="18">
        <v>11.493383675</v>
      </c>
      <c r="P218" s="18">
        <v>1.375557139</v>
      </c>
      <c r="Q218" s="3" t="s">
        <v>807</v>
      </c>
      <c r="R218" s="87">
        <v>36712</v>
      </c>
      <c r="S218" t="s">
        <v>808</v>
      </c>
    </row>
    <row r="219" spans="2:19" ht="12.75">
      <c r="B219" s="3">
        <v>963462</v>
      </c>
      <c r="C219" t="s">
        <v>111</v>
      </c>
      <c r="D219" s="81" t="s">
        <v>741</v>
      </c>
      <c r="E219" t="s">
        <v>740</v>
      </c>
      <c r="F219" s="1"/>
      <c r="G219" s="1"/>
      <c r="H219" s="1">
        <v>7.787199999999994</v>
      </c>
      <c r="I219" s="1">
        <v>7.326900000000003</v>
      </c>
      <c r="J219" s="1">
        <v>13.183199999999996</v>
      </c>
      <c r="K219" s="1"/>
      <c r="L219" s="1">
        <v>1.373221400000002</v>
      </c>
      <c r="M219" s="18">
        <v>0.81</v>
      </c>
      <c r="N219" s="18">
        <v>0.949</v>
      </c>
      <c r="O219" s="18">
        <v>4.114162009</v>
      </c>
      <c r="P219" s="18">
        <v>1.299405194</v>
      </c>
      <c r="Q219" s="3" t="s">
        <v>807</v>
      </c>
      <c r="R219" s="87">
        <v>38519</v>
      </c>
      <c r="S219" t="s">
        <v>808</v>
      </c>
    </row>
    <row r="220" spans="2:19" ht="12.75">
      <c r="B220" s="3">
        <v>973263</v>
      </c>
      <c r="C220" t="s">
        <v>111</v>
      </c>
      <c r="D220" s="81" t="s">
        <v>112</v>
      </c>
      <c r="E220" t="s">
        <v>79</v>
      </c>
      <c r="F220" s="1">
        <v>-9.416899999999995</v>
      </c>
      <c r="G220" s="1">
        <v>-30.012799999999995</v>
      </c>
      <c r="H220" s="1">
        <v>22.754300000000004</v>
      </c>
      <c r="I220" s="1">
        <v>18.411299999999997</v>
      </c>
      <c r="J220" s="1">
        <v>35.88</v>
      </c>
      <c r="K220" s="1">
        <v>4.599652068622362</v>
      </c>
      <c r="L220" s="1">
        <v>11.308240099999999</v>
      </c>
      <c r="M220" s="18">
        <v>1.07</v>
      </c>
      <c r="N220" s="18">
        <v>1.29</v>
      </c>
      <c r="O220" s="18">
        <v>12.373514977</v>
      </c>
      <c r="P220" s="18">
        <v>1.634468255</v>
      </c>
      <c r="Q220" s="3" t="s">
        <v>807</v>
      </c>
      <c r="R220" s="87">
        <v>36712</v>
      </c>
      <c r="S220" t="s">
        <v>808</v>
      </c>
    </row>
    <row r="221" spans="2:19" ht="12.75">
      <c r="B221" s="3">
        <v>432096</v>
      </c>
      <c r="C221" t="s">
        <v>471</v>
      </c>
      <c r="D221" s="81" t="s">
        <v>472</v>
      </c>
      <c r="E221" t="s">
        <v>437</v>
      </c>
      <c r="F221" s="1">
        <v>-12.868000000000002</v>
      </c>
      <c r="G221" s="1">
        <v>-36.5642</v>
      </c>
      <c r="H221" s="1">
        <v>12.1251</v>
      </c>
      <c r="I221" s="1">
        <v>0.9454000000000073</v>
      </c>
      <c r="J221" s="1">
        <v>32.04659999999999</v>
      </c>
      <c r="K221" s="1">
        <v>-3.7488912969579014</v>
      </c>
      <c r="L221" s="1">
        <v>2.1968517999999992</v>
      </c>
      <c r="M221" s="18">
        <v>1.44</v>
      </c>
      <c r="N221" s="18">
        <v>1.79</v>
      </c>
      <c r="O221" s="18">
        <v>12.65334976</v>
      </c>
      <c r="P221" s="18">
        <v>0.698177734</v>
      </c>
      <c r="Q221" s="3" t="s">
        <v>807</v>
      </c>
      <c r="R221" s="87">
        <v>38342</v>
      </c>
      <c r="S221" t="s">
        <v>1060</v>
      </c>
    </row>
    <row r="222" spans="2:19" ht="12.75">
      <c r="B222" s="3">
        <v>467928</v>
      </c>
      <c r="C222" t="s">
        <v>471</v>
      </c>
      <c r="D222" s="81" t="s">
        <v>695</v>
      </c>
      <c r="E222" t="s">
        <v>678</v>
      </c>
      <c r="F222" s="1"/>
      <c r="G222" s="1">
        <v>-34.402100000000004</v>
      </c>
      <c r="H222" s="1">
        <v>-2.625500000000003</v>
      </c>
      <c r="I222" s="1">
        <v>-4.018999999999995</v>
      </c>
      <c r="J222" s="1">
        <v>23.57769999999999</v>
      </c>
      <c r="K222" s="1"/>
      <c r="L222" s="1">
        <v>-2.0516120000000027</v>
      </c>
      <c r="M222" s="18">
        <v>1.59</v>
      </c>
      <c r="N222" s="18">
        <v>1.98</v>
      </c>
      <c r="O222" s="18">
        <v>10.686511625</v>
      </c>
      <c r="P222" s="18">
        <v>0.205953773</v>
      </c>
      <c r="Q222" s="3" t="s">
        <v>807</v>
      </c>
      <c r="R222" s="87">
        <v>38342</v>
      </c>
      <c r="S222" t="s">
        <v>1060</v>
      </c>
    </row>
    <row r="223" spans="2:19" ht="12.75">
      <c r="B223" s="3">
        <v>503755</v>
      </c>
      <c r="C223" t="s">
        <v>471</v>
      </c>
      <c r="D223" s="81" t="s">
        <v>539</v>
      </c>
      <c r="E223" t="s">
        <v>512</v>
      </c>
      <c r="F223" s="1"/>
      <c r="G223" s="1">
        <v>-26.281699999999997</v>
      </c>
      <c r="H223" s="1">
        <v>22.64379999999999</v>
      </c>
      <c r="I223" s="1">
        <v>10.579699999999992</v>
      </c>
      <c r="J223" s="1">
        <v>60.88549999999999</v>
      </c>
      <c r="K223" s="1"/>
      <c r="L223" s="1">
        <v>2.3868926000000013</v>
      </c>
      <c r="M223" s="18">
        <v>1.71</v>
      </c>
      <c r="N223" s="18">
        <v>2.15</v>
      </c>
      <c r="O223" s="18">
        <v>18.804500814</v>
      </c>
      <c r="P223" s="18">
        <v>1.013313239</v>
      </c>
      <c r="Q223" s="3" t="s">
        <v>807</v>
      </c>
      <c r="R223" s="87">
        <v>38342</v>
      </c>
      <c r="S223" t="s">
        <v>1060</v>
      </c>
    </row>
    <row r="224" spans="2:19" ht="12.75">
      <c r="B224" s="3">
        <v>539585</v>
      </c>
      <c r="C224" t="s">
        <v>471</v>
      </c>
      <c r="D224" s="81" t="s">
        <v>575</v>
      </c>
      <c r="E224" t="s">
        <v>545</v>
      </c>
      <c r="F224" s="1"/>
      <c r="G224" s="1"/>
      <c r="H224" s="1">
        <v>18.014299999999995</v>
      </c>
      <c r="I224" s="1">
        <v>47.35020000000001</v>
      </c>
      <c r="J224" s="1">
        <v>54.4459</v>
      </c>
      <c r="K224" s="1"/>
      <c r="L224" s="1">
        <v>0.043662700000002275</v>
      </c>
      <c r="M224" s="18">
        <v>1.53</v>
      </c>
      <c r="N224" s="18">
        <v>1.9</v>
      </c>
      <c r="O224" s="18">
        <v>20.714809709</v>
      </c>
      <c r="P224" s="18">
        <v>1.277777075</v>
      </c>
      <c r="Q224" s="3" t="s">
        <v>807</v>
      </c>
      <c r="R224" s="87">
        <v>38342</v>
      </c>
      <c r="S224" t="s">
        <v>1060</v>
      </c>
    </row>
    <row r="225" spans="2:19" ht="12.75">
      <c r="B225" s="3">
        <v>291906</v>
      </c>
      <c r="C225" t="s">
        <v>109</v>
      </c>
      <c r="D225" s="81" t="s">
        <v>110</v>
      </c>
      <c r="E225" t="s">
        <v>79</v>
      </c>
      <c r="F225" s="1">
        <v>5.678899999999998</v>
      </c>
      <c r="G225" s="1">
        <v>-34.030899999999995</v>
      </c>
      <c r="H225" s="1">
        <v>33.4409</v>
      </c>
      <c r="I225" s="1">
        <v>20.947399999999995</v>
      </c>
      <c r="J225" s="1">
        <v>33.64130000000001</v>
      </c>
      <c r="K225" s="1">
        <v>8.50031694310176</v>
      </c>
      <c r="L225" s="1">
        <v>2.7773862000000094</v>
      </c>
      <c r="M225" s="18">
        <v>0.28</v>
      </c>
      <c r="N225" s="18">
        <v>1.23</v>
      </c>
      <c r="O225" s="18">
        <v>14.373373773</v>
      </c>
      <c r="P225" s="18">
        <v>1.176319542</v>
      </c>
      <c r="Q225" s="3" t="s">
        <v>807</v>
      </c>
      <c r="R225" s="87">
        <v>36712</v>
      </c>
      <c r="S225" t="s">
        <v>808</v>
      </c>
    </row>
    <row r="226" spans="2:19" ht="12.75">
      <c r="B226" s="3">
        <v>155846</v>
      </c>
      <c r="C226" t="s">
        <v>192</v>
      </c>
      <c r="D226" s="81" t="s">
        <v>193</v>
      </c>
      <c r="E226" t="s">
        <v>186</v>
      </c>
      <c r="F226" s="1">
        <v>-14.360799999999996</v>
      </c>
      <c r="G226" s="1">
        <v>-31.6686</v>
      </c>
      <c r="H226" s="1">
        <v>25.978199999999994</v>
      </c>
      <c r="I226" s="1">
        <v>16.282299999999992</v>
      </c>
      <c r="J226" s="1">
        <v>41.85060000000001</v>
      </c>
      <c r="K226" s="1">
        <v>3.9888132476738836</v>
      </c>
      <c r="L226" s="1">
        <v>9.97601880000001</v>
      </c>
      <c r="M226" s="18">
        <v>1.6</v>
      </c>
      <c r="N226" s="18">
        <v>2</v>
      </c>
      <c r="O226" s="18">
        <v>13.849830132</v>
      </c>
      <c r="P226" s="18">
        <v>1.486062442</v>
      </c>
      <c r="Q226" s="3" t="s">
        <v>812</v>
      </c>
      <c r="R226" s="87">
        <v>37271</v>
      </c>
      <c r="S226" t="s">
        <v>1060</v>
      </c>
    </row>
    <row r="227" spans="2:19" ht="12.75">
      <c r="B227" s="3">
        <v>191676</v>
      </c>
      <c r="C227" t="s">
        <v>192</v>
      </c>
      <c r="D227" s="81" t="s">
        <v>194</v>
      </c>
      <c r="E227" t="s">
        <v>186</v>
      </c>
      <c r="F227" s="1"/>
      <c r="G227" s="1">
        <v>-43.0285</v>
      </c>
      <c r="H227" s="1">
        <v>64.113</v>
      </c>
      <c r="I227" s="1">
        <v>26.571600000000007</v>
      </c>
      <c r="J227" s="1">
        <v>37.6152</v>
      </c>
      <c r="K227" s="1"/>
      <c r="L227" s="1">
        <v>-1.4025544999999973</v>
      </c>
      <c r="M227" s="18">
        <v>1.23</v>
      </c>
      <c r="N227" s="18">
        <v>1.5</v>
      </c>
      <c r="O227" s="18">
        <v>20.029524803</v>
      </c>
      <c r="P227" s="18">
        <v>1.129593141</v>
      </c>
      <c r="Q227" s="3" t="s">
        <v>812</v>
      </c>
      <c r="R227" s="87">
        <v>37272</v>
      </c>
      <c r="S227" t="s">
        <v>1060</v>
      </c>
    </row>
    <row r="228" spans="2:19" ht="12.75">
      <c r="B228" s="3">
        <v>227504</v>
      </c>
      <c r="C228" t="s">
        <v>192</v>
      </c>
      <c r="D228" s="81" t="s">
        <v>224</v>
      </c>
      <c r="E228" t="s">
        <v>210</v>
      </c>
      <c r="F228" s="1">
        <v>-15.132599999999996</v>
      </c>
      <c r="G228" s="1">
        <v>-34.1975</v>
      </c>
      <c r="H228" s="1">
        <v>7.627899999999999</v>
      </c>
      <c r="I228" s="1">
        <v>7.749500000000009</v>
      </c>
      <c r="J228" s="1">
        <v>31.161700000000003</v>
      </c>
      <c r="K228" s="1">
        <v>-3.210980212356851</v>
      </c>
      <c r="L228" s="1">
        <v>7.093816599999991</v>
      </c>
      <c r="M228" s="18">
        <v>1.6</v>
      </c>
      <c r="N228" s="18">
        <v>2</v>
      </c>
      <c r="O228" s="18">
        <v>9.687254243</v>
      </c>
      <c r="P228" s="18">
        <v>1.406757906</v>
      </c>
      <c r="Q228" s="3" t="s">
        <v>812</v>
      </c>
      <c r="R228" s="87">
        <v>37272</v>
      </c>
      <c r="S228" t="s">
        <v>1060</v>
      </c>
    </row>
    <row r="229" spans="2:19" ht="12.75">
      <c r="B229" s="3">
        <v>104786</v>
      </c>
      <c r="C229" t="s">
        <v>114</v>
      </c>
      <c r="D229" t="s">
        <v>936</v>
      </c>
      <c r="E229" t="s">
        <v>931</v>
      </c>
      <c r="F229" s="1"/>
      <c r="G229" s="1"/>
      <c r="H229" s="1"/>
      <c r="I229" s="1">
        <v>6.2550000000000106</v>
      </c>
      <c r="J229" s="1">
        <v>4.2186999999999975</v>
      </c>
      <c r="K229" s="1"/>
      <c r="L229" s="1">
        <v>1.6655776999999983</v>
      </c>
      <c r="M229" s="18">
        <v>0.86</v>
      </c>
      <c r="N229" s="18">
        <v>1.013</v>
      </c>
      <c r="O229" s="18"/>
      <c r="Q229" s="3" t="s">
        <v>807</v>
      </c>
      <c r="R229" s="87">
        <v>38009</v>
      </c>
      <c r="S229" t="s">
        <v>808</v>
      </c>
    </row>
    <row r="230" spans="2:19" ht="12.75">
      <c r="B230" s="3">
        <v>294918</v>
      </c>
      <c r="C230" t="s">
        <v>114</v>
      </c>
      <c r="D230" s="81" t="s">
        <v>913</v>
      </c>
      <c r="E230" t="s">
        <v>908</v>
      </c>
      <c r="F230" s="1">
        <v>3.6448999999999954</v>
      </c>
      <c r="G230" s="1">
        <v>3.924900000000009</v>
      </c>
      <c r="H230" s="1">
        <v>2.887799999999996</v>
      </c>
      <c r="I230" s="1">
        <v>2.1929000000000087</v>
      </c>
      <c r="J230" s="1">
        <v>1.622100000000004</v>
      </c>
      <c r="K230" s="1">
        <v>2.8508924341093866</v>
      </c>
      <c r="L230" s="1">
        <v>1.0845232000000093</v>
      </c>
      <c r="M230" s="18">
        <v>0.41</v>
      </c>
      <c r="N230" s="18">
        <v>0.418</v>
      </c>
      <c r="O230" s="18">
        <v>0.199036307</v>
      </c>
      <c r="P230" s="18">
        <v>-1.405470557</v>
      </c>
      <c r="Q230" s="3" t="s">
        <v>807</v>
      </c>
      <c r="R230" s="87">
        <v>37202</v>
      </c>
      <c r="S230" t="s">
        <v>808</v>
      </c>
    </row>
    <row r="231" spans="2:19" ht="12.75">
      <c r="B231" s="3">
        <v>330746</v>
      </c>
      <c r="C231" t="s">
        <v>114</v>
      </c>
      <c r="D231" s="81" t="s">
        <v>934</v>
      </c>
      <c r="E231" t="s">
        <v>931</v>
      </c>
      <c r="F231" s="1">
        <v>2.2650999999999977</v>
      </c>
      <c r="G231" s="1">
        <v>7.686499999999996</v>
      </c>
      <c r="H231" s="1">
        <v>3.571100000000005</v>
      </c>
      <c r="I231" s="1">
        <v>7.33680000000001</v>
      </c>
      <c r="J231" s="1">
        <v>4.96589999999999</v>
      </c>
      <c r="K231" s="1">
        <v>5.144082367256675</v>
      </c>
      <c r="L231" s="1">
        <v>-0.04267009999999738</v>
      </c>
      <c r="M231" s="18">
        <v>0.48</v>
      </c>
      <c r="N231" s="18">
        <v>0.511</v>
      </c>
      <c r="O231" s="18">
        <v>2.799165898</v>
      </c>
      <c r="P231" s="18">
        <v>0.819116743</v>
      </c>
      <c r="Q231" s="3" t="s">
        <v>807</v>
      </c>
      <c r="R231" s="87">
        <v>37202</v>
      </c>
      <c r="S231" t="s">
        <v>808</v>
      </c>
    </row>
    <row r="232" spans="2:19" ht="12.75">
      <c r="B232" s="3">
        <v>366575</v>
      </c>
      <c r="C232" t="s">
        <v>114</v>
      </c>
      <c r="D232" s="81" t="s">
        <v>696</v>
      </c>
      <c r="E232" t="s">
        <v>678</v>
      </c>
      <c r="F232" s="1">
        <v>-7.327899999999998</v>
      </c>
      <c r="G232" s="1">
        <v>-36.9736</v>
      </c>
      <c r="H232" s="1">
        <v>2.1740000000000093</v>
      </c>
      <c r="I232" s="1">
        <v>-2.2386000000000017</v>
      </c>
      <c r="J232" s="1">
        <v>34.39479999999999</v>
      </c>
      <c r="K232" s="1">
        <v>-4.748383253907596</v>
      </c>
      <c r="L232" s="1">
        <v>3.0206863000000084</v>
      </c>
      <c r="M232" s="18">
        <v>1.34</v>
      </c>
      <c r="N232" s="18">
        <v>1.651</v>
      </c>
      <c r="O232" s="18">
        <v>8.987659343</v>
      </c>
      <c r="P232" s="18">
        <v>0.928658016</v>
      </c>
      <c r="Q232" s="3" t="s">
        <v>807</v>
      </c>
      <c r="R232" s="87">
        <v>37202</v>
      </c>
      <c r="S232" t="s">
        <v>808</v>
      </c>
    </row>
    <row r="233" spans="2:19" ht="12.75">
      <c r="B233" s="3">
        <v>570630</v>
      </c>
      <c r="C233" t="s">
        <v>114</v>
      </c>
      <c r="D233" s="81" t="s">
        <v>325</v>
      </c>
      <c r="E233" t="s">
        <v>323</v>
      </c>
      <c r="F233" s="1">
        <v>-11.8842</v>
      </c>
      <c r="G233" s="1">
        <v>-32.3527</v>
      </c>
      <c r="H233" s="1">
        <v>17.8952</v>
      </c>
      <c r="I233" s="1">
        <v>10.08389999999999</v>
      </c>
      <c r="J233" s="1">
        <v>28.979</v>
      </c>
      <c r="K233" s="1">
        <v>0</v>
      </c>
      <c r="L233" s="1">
        <v>8.899441600000003</v>
      </c>
      <c r="M233" s="18">
        <v>0.61</v>
      </c>
      <c r="N233" s="18">
        <v>0.681</v>
      </c>
      <c r="O233" s="18">
        <v>9.326675474</v>
      </c>
      <c r="P233" s="18">
        <v>1.531923684</v>
      </c>
      <c r="Q233" s="3" t="s">
        <v>807</v>
      </c>
      <c r="R233" s="87">
        <v>36712</v>
      </c>
      <c r="S233" t="s">
        <v>808</v>
      </c>
    </row>
    <row r="234" spans="2:19" ht="12.75">
      <c r="B234" s="3">
        <v>577833</v>
      </c>
      <c r="C234" t="s">
        <v>114</v>
      </c>
      <c r="D234" s="81" t="s">
        <v>163</v>
      </c>
      <c r="E234" t="s">
        <v>158</v>
      </c>
      <c r="F234" s="1"/>
      <c r="G234" s="1"/>
      <c r="H234" s="1"/>
      <c r="I234" s="1"/>
      <c r="J234" s="1"/>
      <c r="K234" s="1"/>
      <c r="L234" s="1">
        <v>8.861538499999998</v>
      </c>
      <c r="M234" s="18">
        <v>0.48</v>
      </c>
      <c r="N234" s="18">
        <v>0.5</v>
      </c>
      <c r="O234" s="18"/>
      <c r="Q234" s="3" t="s">
        <v>807</v>
      </c>
      <c r="R234" s="87">
        <v>38656</v>
      </c>
      <c r="S234" t="s">
        <v>808</v>
      </c>
    </row>
    <row r="235" spans="2:19" ht="12.75">
      <c r="B235" s="3">
        <v>606467</v>
      </c>
      <c r="C235" t="s">
        <v>114</v>
      </c>
      <c r="D235" s="81" t="s">
        <v>612</v>
      </c>
      <c r="E235" t="s">
        <v>581</v>
      </c>
      <c r="F235" s="1">
        <v>-21.537700000000005</v>
      </c>
      <c r="G235" s="1">
        <v>-25.443899999999996</v>
      </c>
      <c r="H235" s="1">
        <v>9.159699999999994</v>
      </c>
      <c r="I235" s="1">
        <v>4.334499999999997</v>
      </c>
      <c r="J235" s="1">
        <v>50.2705</v>
      </c>
      <c r="K235" s="1">
        <v>0</v>
      </c>
      <c r="L235" s="1">
        <v>-6.0214811000000035</v>
      </c>
      <c r="M235" s="18">
        <v>0.67</v>
      </c>
      <c r="N235" s="18">
        <v>0.758</v>
      </c>
      <c r="O235" s="18">
        <v>16.332865449</v>
      </c>
      <c r="P235" s="18">
        <v>0.705902215</v>
      </c>
      <c r="Q235" s="3" t="s">
        <v>807</v>
      </c>
      <c r="R235" s="87">
        <v>36712</v>
      </c>
      <c r="S235" t="s">
        <v>808</v>
      </c>
    </row>
    <row r="236" spans="2:19" ht="12.75">
      <c r="B236" s="3">
        <v>642298</v>
      </c>
      <c r="C236" t="s">
        <v>114</v>
      </c>
      <c r="D236" s="81" t="s">
        <v>401</v>
      </c>
      <c r="E236" t="s">
        <v>382</v>
      </c>
      <c r="F236" s="1">
        <v>0.9640000000000093</v>
      </c>
      <c r="G236" s="1">
        <v>-22.642200000000003</v>
      </c>
      <c r="H236" s="1">
        <v>18.63349999999999</v>
      </c>
      <c r="I236" s="1">
        <v>16.403999999999996</v>
      </c>
      <c r="J236" s="1">
        <v>33.895399999999995</v>
      </c>
      <c r="K236" s="1">
        <v>7.627267080072131</v>
      </c>
      <c r="L236" s="1">
        <v>3.4202945999999956</v>
      </c>
      <c r="M236" s="18">
        <v>0.62</v>
      </c>
      <c r="N236" s="18">
        <v>0.695</v>
      </c>
      <c r="O236" s="18">
        <v>12.139844588</v>
      </c>
      <c r="P236" s="18">
        <v>1.236452469</v>
      </c>
      <c r="Q236" s="3" t="s">
        <v>807</v>
      </c>
      <c r="R236" s="87">
        <v>36712</v>
      </c>
      <c r="S236" t="s">
        <v>808</v>
      </c>
    </row>
    <row r="237" spans="2:19" ht="12.75">
      <c r="B237" s="3">
        <v>678128</v>
      </c>
      <c r="C237" t="s">
        <v>114</v>
      </c>
      <c r="D237" s="81" t="s">
        <v>336</v>
      </c>
      <c r="E237" t="s">
        <v>331</v>
      </c>
      <c r="F237" s="1">
        <v>-2.537900000000004</v>
      </c>
      <c r="G237" s="1">
        <v>-37.550399999999996</v>
      </c>
      <c r="H237" s="1">
        <v>6.6221000000000085</v>
      </c>
      <c r="I237" s="1">
        <v>0.6447000000000092</v>
      </c>
      <c r="J237" s="1">
        <v>24.829499999999992</v>
      </c>
      <c r="K237" s="1">
        <v>-4.001563537880193</v>
      </c>
      <c r="L237" s="1">
        <v>-4.616582000000003</v>
      </c>
      <c r="M237" s="18">
        <v>0.61</v>
      </c>
      <c r="N237" s="18">
        <v>0.675</v>
      </c>
      <c r="O237" s="18">
        <v>12.145804127</v>
      </c>
      <c r="P237" s="18">
        <v>0.244497109</v>
      </c>
      <c r="Q237" s="3" t="s">
        <v>807</v>
      </c>
      <c r="R237" s="87">
        <v>36712</v>
      </c>
      <c r="S237" t="s">
        <v>808</v>
      </c>
    </row>
    <row r="238" spans="2:19" ht="12.75">
      <c r="B238" s="3">
        <v>749788</v>
      </c>
      <c r="C238" t="s">
        <v>114</v>
      </c>
      <c r="D238" s="81" t="s">
        <v>697</v>
      </c>
      <c r="E238" t="s">
        <v>678</v>
      </c>
      <c r="F238" s="1">
        <v>-9.900799999999998</v>
      </c>
      <c r="G238" s="1">
        <v>-36.5471</v>
      </c>
      <c r="H238" s="1">
        <v>13.09260000000001</v>
      </c>
      <c r="I238" s="1">
        <v>2.586099999999991</v>
      </c>
      <c r="J238" s="1">
        <v>31.493100000000005</v>
      </c>
      <c r="K238" s="1">
        <v>-2.6984818186089554</v>
      </c>
      <c r="L238" s="1">
        <v>4.463836499999996</v>
      </c>
      <c r="M238" s="18">
        <v>0.58</v>
      </c>
      <c r="N238" s="18">
        <v>1.622</v>
      </c>
      <c r="O238" s="18">
        <v>10.050307845</v>
      </c>
      <c r="P238" s="18">
        <v>1.011740104</v>
      </c>
      <c r="Q238" s="3" t="s">
        <v>807</v>
      </c>
      <c r="R238" s="87">
        <v>36712</v>
      </c>
      <c r="S238" t="s">
        <v>808</v>
      </c>
    </row>
    <row r="239" spans="2:19" ht="12.75">
      <c r="B239" s="3">
        <v>785618</v>
      </c>
      <c r="C239" t="s">
        <v>114</v>
      </c>
      <c r="D239" s="81" t="s">
        <v>671</v>
      </c>
      <c r="E239" t="s">
        <v>646</v>
      </c>
      <c r="F239" s="1">
        <v>-28.9864</v>
      </c>
      <c r="G239" s="1">
        <v>-52.96730000000001</v>
      </c>
      <c r="H239" s="1">
        <v>23.759899999999988</v>
      </c>
      <c r="I239" s="1">
        <v>-8.724100000000002</v>
      </c>
      <c r="J239" s="1">
        <v>22.06300000000001</v>
      </c>
      <c r="K239" s="1">
        <v>-14.36480110409003</v>
      </c>
      <c r="L239" s="1">
        <v>-8.959311700000006</v>
      </c>
      <c r="M239" s="18">
        <v>0.91</v>
      </c>
      <c r="N239" s="18">
        <v>3.703</v>
      </c>
      <c r="O239" s="18">
        <v>16.772032046</v>
      </c>
      <c r="P239" s="18">
        <v>-0.090254506</v>
      </c>
      <c r="Q239" s="3" t="s">
        <v>807</v>
      </c>
      <c r="R239" s="87">
        <v>36712</v>
      </c>
      <c r="S239" t="s">
        <v>808</v>
      </c>
    </row>
    <row r="240" spans="2:19" ht="12.75">
      <c r="B240" s="3">
        <v>787382</v>
      </c>
      <c r="C240" t="s">
        <v>114</v>
      </c>
      <c r="D240" s="81" t="s">
        <v>958</v>
      </c>
      <c r="E240" t="s">
        <v>957</v>
      </c>
      <c r="F240" s="1"/>
      <c r="G240" s="1"/>
      <c r="H240" s="1"/>
      <c r="I240" s="1">
        <v>9.660916899999993</v>
      </c>
      <c r="J240" s="1">
        <v>6.9535303999999964</v>
      </c>
      <c r="K240" s="1"/>
      <c r="L240" s="1">
        <v>0.3243461999999919</v>
      </c>
      <c r="M240" s="18">
        <v>0.49</v>
      </c>
      <c r="N240" s="18">
        <v>0.519</v>
      </c>
      <c r="O240" s="18">
        <v>4.112261472</v>
      </c>
      <c r="P240" s="18">
        <v>0.996636146</v>
      </c>
      <c r="Q240" s="3" t="s">
        <v>807</v>
      </c>
      <c r="R240" s="87">
        <v>37951</v>
      </c>
      <c r="S240" t="s">
        <v>808</v>
      </c>
    </row>
    <row r="241" spans="2:19" ht="12.75">
      <c r="B241" s="3">
        <v>821447</v>
      </c>
      <c r="C241" t="s">
        <v>114</v>
      </c>
      <c r="D241" s="81" t="s">
        <v>738</v>
      </c>
      <c r="E241" t="s">
        <v>736</v>
      </c>
      <c r="F241" s="1">
        <v>-6.684400000000002</v>
      </c>
      <c r="G241" s="1">
        <v>-24.582099999999997</v>
      </c>
      <c r="H241" s="1">
        <v>21.299500000000005</v>
      </c>
      <c r="I241" s="1">
        <v>6.072799999999989</v>
      </c>
      <c r="J241" s="1">
        <v>18.279099999999993</v>
      </c>
      <c r="K241" s="1">
        <v>1.3817885465325697</v>
      </c>
      <c r="L241" s="1">
        <v>3.8660989000000034</v>
      </c>
      <c r="M241" s="18">
        <v>1.16</v>
      </c>
      <c r="N241" s="18">
        <v>1.418</v>
      </c>
      <c r="O241" s="18">
        <v>7.376281266</v>
      </c>
      <c r="P241" s="18">
        <v>1.183222414</v>
      </c>
      <c r="Q241" s="3" t="s">
        <v>807</v>
      </c>
      <c r="R241" s="87">
        <v>36712</v>
      </c>
      <c r="S241" t="s">
        <v>808</v>
      </c>
    </row>
    <row r="242" spans="2:19" ht="12.75">
      <c r="B242" s="3">
        <v>857276</v>
      </c>
      <c r="C242" t="s">
        <v>114</v>
      </c>
      <c r="D242" s="81" t="s">
        <v>195</v>
      </c>
      <c r="E242" t="s">
        <v>186</v>
      </c>
      <c r="F242" s="1">
        <v>-10.7433</v>
      </c>
      <c r="G242" s="1">
        <v>-29.610499999999995</v>
      </c>
      <c r="H242" s="1">
        <v>21.916599999999995</v>
      </c>
      <c r="I242" s="1">
        <v>14.645799999999998</v>
      </c>
      <c r="J242" s="1">
        <v>41.4174</v>
      </c>
      <c r="K242" s="1">
        <v>4.427410598190451</v>
      </c>
      <c r="L242" s="1">
        <v>11.208967000000003</v>
      </c>
      <c r="M242" s="18">
        <v>1.39</v>
      </c>
      <c r="N242" s="18">
        <v>1.721</v>
      </c>
      <c r="O242" s="18">
        <v>11.118211564</v>
      </c>
      <c r="P242" s="18">
        <v>1.809855147</v>
      </c>
      <c r="Q242" s="3" t="s">
        <v>807</v>
      </c>
      <c r="R242" s="87">
        <v>36712</v>
      </c>
      <c r="S242" t="s">
        <v>808</v>
      </c>
    </row>
    <row r="243" spans="2:19" ht="12.75">
      <c r="B243" s="3">
        <v>928937</v>
      </c>
      <c r="C243" t="s">
        <v>114</v>
      </c>
      <c r="D243" s="81" t="s">
        <v>115</v>
      </c>
      <c r="E243" t="s">
        <v>79</v>
      </c>
      <c r="F243" s="1">
        <v>-12.534</v>
      </c>
      <c r="G243" s="1">
        <v>-37.8085</v>
      </c>
      <c r="H243" s="1">
        <v>34.298899999999996</v>
      </c>
      <c r="I243" s="1">
        <v>11.330100000000009</v>
      </c>
      <c r="J243" s="1">
        <v>31.53649999999999</v>
      </c>
      <c r="K243" s="1">
        <v>1.358535466165045</v>
      </c>
      <c r="L243" s="1">
        <v>4.532337900000005</v>
      </c>
      <c r="M243" s="18">
        <v>0.95</v>
      </c>
      <c r="N243" s="18">
        <v>1.218</v>
      </c>
      <c r="O243" s="18">
        <v>12.202911963</v>
      </c>
      <c r="P243" s="18">
        <v>1.258407105</v>
      </c>
      <c r="Q243" s="3" t="s">
        <v>807</v>
      </c>
      <c r="R243" s="87">
        <v>36712</v>
      </c>
      <c r="S243" t="s">
        <v>808</v>
      </c>
    </row>
    <row r="244" spans="2:19" ht="12.75">
      <c r="B244" s="3">
        <v>964767</v>
      </c>
      <c r="C244" t="s">
        <v>114</v>
      </c>
      <c r="D244" s="81" t="s">
        <v>474</v>
      </c>
      <c r="E244" t="s">
        <v>437</v>
      </c>
      <c r="F244" s="1">
        <v>-9.259799999999995</v>
      </c>
      <c r="G244" s="1">
        <v>-37.3683</v>
      </c>
      <c r="H244" s="1">
        <v>5.103300000000011</v>
      </c>
      <c r="I244" s="1">
        <v>0.4364999999999952</v>
      </c>
      <c r="J244" s="1">
        <v>24.37800000000001</v>
      </c>
      <c r="K244" s="1">
        <v>-5.687537456024005</v>
      </c>
      <c r="L244" s="1">
        <v>6.513454899999993</v>
      </c>
      <c r="M244" s="18">
        <v>2.08</v>
      </c>
      <c r="N244" s="18">
        <v>3.19</v>
      </c>
      <c r="O244" s="18">
        <v>9.379503681</v>
      </c>
      <c r="P244" s="18">
        <v>0.749469474</v>
      </c>
      <c r="Q244" s="3" t="s">
        <v>807</v>
      </c>
      <c r="R244" s="87">
        <v>36712</v>
      </c>
      <c r="S244" t="s">
        <v>808</v>
      </c>
    </row>
    <row r="245" spans="2:19" ht="12.75">
      <c r="B245" s="3">
        <v>333690</v>
      </c>
      <c r="C245" t="s">
        <v>553</v>
      </c>
      <c r="D245" s="81" t="s">
        <v>622</v>
      </c>
      <c r="E245" t="s">
        <v>619</v>
      </c>
      <c r="F245" s="1"/>
      <c r="G245" s="1"/>
      <c r="H245" s="1"/>
      <c r="I245" s="1"/>
      <c r="J245" s="1"/>
      <c r="K245" s="1"/>
      <c r="L245" s="1"/>
      <c r="M245" s="18">
        <v>2</v>
      </c>
      <c r="N245" s="18">
        <v>2.5</v>
      </c>
      <c r="O245" s="18"/>
      <c r="Q245" s="3" t="s">
        <v>807</v>
      </c>
      <c r="R245" s="87">
        <v>38740</v>
      </c>
      <c r="S245" t="s">
        <v>808</v>
      </c>
    </row>
    <row r="246" spans="2:19" ht="12.75">
      <c r="B246" s="3">
        <v>442483</v>
      </c>
      <c r="C246" t="s">
        <v>553</v>
      </c>
      <c r="D246" s="81" t="s">
        <v>556</v>
      </c>
      <c r="E246" t="s">
        <v>545</v>
      </c>
      <c r="F246" s="1"/>
      <c r="G246" s="1"/>
      <c r="H246" s="1">
        <v>39.368399999999994</v>
      </c>
      <c r="I246" s="1">
        <v>43.65559999999999</v>
      </c>
      <c r="J246" s="1">
        <v>87.9075</v>
      </c>
      <c r="K246" s="1"/>
      <c r="L246" s="1">
        <v>7.974258499999998</v>
      </c>
      <c r="M246" s="18">
        <v>0.78</v>
      </c>
      <c r="N246" s="18">
        <v>2.5</v>
      </c>
      <c r="O246" s="18">
        <v>21.142992728</v>
      </c>
      <c r="P246" s="18">
        <v>1.770827512</v>
      </c>
      <c r="Q246" s="3" t="s">
        <v>807</v>
      </c>
      <c r="R246" s="87">
        <v>37242</v>
      </c>
      <c r="S246" t="s">
        <v>808</v>
      </c>
    </row>
    <row r="247" spans="2:19" ht="12.75">
      <c r="B247" s="3">
        <v>552984</v>
      </c>
      <c r="C247" t="s">
        <v>553</v>
      </c>
      <c r="D247" s="81" t="s">
        <v>557</v>
      </c>
      <c r="E247" t="s">
        <v>545</v>
      </c>
      <c r="F247" s="1">
        <v>20.156299999999995</v>
      </c>
      <c r="G247" s="1">
        <v>23.719200000000008</v>
      </c>
      <c r="H247" s="1">
        <v>62.934599999999996</v>
      </c>
      <c r="I247" s="1">
        <v>39.47290000000001</v>
      </c>
      <c r="J247" s="1">
        <v>48.41390000000001</v>
      </c>
      <c r="K247" s="1">
        <v>38.04868542616426</v>
      </c>
      <c r="L247" s="1">
        <v>-7.670153199999996</v>
      </c>
      <c r="M247" s="18">
        <v>0.81</v>
      </c>
      <c r="N247" s="18">
        <v>2.5</v>
      </c>
      <c r="O247" s="18">
        <v>13.280536761</v>
      </c>
      <c r="P247" s="18">
        <v>1.555816969</v>
      </c>
      <c r="Q247" s="3" t="s">
        <v>807</v>
      </c>
      <c r="R247" s="87">
        <v>37708</v>
      </c>
      <c r="S247" t="s">
        <v>808</v>
      </c>
    </row>
    <row r="248" spans="2:19" ht="12.75">
      <c r="B248" s="3">
        <v>834788</v>
      </c>
      <c r="C248" t="s">
        <v>553</v>
      </c>
      <c r="D248" s="81" t="s">
        <v>554</v>
      </c>
      <c r="E248" t="s">
        <v>545</v>
      </c>
      <c r="F248" s="1">
        <v>130.5205</v>
      </c>
      <c r="G248" s="1">
        <v>8.3723</v>
      </c>
      <c r="H248" s="1">
        <v>54.0527</v>
      </c>
      <c r="I248" s="1">
        <v>9.706499999999995</v>
      </c>
      <c r="J248" s="1">
        <v>118.06420000000001</v>
      </c>
      <c r="K248" s="1">
        <v>55.89162281690374</v>
      </c>
      <c r="L248" s="1">
        <v>23.171671299999996</v>
      </c>
      <c r="M248" s="18">
        <v>0.58</v>
      </c>
      <c r="N248" s="18">
        <v>2.5</v>
      </c>
      <c r="O248" s="18">
        <v>26.97606962</v>
      </c>
      <c r="P248" s="18">
        <v>1.446559413</v>
      </c>
      <c r="Q248" s="3" t="s">
        <v>807</v>
      </c>
      <c r="R248" s="87">
        <v>37483</v>
      </c>
      <c r="S248" t="s">
        <v>808</v>
      </c>
    </row>
    <row r="249" spans="2:19" ht="12.75">
      <c r="B249" s="3">
        <v>872382</v>
      </c>
      <c r="C249" t="s">
        <v>553</v>
      </c>
      <c r="D249" s="81" t="s">
        <v>576</v>
      </c>
      <c r="E249" t="s">
        <v>545</v>
      </c>
      <c r="F249" s="1"/>
      <c r="G249" s="1"/>
      <c r="H249" s="1"/>
      <c r="I249" s="1"/>
      <c r="J249" s="1">
        <v>70.37040000000002</v>
      </c>
      <c r="K249" s="1"/>
      <c r="L249" s="1">
        <v>6.6770186000000065</v>
      </c>
      <c r="M249" s="18">
        <v>1.22</v>
      </c>
      <c r="N249" s="18">
        <v>2.5</v>
      </c>
      <c r="O249" s="18"/>
      <c r="Q249" s="3" t="s">
        <v>807</v>
      </c>
      <c r="R249" s="87">
        <v>38226</v>
      </c>
      <c r="S249" t="s">
        <v>808</v>
      </c>
    </row>
    <row r="250" spans="2:19" ht="12.75">
      <c r="B250" s="3">
        <v>134593</v>
      </c>
      <c r="C250" t="s">
        <v>126</v>
      </c>
      <c r="D250" s="81" t="s">
        <v>911</v>
      </c>
      <c r="E250" t="s">
        <v>908</v>
      </c>
      <c r="F250" s="1">
        <v>4.021600000000003</v>
      </c>
      <c r="G250" s="1">
        <v>4.0383999999999975</v>
      </c>
      <c r="H250" s="1">
        <v>3.0742000000000047</v>
      </c>
      <c r="I250" s="1">
        <v>2.1187999999999985</v>
      </c>
      <c r="J250" s="1">
        <v>1.5419000000000072</v>
      </c>
      <c r="K250" s="1">
        <v>2.954096340626622</v>
      </c>
      <c r="L250" s="1">
        <v>0.9516695999999936</v>
      </c>
      <c r="M250" s="18">
        <v>0.44</v>
      </c>
      <c r="N250" s="18">
        <v>0.45</v>
      </c>
      <c r="O250" s="18">
        <v>0.414685645</v>
      </c>
      <c r="P250" s="18">
        <v>-1.353897941</v>
      </c>
      <c r="Q250" s="3" t="s">
        <v>807</v>
      </c>
      <c r="R250" s="87">
        <v>36998</v>
      </c>
      <c r="S250" t="s">
        <v>808</v>
      </c>
    </row>
    <row r="251" spans="2:19" ht="12.75">
      <c r="B251" s="3">
        <v>170423</v>
      </c>
      <c r="C251" t="s">
        <v>126</v>
      </c>
      <c r="D251" s="81" t="s">
        <v>127</v>
      </c>
      <c r="E251" t="s">
        <v>79</v>
      </c>
      <c r="F251" s="1">
        <v>-7.262199999999996</v>
      </c>
      <c r="G251" s="1">
        <v>-36.8125</v>
      </c>
      <c r="H251" s="1">
        <v>32.955200000000005</v>
      </c>
      <c r="I251" s="1">
        <v>17.9446</v>
      </c>
      <c r="J251" s="1">
        <v>31.051099999999998</v>
      </c>
      <c r="K251" s="1">
        <v>3.7868675381670602</v>
      </c>
      <c r="L251" s="1">
        <v>10.292308899999991</v>
      </c>
      <c r="M251" s="18">
        <v>1.22</v>
      </c>
      <c r="N251" s="18">
        <v>1.49</v>
      </c>
      <c r="O251" s="18">
        <v>12.462714773</v>
      </c>
      <c r="P251" s="18">
        <v>1.45229577</v>
      </c>
      <c r="Q251" s="3" t="s">
        <v>807</v>
      </c>
      <c r="R251" s="87">
        <v>36998</v>
      </c>
      <c r="S251" t="s">
        <v>808</v>
      </c>
    </row>
    <row r="252" spans="2:19" ht="12.75">
      <c r="B252" s="3">
        <v>437582</v>
      </c>
      <c r="C252" t="s">
        <v>126</v>
      </c>
      <c r="D252" s="81" t="s">
        <v>649</v>
      </c>
      <c r="E252" t="s">
        <v>646</v>
      </c>
      <c r="F252" s="1">
        <v>-44.388099999999994</v>
      </c>
      <c r="G252" s="1">
        <v>-56.500299999999996</v>
      </c>
      <c r="H252" s="1">
        <v>76.505</v>
      </c>
      <c r="I252" s="1">
        <v>16.016999999999992</v>
      </c>
      <c r="J252" s="1">
        <v>38.099</v>
      </c>
      <c r="K252" s="1">
        <v>-7.311760256307487</v>
      </c>
      <c r="L252" s="1">
        <v>-2.605595000000005</v>
      </c>
      <c r="M252" s="18">
        <v>1.23</v>
      </c>
      <c r="N252" s="18">
        <v>1.01</v>
      </c>
      <c r="O252" s="18">
        <v>19.889633095</v>
      </c>
      <c r="P252" s="18">
        <v>1.036747449</v>
      </c>
      <c r="Q252" s="3" t="s">
        <v>807</v>
      </c>
      <c r="R252" s="87">
        <v>37965</v>
      </c>
      <c r="S252" t="s">
        <v>808</v>
      </c>
    </row>
    <row r="253" spans="2:19" ht="12.75">
      <c r="B253" s="3">
        <v>483099</v>
      </c>
      <c r="C253" t="s">
        <v>126</v>
      </c>
      <c r="D253" s="81" t="s">
        <v>944</v>
      </c>
      <c r="E253" t="s">
        <v>931</v>
      </c>
      <c r="F253" s="1"/>
      <c r="G253" s="1">
        <v>7.54562379999999</v>
      </c>
      <c r="H253" s="1">
        <v>1.8163872999999997</v>
      </c>
      <c r="I253" s="1">
        <v>6.464175800000005</v>
      </c>
      <c r="J253" s="1">
        <v>1.7339701999999901</v>
      </c>
      <c r="K253" s="1"/>
      <c r="L253" s="1">
        <v>-0.12572020000000128</v>
      </c>
      <c r="M253" s="18">
        <v>0.56</v>
      </c>
      <c r="N253" s="18">
        <v>0.61</v>
      </c>
      <c r="O253" s="18">
        <v>3.138358139</v>
      </c>
      <c r="P253" s="18">
        <v>0.323116124</v>
      </c>
      <c r="Q253" s="3" t="s">
        <v>807</v>
      </c>
      <c r="R253" s="87">
        <v>38700</v>
      </c>
      <c r="S253" t="s">
        <v>808</v>
      </c>
    </row>
    <row r="254" spans="2:19" ht="12.75">
      <c r="B254" s="3">
        <v>661124</v>
      </c>
      <c r="C254" t="s">
        <v>171</v>
      </c>
      <c r="D254" s="81" t="s">
        <v>172</v>
      </c>
      <c r="E254" t="s">
        <v>158</v>
      </c>
      <c r="F254" s="1">
        <v>-18.5368</v>
      </c>
      <c r="G254" s="1">
        <v>-40.6929</v>
      </c>
      <c r="H254" s="1">
        <v>32.1386</v>
      </c>
      <c r="I254" s="1">
        <v>19.08829999999999</v>
      </c>
      <c r="J254" s="1">
        <v>32.47789999999999</v>
      </c>
      <c r="K254" s="1">
        <v>0</v>
      </c>
      <c r="L254" s="1">
        <v>6.208697600000002</v>
      </c>
      <c r="M254" s="18">
        <v>0.39</v>
      </c>
      <c r="N254" s="18">
        <v>0.52</v>
      </c>
      <c r="O254" s="18">
        <v>11.853244692</v>
      </c>
      <c r="P254" s="18">
        <v>1.559744126</v>
      </c>
      <c r="Q254" s="3" t="s">
        <v>807</v>
      </c>
      <c r="R254" s="87">
        <v>36712</v>
      </c>
      <c r="S254" t="s">
        <v>808</v>
      </c>
    </row>
    <row r="255" spans="2:19" ht="12.75">
      <c r="B255" s="3">
        <v>768614</v>
      </c>
      <c r="C255" t="s">
        <v>171</v>
      </c>
      <c r="D255" s="81" t="s">
        <v>912</v>
      </c>
      <c r="E255" t="s">
        <v>908</v>
      </c>
      <c r="F255" s="1">
        <v>3.8701000000000096</v>
      </c>
      <c r="G255" s="1">
        <v>3.8729000000000013</v>
      </c>
      <c r="H255" s="1">
        <v>2.9077999999999937</v>
      </c>
      <c r="I255" s="1">
        <v>1.987899999999998</v>
      </c>
      <c r="J255" s="1">
        <v>1.441300000000001</v>
      </c>
      <c r="K255" s="1">
        <v>2.8113143345243508</v>
      </c>
      <c r="L255" s="1">
        <v>1.0846303999999973</v>
      </c>
      <c r="M255" s="18">
        <v>0.35</v>
      </c>
      <c r="N255" s="18">
        <v>0.35</v>
      </c>
      <c r="O255" s="18">
        <v>0.141254947</v>
      </c>
      <c r="P255" s="18">
        <v>-5.091188254</v>
      </c>
      <c r="Q255" s="3" t="s">
        <v>807</v>
      </c>
      <c r="R255" s="87">
        <v>36712</v>
      </c>
      <c r="S255" t="s">
        <v>808</v>
      </c>
    </row>
    <row r="256" spans="2:19" ht="12.75">
      <c r="B256" s="3">
        <v>804443</v>
      </c>
      <c r="C256" t="s">
        <v>171</v>
      </c>
      <c r="D256" s="81" t="s">
        <v>943</v>
      </c>
      <c r="E256" t="s">
        <v>931</v>
      </c>
      <c r="F256" s="1">
        <v>2.7557000000000054</v>
      </c>
      <c r="G256" s="1">
        <v>7.682699999999998</v>
      </c>
      <c r="H256" s="1">
        <v>4.301700000000008</v>
      </c>
      <c r="I256" s="1">
        <v>4.376800000000003</v>
      </c>
      <c r="J256" s="1">
        <v>2.3965000000000014</v>
      </c>
      <c r="K256" s="1">
        <v>4.286109792266757</v>
      </c>
      <c r="L256" s="1">
        <v>1.1121930999999918</v>
      </c>
      <c r="M256" s="18">
        <v>0.35</v>
      </c>
      <c r="N256" s="18">
        <v>0.35</v>
      </c>
      <c r="O256" s="18">
        <v>1.365055921</v>
      </c>
      <c r="P256" s="18">
        <v>0.67753819</v>
      </c>
      <c r="Q256" s="3" t="s">
        <v>807</v>
      </c>
      <c r="R256" s="87">
        <v>36712</v>
      </c>
      <c r="S256" t="s">
        <v>808</v>
      </c>
    </row>
    <row r="257" spans="2:19" ht="12.75">
      <c r="B257" s="3">
        <v>157677</v>
      </c>
      <c r="C257" t="s">
        <v>831</v>
      </c>
      <c r="D257" s="81" t="s">
        <v>650</v>
      </c>
      <c r="E257" t="s">
        <v>646</v>
      </c>
      <c r="F257" s="1">
        <v>-41.332899999999995</v>
      </c>
      <c r="G257" s="1">
        <v>-46.0364</v>
      </c>
      <c r="H257" s="1">
        <v>53.966300000000004</v>
      </c>
      <c r="I257" s="1">
        <v>13.988700000000009</v>
      </c>
      <c r="J257" s="1">
        <v>27.196200000000005</v>
      </c>
      <c r="K257" s="1">
        <v>-6.706490788476128</v>
      </c>
      <c r="L257" s="1">
        <v>-1.8334902999999958</v>
      </c>
      <c r="M257" s="18">
        <v>0.95</v>
      </c>
      <c r="N257" s="18">
        <v>0.85</v>
      </c>
      <c r="O257" s="18">
        <v>16.51947783</v>
      </c>
      <c r="P257" s="18">
        <v>0.960652816</v>
      </c>
      <c r="Q257" s="3" t="s">
        <v>804</v>
      </c>
      <c r="R257" s="87">
        <v>36712</v>
      </c>
      <c r="S257" t="s">
        <v>1060</v>
      </c>
    </row>
    <row r="258" spans="2:19" ht="12.75">
      <c r="B258" s="3">
        <v>322776</v>
      </c>
      <c r="C258" t="s">
        <v>831</v>
      </c>
      <c r="D258" s="81" t="s">
        <v>552</v>
      </c>
      <c r="E258" t="s">
        <v>545</v>
      </c>
      <c r="F258" s="1"/>
      <c r="G258" s="1"/>
      <c r="H258" s="1"/>
      <c r="I258" s="1">
        <v>46.642</v>
      </c>
      <c r="J258" s="1">
        <v>67.02109999999999</v>
      </c>
      <c r="K258" s="1"/>
      <c r="L258" s="1">
        <v>-18.496986999999997</v>
      </c>
      <c r="M258" s="18">
        <v>1.9</v>
      </c>
      <c r="N258" s="18">
        <v>2.4</v>
      </c>
      <c r="O258" s="18">
        <v>17.285017765</v>
      </c>
      <c r="P258" s="18">
        <v>1.310265604</v>
      </c>
      <c r="Q258" s="3" t="s">
        <v>804</v>
      </c>
      <c r="R258" s="87">
        <v>38583</v>
      </c>
      <c r="S258" t="s">
        <v>1060</v>
      </c>
    </row>
    <row r="259" spans="2:19" ht="12.75">
      <c r="B259" s="3">
        <v>390898</v>
      </c>
      <c r="C259" t="s">
        <v>831</v>
      </c>
      <c r="D259" s="81" t="s">
        <v>968</v>
      </c>
      <c r="E259" t="s">
        <v>963</v>
      </c>
      <c r="F259" s="1">
        <v>11.336100000000005</v>
      </c>
      <c r="G259" s="1">
        <v>5.4411999999999905</v>
      </c>
      <c r="H259" s="1">
        <v>9.35760000000001</v>
      </c>
      <c r="I259" s="1">
        <v>6.6359999999999975</v>
      </c>
      <c r="J259" s="1">
        <v>9.348</v>
      </c>
      <c r="K259" s="1">
        <v>8.403174648872502</v>
      </c>
      <c r="L259" s="1">
        <v>-0.9736800999999962</v>
      </c>
      <c r="M259" s="18">
        <v>0.35</v>
      </c>
      <c r="N259" s="18">
        <v>0.6</v>
      </c>
      <c r="O259" s="18">
        <v>4.68777356</v>
      </c>
      <c r="P259" s="18">
        <v>0.721717237</v>
      </c>
      <c r="Q259" s="3" t="s">
        <v>804</v>
      </c>
      <c r="R259" s="87">
        <v>36712</v>
      </c>
      <c r="S259" t="s">
        <v>1060</v>
      </c>
    </row>
    <row r="260" spans="2:19" ht="12.75">
      <c r="B260" s="3">
        <v>426726</v>
      </c>
      <c r="C260" t="s">
        <v>831</v>
      </c>
      <c r="D260" s="81" t="s">
        <v>966</v>
      </c>
      <c r="E260" t="s">
        <v>963</v>
      </c>
      <c r="F260" s="1">
        <v>10.996800000000007</v>
      </c>
      <c r="G260" s="1">
        <v>6.1735000000000095</v>
      </c>
      <c r="H260" s="1">
        <v>3.3905000000000074</v>
      </c>
      <c r="I260" s="1">
        <v>5.478999999999989</v>
      </c>
      <c r="J260" s="1">
        <v>9.249200000000002</v>
      </c>
      <c r="K260" s="1">
        <v>7.023290488383971</v>
      </c>
      <c r="L260" s="1">
        <v>-2.3752231000000013</v>
      </c>
      <c r="M260" s="18">
        <v>0.59</v>
      </c>
      <c r="N260" s="18">
        <v>0.65</v>
      </c>
      <c r="O260" s="18">
        <v>5.144642951</v>
      </c>
      <c r="P260" s="18">
        <v>0.331383549</v>
      </c>
      <c r="Q260" s="3" t="s">
        <v>804</v>
      </c>
      <c r="R260" s="87">
        <v>36712</v>
      </c>
      <c r="S260" t="s">
        <v>1060</v>
      </c>
    </row>
    <row r="261" spans="2:19" ht="12.75">
      <c r="B261" s="3">
        <v>462556</v>
      </c>
      <c r="C261" t="s">
        <v>831</v>
      </c>
      <c r="D261" s="81" t="s">
        <v>773</v>
      </c>
      <c r="E261" t="s">
        <v>759</v>
      </c>
      <c r="F261" s="1">
        <v>-2.6954000000000033</v>
      </c>
      <c r="G261" s="1">
        <v>-12.520600000000004</v>
      </c>
      <c r="H261" s="1">
        <v>9.436299999999997</v>
      </c>
      <c r="I261" s="1">
        <v>2.909800000000007</v>
      </c>
      <c r="J261" s="1">
        <v>19.868799999999997</v>
      </c>
      <c r="K261" s="1">
        <v>2.8188381616235603</v>
      </c>
      <c r="L261" s="1">
        <v>2.5422040000000035</v>
      </c>
      <c r="M261" s="18">
        <v>1.47</v>
      </c>
      <c r="N261" s="18">
        <v>1.83</v>
      </c>
      <c r="O261" s="18">
        <v>7.084355311</v>
      </c>
      <c r="P261" s="18">
        <v>0.912009598</v>
      </c>
      <c r="Q261" s="3" t="s">
        <v>804</v>
      </c>
      <c r="R261" s="87">
        <v>36712</v>
      </c>
      <c r="S261" t="s">
        <v>1060</v>
      </c>
    </row>
    <row r="262" spans="2:19" ht="12.75">
      <c r="B262" s="3">
        <v>514141</v>
      </c>
      <c r="C262" t="s">
        <v>831</v>
      </c>
      <c r="D262" s="81" t="s">
        <v>971</v>
      </c>
      <c r="E262" t="s">
        <v>963</v>
      </c>
      <c r="F262" s="1"/>
      <c r="G262" s="1">
        <v>6.18780000000001</v>
      </c>
      <c r="H262" s="1">
        <v>6.023899999999993</v>
      </c>
      <c r="I262" s="1">
        <v>5.713499999999994</v>
      </c>
      <c r="J262" s="1">
        <v>8.447800000000004</v>
      </c>
      <c r="K262" s="1"/>
      <c r="L262" s="1">
        <v>-2.4442340000000007</v>
      </c>
      <c r="M262" s="18">
        <v>0.66</v>
      </c>
      <c r="N262" s="18">
        <v>0.75</v>
      </c>
      <c r="O262" s="18">
        <v>4.90060633</v>
      </c>
      <c r="P262" s="18">
        <v>0.407831793</v>
      </c>
      <c r="Q262" s="3" t="s">
        <v>804</v>
      </c>
      <c r="R262" s="87">
        <v>37228</v>
      </c>
      <c r="S262" t="s">
        <v>1060</v>
      </c>
    </row>
    <row r="263" spans="2:19" ht="12.75">
      <c r="B263" s="3">
        <v>534214</v>
      </c>
      <c r="C263" t="s">
        <v>831</v>
      </c>
      <c r="D263" s="81" t="s">
        <v>651</v>
      </c>
      <c r="E263" t="s">
        <v>646</v>
      </c>
      <c r="F263" s="1">
        <v>-32.038199999999996</v>
      </c>
      <c r="G263" s="1">
        <v>-49.8138</v>
      </c>
      <c r="H263" s="1">
        <v>35.00430000000001</v>
      </c>
      <c r="I263" s="1">
        <v>-5.035500000000004</v>
      </c>
      <c r="J263" s="1">
        <v>27.485800000000005</v>
      </c>
      <c r="K263" s="1">
        <v>-11.029920762785528</v>
      </c>
      <c r="L263" s="1">
        <v>-11.045280499999999</v>
      </c>
      <c r="M263" s="18">
        <v>1.05</v>
      </c>
      <c r="N263" s="18">
        <v>1.2</v>
      </c>
      <c r="O263" s="18">
        <v>18.995204129</v>
      </c>
      <c r="P263" s="18">
        <v>0.098061784</v>
      </c>
      <c r="Q263" s="3" t="s">
        <v>804</v>
      </c>
      <c r="R263" s="87">
        <v>36712</v>
      </c>
      <c r="S263" t="s">
        <v>1060</v>
      </c>
    </row>
    <row r="264" spans="2:19" ht="12.75">
      <c r="B264" s="3">
        <v>549972</v>
      </c>
      <c r="C264" t="s">
        <v>831</v>
      </c>
      <c r="D264" s="81" t="s">
        <v>972</v>
      </c>
      <c r="E264" t="s">
        <v>963</v>
      </c>
      <c r="F264" s="1"/>
      <c r="G264" s="1">
        <v>-3.3479000000000037</v>
      </c>
      <c r="H264" s="1">
        <v>17.0169</v>
      </c>
      <c r="I264" s="1">
        <v>10.925399999999996</v>
      </c>
      <c r="J264" s="1">
        <v>10.070800000000002</v>
      </c>
      <c r="K264" s="1"/>
      <c r="L264" s="1">
        <v>2.1042358999999955</v>
      </c>
      <c r="M264" s="18">
        <v>0.66</v>
      </c>
      <c r="N264" s="18">
        <v>0.75</v>
      </c>
      <c r="O264" s="18">
        <v>5.044709964</v>
      </c>
      <c r="P264" s="18">
        <v>1.365210662</v>
      </c>
      <c r="Q264" s="3" t="s">
        <v>804</v>
      </c>
      <c r="R264" s="87">
        <v>37228</v>
      </c>
      <c r="S264" t="s">
        <v>1060</v>
      </c>
    </row>
    <row r="265" spans="2:19" ht="12.75">
      <c r="B265" s="3">
        <v>570044</v>
      </c>
      <c r="C265" t="s">
        <v>831</v>
      </c>
      <c r="D265" s="81" t="s">
        <v>621</v>
      </c>
      <c r="E265" t="s">
        <v>619</v>
      </c>
      <c r="F265" s="1">
        <v>-25.6139</v>
      </c>
      <c r="G265" s="1">
        <v>-19.5882</v>
      </c>
      <c r="H265" s="1">
        <v>28.45310000000001</v>
      </c>
      <c r="I265" s="1">
        <v>16.953700000000005</v>
      </c>
      <c r="J265" s="1">
        <v>44.8078</v>
      </c>
      <c r="K265" s="1">
        <v>5.4077193682560365</v>
      </c>
      <c r="L265" s="1">
        <v>9.622969799999993</v>
      </c>
      <c r="M265" s="18">
        <v>1.41</v>
      </c>
      <c r="N265" s="18">
        <v>2.08</v>
      </c>
      <c r="O265" s="18">
        <v>13.900111223</v>
      </c>
      <c r="P265" s="18">
        <v>1.640077702</v>
      </c>
      <c r="Q265" s="3" t="s">
        <v>804</v>
      </c>
      <c r="R265" s="87">
        <v>36712</v>
      </c>
      <c r="S265" t="s">
        <v>1060</v>
      </c>
    </row>
    <row r="266" spans="2:19" ht="12.75">
      <c r="B266" s="3">
        <v>585802</v>
      </c>
      <c r="C266" t="s">
        <v>831</v>
      </c>
      <c r="D266" s="81" t="s">
        <v>969</v>
      </c>
      <c r="E266" t="s">
        <v>963</v>
      </c>
      <c r="F266" s="1">
        <v>10.35330000000001</v>
      </c>
      <c r="G266" s="1">
        <v>1.2629000000000001</v>
      </c>
      <c r="H266" s="1">
        <v>1.8683999999999923</v>
      </c>
      <c r="I266" s="1">
        <v>1.0272999999999977</v>
      </c>
      <c r="J266" s="1">
        <v>6.810099999999997</v>
      </c>
      <c r="K266" s="1">
        <v>4.1994070758153645</v>
      </c>
      <c r="L266" s="1">
        <v>0.47425199999999723</v>
      </c>
      <c r="M266" s="18">
        <v>0.27</v>
      </c>
      <c r="N266" s="18">
        <v>0.25</v>
      </c>
      <c r="O266" s="18">
        <v>4.206589213</v>
      </c>
      <c r="P266" s="18">
        <v>0.061231227</v>
      </c>
      <c r="Q266" s="3" t="s">
        <v>804</v>
      </c>
      <c r="R266" s="87">
        <v>37228</v>
      </c>
      <c r="S266" t="s">
        <v>1060</v>
      </c>
    </row>
    <row r="267" spans="2:19" ht="12.75">
      <c r="B267" s="3">
        <v>621631</v>
      </c>
      <c r="C267" t="s">
        <v>831</v>
      </c>
      <c r="D267" s="81" t="s">
        <v>967</v>
      </c>
      <c r="E267" t="s">
        <v>963</v>
      </c>
      <c r="F267" s="1">
        <v>10.3599</v>
      </c>
      <c r="G267" s="1">
        <v>2.696300000000007</v>
      </c>
      <c r="H267" s="1">
        <v>1.7284000000000077</v>
      </c>
      <c r="I267" s="1">
        <v>1.6240000000000032</v>
      </c>
      <c r="J267" s="1">
        <v>7.012700000000005</v>
      </c>
      <c r="K267" s="1">
        <v>4.628014325244956</v>
      </c>
      <c r="L267" s="1">
        <v>-0.3168940000000009</v>
      </c>
      <c r="M267" s="18">
        <v>0.44</v>
      </c>
      <c r="N267" s="18">
        <v>0.45</v>
      </c>
      <c r="O267" s="18">
        <v>4.206126352</v>
      </c>
      <c r="P267" s="18">
        <v>0.116770665</v>
      </c>
      <c r="Q267" s="3" t="s">
        <v>804</v>
      </c>
      <c r="R267" s="87">
        <v>37224</v>
      </c>
      <c r="S267" t="s">
        <v>1060</v>
      </c>
    </row>
    <row r="268" spans="2:19" ht="12.75">
      <c r="B268" s="3">
        <v>657460</v>
      </c>
      <c r="C268" t="s">
        <v>831</v>
      </c>
      <c r="D268" s="81" t="s">
        <v>775</v>
      </c>
      <c r="E268" t="s">
        <v>759</v>
      </c>
      <c r="F268" s="1">
        <v>-7.1751000000000005</v>
      </c>
      <c r="G268" s="1">
        <v>-9.624500000000003</v>
      </c>
      <c r="H268" s="1">
        <v>12.9125</v>
      </c>
      <c r="I268" s="1">
        <v>9.320900000000009</v>
      </c>
      <c r="J268" s="1">
        <v>21.715</v>
      </c>
      <c r="K268" s="1">
        <v>4.737187014470279</v>
      </c>
      <c r="L268" s="1">
        <v>4.458883899999999</v>
      </c>
      <c r="M268" s="18">
        <v>1.47</v>
      </c>
      <c r="N268" s="18">
        <v>1.83</v>
      </c>
      <c r="O268" s="18">
        <v>7.723074188</v>
      </c>
      <c r="P268" s="18">
        <v>1.317375552</v>
      </c>
      <c r="Q268" s="3" t="s">
        <v>804</v>
      </c>
      <c r="R268" s="87">
        <v>37224</v>
      </c>
      <c r="S268" t="s">
        <v>1060</v>
      </c>
    </row>
    <row r="269" spans="2:19" ht="12.75">
      <c r="B269" s="3">
        <v>693291</v>
      </c>
      <c r="C269" t="s">
        <v>831</v>
      </c>
      <c r="D269" s="81" t="s">
        <v>776</v>
      </c>
      <c r="E269" t="s">
        <v>759</v>
      </c>
      <c r="F269" s="1">
        <v>-7.797299999999996</v>
      </c>
      <c r="G269" s="1">
        <v>-26.315299999999997</v>
      </c>
      <c r="H269" s="1">
        <v>11.941500000000005</v>
      </c>
      <c r="I269" s="1">
        <v>2.322700000000011</v>
      </c>
      <c r="J269" s="1">
        <v>30.985799999999998</v>
      </c>
      <c r="K269" s="1">
        <v>0</v>
      </c>
      <c r="L269" s="1">
        <v>4.785608500000005</v>
      </c>
      <c r="M269" s="18">
        <v>0.85</v>
      </c>
      <c r="N269" s="18">
        <v>1</v>
      </c>
      <c r="O269" s="18">
        <v>9.414273165</v>
      </c>
      <c r="P269" s="18">
        <v>1.089478815</v>
      </c>
      <c r="Q269" s="3" t="s">
        <v>804</v>
      </c>
      <c r="R269" s="87">
        <v>37223</v>
      </c>
      <c r="S269" t="s">
        <v>1060</v>
      </c>
    </row>
    <row r="270" spans="2:19" ht="12.75">
      <c r="B270" s="3">
        <v>729129</v>
      </c>
      <c r="C270" t="s">
        <v>831</v>
      </c>
      <c r="D270" s="81" t="s">
        <v>468</v>
      </c>
      <c r="E270" t="s">
        <v>437</v>
      </c>
      <c r="F270" s="1">
        <v>-12.327200000000005</v>
      </c>
      <c r="G270" s="1">
        <v>-38.77270000000001</v>
      </c>
      <c r="H270" s="1">
        <v>3.7052000000000085</v>
      </c>
      <c r="I270" s="1">
        <v>7.568200000000003</v>
      </c>
      <c r="J270" s="1">
        <v>36.35850000000001</v>
      </c>
      <c r="K270" s="1">
        <v>-3.9725653335758837</v>
      </c>
      <c r="L270" s="1">
        <v>-2.929409000000005</v>
      </c>
      <c r="M270" s="18">
        <v>1.29</v>
      </c>
      <c r="N270" s="18">
        <v>1.58</v>
      </c>
      <c r="O270" s="18">
        <v>12.032860029</v>
      </c>
      <c r="P270" s="18">
        <v>0.826617784</v>
      </c>
      <c r="Q270" s="3" t="s">
        <v>804</v>
      </c>
      <c r="R270" s="87">
        <v>37223</v>
      </c>
      <c r="S270" t="s">
        <v>1060</v>
      </c>
    </row>
    <row r="271" spans="2:19" ht="12.75">
      <c r="B271" s="3">
        <v>764951</v>
      </c>
      <c r="C271" t="s">
        <v>831</v>
      </c>
      <c r="D271" s="81" t="s">
        <v>253</v>
      </c>
      <c r="E271" t="s">
        <v>210</v>
      </c>
      <c r="F271" s="1">
        <v>-13.4069</v>
      </c>
      <c r="G271" s="1">
        <v>-33.8386</v>
      </c>
      <c r="H271" s="1">
        <v>11.14599999999999</v>
      </c>
      <c r="I271" s="1">
        <v>6.31520000000001</v>
      </c>
      <c r="J271" s="1">
        <v>37.77520000000001</v>
      </c>
      <c r="K271" s="1">
        <v>-1.3834864811871017</v>
      </c>
      <c r="L271" s="1">
        <v>7.81319949999999</v>
      </c>
      <c r="M271" s="18">
        <v>1.18</v>
      </c>
      <c r="N271" s="18">
        <v>1.44</v>
      </c>
      <c r="O271" s="18">
        <v>11.232733096</v>
      </c>
      <c r="P271" s="18">
        <v>1.30012265</v>
      </c>
      <c r="Q271" s="3" t="s">
        <v>804</v>
      </c>
      <c r="R271" s="87">
        <v>37223</v>
      </c>
      <c r="S271" t="s">
        <v>1060</v>
      </c>
    </row>
    <row r="272" spans="2:19" ht="12.75">
      <c r="B272" s="3">
        <v>800789</v>
      </c>
      <c r="C272" t="s">
        <v>831</v>
      </c>
      <c r="D272" s="81" t="s">
        <v>308</v>
      </c>
      <c r="E272" t="s">
        <v>302</v>
      </c>
      <c r="F272" s="1">
        <v>-17.640800000000002</v>
      </c>
      <c r="G272" s="1">
        <v>-17.7454</v>
      </c>
      <c r="H272" s="1">
        <v>21.256000000000007</v>
      </c>
      <c r="I272" s="1">
        <v>24.341900000000006</v>
      </c>
      <c r="J272" s="1">
        <v>47.00629999999999</v>
      </c>
      <c r="K272" s="1">
        <v>8.469040783877446</v>
      </c>
      <c r="L272" s="1">
        <v>6.885123599999998</v>
      </c>
      <c r="M272" s="18">
        <v>1.3</v>
      </c>
      <c r="N272" s="18">
        <v>1.6</v>
      </c>
      <c r="O272" s="18">
        <v>11.768013125</v>
      </c>
      <c r="P272" s="18">
        <v>1.905893592</v>
      </c>
      <c r="Q272" s="3" t="s">
        <v>804</v>
      </c>
      <c r="R272" s="87">
        <v>37222</v>
      </c>
      <c r="S272" t="s">
        <v>1060</v>
      </c>
    </row>
    <row r="273" spans="2:19" ht="12.75">
      <c r="B273" s="3">
        <v>889386</v>
      </c>
      <c r="C273" t="s">
        <v>831</v>
      </c>
      <c r="D273" s="81" t="s">
        <v>550</v>
      </c>
      <c r="E273" t="s">
        <v>545</v>
      </c>
      <c r="F273" s="1"/>
      <c r="G273" s="1"/>
      <c r="H273" s="1"/>
      <c r="I273" s="1"/>
      <c r="J273" s="1">
        <v>96.1071</v>
      </c>
      <c r="K273" s="1"/>
      <c r="L273" s="1">
        <v>16.302950900000003</v>
      </c>
      <c r="M273" s="18">
        <v>2.35</v>
      </c>
      <c r="N273" s="18">
        <v>3</v>
      </c>
      <c r="O273" s="18"/>
      <c r="Q273" s="3" t="s">
        <v>804</v>
      </c>
      <c r="R273" s="87">
        <v>38307</v>
      </c>
      <c r="S273" t="s">
        <v>1060</v>
      </c>
    </row>
    <row r="274" spans="2:19" ht="12.75">
      <c r="B274" s="3">
        <v>118182</v>
      </c>
      <c r="C274" t="s">
        <v>196</v>
      </c>
      <c r="D274" s="81" t="s">
        <v>406</v>
      </c>
      <c r="E274" t="s">
        <v>382</v>
      </c>
      <c r="F274" s="1"/>
      <c r="G274" s="1"/>
      <c r="H274" s="1">
        <v>42.426199999999994</v>
      </c>
      <c r="I274" s="1">
        <v>-4.739899999999997</v>
      </c>
      <c r="J274" s="1">
        <v>8.214699999999997</v>
      </c>
      <c r="K274" s="1"/>
      <c r="L274" s="1">
        <v>4.580418799999997</v>
      </c>
      <c r="M274" s="18">
        <v>2.58</v>
      </c>
      <c r="N274" s="18">
        <v>3.3</v>
      </c>
      <c r="O274" s="18">
        <v>14.541460192</v>
      </c>
      <c r="P274" s="18">
        <v>0.322475217</v>
      </c>
      <c r="Q274" s="3" t="s">
        <v>804</v>
      </c>
      <c r="R274" s="87">
        <v>37490</v>
      </c>
      <c r="S274" t="s">
        <v>1060</v>
      </c>
    </row>
    <row r="275" spans="2:19" ht="12.75">
      <c r="B275" s="3">
        <v>135129</v>
      </c>
      <c r="C275" t="s">
        <v>196</v>
      </c>
      <c r="D275" s="81" t="s">
        <v>620</v>
      </c>
      <c r="E275" t="s">
        <v>619</v>
      </c>
      <c r="F275" s="1"/>
      <c r="G275" s="1"/>
      <c r="H275" s="1"/>
      <c r="I275" s="1"/>
      <c r="J275" s="1">
        <v>45.472899999999996</v>
      </c>
      <c r="K275" s="1"/>
      <c r="L275" s="1">
        <v>5.421354700000003</v>
      </c>
      <c r="M275" s="18">
        <v>2.57</v>
      </c>
      <c r="N275" s="18">
        <v>3.29</v>
      </c>
      <c r="O275" s="18"/>
      <c r="Q275" s="3" t="s">
        <v>804</v>
      </c>
      <c r="R275" s="87">
        <v>38518</v>
      </c>
      <c r="S275" t="s">
        <v>1060</v>
      </c>
    </row>
    <row r="276" spans="2:19" ht="12.75">
      <c r="B276" s="3">
        <v>220186</v>
      </c>
      <c r="C276" t="s">
        <v>196</v>
      </c>
      <c r="D276" s="81" t="s">
        <v>405</v>
      </c>
      <c r="E276" t="s">
        <v>382</v>
      </c>
      <c r="F276" s="1"/>
      <c r="G276" s="1"/>
      <c r="H276" s="1"/>
      <c r="I276" s="1">
        <v>7.292399999999999</v>
      </c>
      <c r="J276" s="1">
        <v>60.1955</v>
      </c>
      <c r="K276" s="1"/>
      <c r="L276" s="1">
        <v>5.532999100000002</v>
      </c>
      <c r="M276" s="18">
        <v>2.58</v>
      </c>
      <c r="N276" s="18">
        <v>3.3</v>
      </c>
      <c r="O276" s="18">
        <v>25.574700183</v>
      </c>
      <c r="P276" s="18">
        <v>1.157707674</v>
      </c>
      <c r="Q276" s="3" t="s">
        <v>804</v>
      </c>
      <c r="R276" s="87">
        <v>37883</v>
      </c>
      <c r="S276" t="s">
        <v>1060</v>
      </c>
    </row>
    <row r="277" spans="2:19" ht="12.75">
      <c r="B277" s="3">
        <v>318527</v>
      </c>
      <c r="C277" t="s">
        <v>196</v>
      </c>
      <c r="D277" s="81" t="s">
        <v>601</v>
      </c>
      <c r="E277" t="s">
        <v>581</v>
      </c>
      <c r="F277" s="1"/>
      <c r="G277" s="1"/>
      <c r="H277" s="1"/>
      <c r="I277" s="1"/>
      <c r="J277" s="1"/>
      <c r="K277" s="1"/>
      <c r="L277" s="1">
        <v>-16.796812100000004</v>
      </c>
      <c r="M277" s="18">
        <v>2.7</v>
      </c>
      <c r="N277" s="18">
        <v>3.46</v>
      </c>
      <c r="O277" s="18"/>
      <c r="Q277" s="3" t="s">
        <v>804</v>
      </c>
      <c r="R277" s="87">
        <v>38539</v>
      </c>
      <c r="S277" t="s">
        <v>1060</v>
      </c>
    </row>
    <row r="278" spans="2:19" ht="12.75">
      <c r="B278" s="3">
        <v>324665</v>
      </c>
      <c r="C278" t="s">
        <v>196</v>
      </c>
      <c r="D278" s="81" t="s">
        <v>623</v>
      </c>
      <c r="E278" t="s">
        <v>619</v>
      </c>
      <c r="F278" s="1">
        <v>-12.4915</v>
      </c>
      <c r="G278" s="1">
        <v>-2.950799999999998</v>
      </c>
      <c r="H278" s="1">
        <v>43.552400000000006</v>
      </c>
      <c r="I278" s="1">
        <v>26.42580000000001</v>
      </c>
      <c r="J278" s="1">
        <v>34.7325</v>
      </c>
      <c r="K278" s="1">
        <v>15.736980349365503</v>
      </c>
      <c r="L278" s="1">
        <v>9.741814999999999</v>
      </c>
      <c r="M278" s="18">
        <v>1.3</v>
      </c>
      <c r="N278" s="18">
        <v>1.6</v>
      </c>
      <c r="O278" s="18">
        <v>16.904439826</v>
      </c>
      <c r="P278" s="18">
        <v>1.544039677</v>
      </c>
      <c r="Q278" s="3" t="s">
        <v>804</v>
      </c>
      <c r="R278" s="87">
        <v>37349</v>
      </c>
      <c r="S278" t="s">
        <v>1060</v>
      </c>
    </row>
    <row r="279" spans="2:19" ht="12.75">
      <c r="B279" s="3">
        <v>354357</v>
      </c>
      <c r="C279" t="s">
        <v>196</v>
      </c>
      <c r="D279" s="81" t="s">
        <v>402</v>
      </c>
      <c r="E279" t="s">
        <v>382</v>
      </c>
      <c r="F279" s="1"/>
      <c r="G279" s="1"/>
      <c r="H279" s="1"/>
      <c r="I279" s="1"/>
      <c r="J279" s="1"/>
      <c r="K279" s="1"/>
      <c r="L279" s="1">
        <v>2.9819588999999924</v>
      </c>
      <c r="M279" s="18">
        <v>2.59</v>
      </c>
      <c r="N279" s="18">
        <v>3.32</v>
      </c>
      <c r="O279" s="18"/>
      <c r="Q279" s="3" t="s">
        <v>804</v>
      </c>
      <c r="R279" s="87">
        <v>38539</v>
      </c>
      <c r="S279" t="s">
        <v>1060</v>
      </c>
    </row>
    <row r="280" spans="2:19" ht="12.75">
      <c r="B280" s="3">
        <v>360495</v>
      </c>
      <c r="C280" t="s">
        <v>196</v>
      </c>
      <c r="D280" s="81" t="s">
        <v>652</v>
      </c>
      <c r="E280" t="s">
        <v>646</v>
      </c>
      <c r="F280" s="1"/>
      <c r="G280" s="1">
        <v>-37.3643584</v>
      </c>
      <c r="H280" s="1">
        <v>24.645256500000002</v>
      </c>
      <c r="I280" s="1">
        <v>13.3800264</v>
      </c>
      <c r="J280" s="1">
        <v>18.027843600000004</v>
      </c>
      <c r="K280" s="1"/>
      <c r="L280" s="1">
        <v>-7.355445400000004</v>
      </c>
      <c r="M280" s="18">
        <v>1.46</v>
      </c>
      <c r="N280" s="18">
        <v>1.81</v>
      </c>
      <c r="O280" s="18">
        <v>18.954692851</v>
      </c>
      <c r="P280" s="18">
        <v>0.493726679</v>
      </c>
      <c r="Q280" s="3" t="s">
        <v>804</v>
      </c>
      <c r="R280" s="87">
        <v>37349</v>
      </c>
      <c r="S280" t="s">
        <v>1060</v>
      </c>
    </row>
    <row r="281" spans="2:19" ht="12.75">
      <c r="B281" s="3">
        <v>390187</v>
      </c>
      <c r="C281" t="s">
        <v>196</v>
      </c>
      <c r="D281" s="81" t="s">
        <v>197</v>
      </c>
      <c r="E281" t="s">
        <v>186</v>
      </c>
      <c r="F281" s="1"/>
      <c r="G281" s="1">
        <v>-30.960600000000007</v>
      </c>
      <c r="H281" s="1">
        <v>25.562799999999996</v>
      </c>
      <c r="I281" s="1">
        <v>28.191199999999995</v>
      </c>
      <c r="J281" s="1">
        <v>44.5233</v>
      </c>
      <c r="K281" s="1"/>
      <c r="L281" s="1">
        <v>1.6435272000000056</v>
      </c>
      <c r="M281" s="18">
        <v>1.46</v>
      </c>
      <c r="N281" s="18">
        <v>1.81</v>
      </c>
      <c r="O281" s="18">
        <v>15.907560006</v>
      </c>
      <c r="P281" s="18">
        <v>1.44964806</v>
      </c>
      <c r="Q281" s="3" t="s">
        <v>804</v>
      </c>
      <c r="R281" s="87">
        <v>38539</v>
      </c>
      <c r="S281" t="s">
        <v>1060</v>
      </c>
    </row>
    <row r="282" spans="2:19" ht="12.75">
      <c r="B282" s="3">
        <v>396325</v>
      </c>
      <c r="C282" t="s">
        <v>196</v>
      </c>
      <c r="D282" s="81" t="s">
        <v>555</v>
      </c>
      <c r="E282" t="s">
        <v>545</v>
      </c>
      <c r="F282" s="1">
        <v>78.28699999999999</v>
      </c>
      <c r="G282" s="1">
        <v>20.935600000000008</v>
      </c>
      <c r="H282" s="1">
        <v>59.01270000000001</v>
      </c>
      <c r="I282" s="1">
        <v>17.96439999999999</v>
      </c>
      <c r="J282" s="1">
        <v>77.8827</v>
      </c>
      <c r="K282" s="1">
        <v>48.387755481049346</v>
      </c>
      <c r="L282" s="1">
        <v>18.52454750000001</v>
      </c>
      <c r="M282" s="18">
        <v>1.86</v>
      </c>
      <c r="N282" s="18">
        <v>3.3</v>
      </c>
      <c r="O282" s="18">
        <v>26.501362352</v>
      </c>
      <c r="P282" s="18">
        <v>1.282253066</v>
      </c>
      <c r="Q282" s="3" t="s">
        <v>804</v>
      </c>
      <c r="R282" s="87">
        <v>37349</v>
      </c>
      <c r="S282" t="s">
        <v>1060</v>
      </c>
    </row>
    <row r="283" spans="2:19" ht="12.75">
      <c r="B283" s="3">
        <v>432153</v>
      </c>
      <c r="C283" t="s">
        <v>196</v>
      </c>
      <c r="D283" s="81" t="s">
        <v>710</v>
      </c>
      <c r="E283" t="s">
        <v>699</v>
      </c>
      <c r="F283" s="1">
        <v>1.0091000000000072</v>
      </c>
      <c r="G283" s="1">
        <v>-25.566199999999995</v>
      </c>
      <c r="H283" s="1">
        <v>29.27040000000001</v>
      </c>
      <c r="I283" s="1">
        <v>12.301099999999998</v>
      </c>
      <c r="J283" s="1">
        <v>29.208600000000008</v>
      </c>
      <c r="K283" s="1">
        <v>7.11765171340244</v>
      </c>
      <c r="L283" s="1">
        <v>-0.780373599999995</v>
      </c>
      <c r="M283" s="18">
        <v>1.46</v>
      </c>
      <c r="N283" s="18">
        <v>1.81</v>
      </c>
      <c r="O283" s="18">
        <v>11.767714116</v>
      </c>
      <c r="P283" s="18">
        <v>1.085955785</v>
      </c>
      <c r="Q283" s="3" t="s">
        <v>804</v>
      </c>
      <c r="R283" s="87">
        <v>37349</v>
      </c>
      <c r="S283" t="s">
        <v>1060</v>
      </c>
    </row>
    <row r="284" spans="2:19" ht="12.75">
      <c r="B284" s="3">
        <v>452755</v>
      </c>
      <c r="C284" t="s">
        <v>196</v>
      </c>
      <c r="D284" s="81" t="s">
        <v>309</v>
      </c>
      <c r="E284" t="s">
        <v>302</v>
      </c>
      <c r="F284" s="1"/>
      <c r="G284" s="1"/>
      <c r="H284" s="1">
        <v>41.7009</v>
      </c>
      <c r="I284" s="1">
        <v>29.151100000000007</v>
      </c>
      <c r="J284" s="1">
        <v>50.0186</v>
      </c>
      <c r="K284" s="1"/>
      <c r="L284" s="1">
        <v>8.546061900000002</v>
      </c>
      <c r="M284" s="18">
        <v>1.49</v>
      </c>
      <c r="N284" s="18">
        <v>1.85</v>
      </c>
      <c r="O284" s="18">
        <v>14.176149764</v>
      </c>
      <c r="P284" s="18">
        <v>1.908900083</v>
      </c>
      <c r="Q284" s="3" t="s">
        <v>804</v>
      </c>
      <c r="R284" s="87">
        <v>38099</v>
      </c>
      <c r="S284" t="s">
        <v>1060</v>
      </c>
    </row>
    <row r="285" spans="2:19" ht="12.75">
      <c r="B285" s="3">
        <v>467985</v>
      </c>
      <c r="C285" t="s">
        <v>196</v>
      </c>
      <c r="D285" s="81" t="s">
        <v>777</v>
      </c>
      <c r="E285" t="s">
        <v>759</v>
      </c>
      <c r="F285" s="1">
        <v>-17.032099999999993</v>
      </c>
      <c r="G285" s="1">
        <v>-16.3145</v>
      </c>
      <c r="H285" s="1">
        <v>28.44279999999999</v>
      </c>
      <c r="I285" s="1">
        <v>24.158799999999992</v>
      </c>
      <c r="J285" s="1">
        <v>31.31170000000001</v>
      </c>
      <c r="K285" s="1">
        <v>7.773056927088584</v>
      </c>
      <c r="L285" s="1">
        <v>7.857274099999989</v>
      </c>
      <c r="M285" s="18">
        <v>1.68</v>
      </c>
      <c r="N285" s="18">
        <v>2.1</v>
      </c>
      <c r="O285" s="18">
        <v>15.606668721</v>
      </c>
      <c r="P285" s="18">
        <v>1.31344376</v>
      </c>
      <c r="Q285" s="3" t="s">
        <v>804</v>
      </c>
      <c r="R285" s="87">
        <v>37349</v>
      </c>
      <c r="S285" t="s">
        <v>1060</v>
      </c>
    </row>
    <row r="286" spans="2:19" ht="12.75">
      <c r="B286" s="3">
        <v>999292</v>
      </c>
      <c r="C286" t="s">
        <v>196</v>
      </c>
      <c r="D286" s="81" t="s">
        <v>551</v>
      </c>
      <c r="E286" t="s">
        <v>545</v>
      </c>
      <c r="F286" s="1"/>
      <c r="G286" s="1"/>
      <c r="H286" s="1"/>
      <c r="I286" s="1"/>
      <c r="J286" s="1">
        <v>62.8722</v>
      </c>
      <c r="K286" s="1"/>
      <c r="L286" s="1">
        <v>-3.829558700000002</v>
      </c>
      <c r="M286" s="18">
        <v>2.61</v>
      </c>
      <c r="N286" s="18">
        <v>3.35</v>
      </c>
      <c r="O286" s="18"/>
      <c r="Q286" s="3" t="s">
        <v>804</v>
      </c>
      <c r="R286" s="87">
        <v>38518</v>
      </c>
      <c r="S286" t="s">
        <v>1060</v>
      </c>
    </row>
    <row r="287" spans="2:19" ht="12.75">
      <c r="B287" s="3">
        <v>115766</v>
      </c>
      <c r="C287" t="s">
        <v>815</v>
      </c>
      <c r="D287" s="81" t="s">
        <v>251</v>
      </c>
      <c r="E287" t="s">
        <v>210</v>
      </c>
      <c r="F287" s="1">
        <v>-14.7231</v>
      </c>
      <c r="G287" s="1">
        <v>-34.191</v>
      </c>
      <c r="H287" s="1">
        <v>15.600100000000005</v>
      </c>
      <c r="I287" s="1">
        <v>13.182699999999992</v>
      </c>
      <c r="J287" s="1">
        <v>37.11489999999999</v>
      </c>
      <c r="K287" s="89"/>
      <c r="L287" s="1">
        <v>16.003826500000006</v>
      </c>
      <c r="M287" s="18">
        <v>1.5</v>
      </c>
      <c r="N287" s="18">
        <v>1.87</v>
      </c>
      <c r="O287" s="18">
        <v>11.265534342</v>
      </c>
      <c r="P287" s="18">
        <v>1.782648054</v>
      </c>
      <c r="Q287" s="3" t="s">
        <v>804</v>
      </c>
      <c r="R287" s="87">
        <v>37208</v>
      </c>
      <c r="S287" t="s">
        <v>1060</v>
      </c>
    </row>
    <row r="288" spans="2:19" ht="12.75">
      <c r="B288" s="3">
        <v>151597</v>
      </c>
      <c r="C288" t="s">
        <v>815</v>
      </c>
      <c r="D288" s="81" t="s">
        <v>774</v>
      </c>
      <c r="E288" t="s">
        <v>759</v>
      </c>
      <c r="F288" s="1">
        <v>-2.144199999999996</v>
      </c>
      <c r="G288" s="1">
        <v>-18.154099999999996</v>
      </c>
      <c r="H288" s="1">
        <v>10.180900000000005</v>
      </c>
      <c r="I288" s="1">
        <v>10.000800000000009</v>
      </c>
      <c r="J288" s="1">
        <v>25.59830000000001</v>
      </c>
      <c r="K288" s="1">
        <v>4.043243859232404</v>
      </c>
      <c r="L288" s="1">
        <v>1.6806247999999968</v>
      </c>
      <c r="M288" s="18">
        <v>1.36</v>
      </c>
      <c r="N288" s="18">
        <v>1.68</v>
      </c>
      <c r="O288" s="18">
        <v>7.718410616</v>
      </c>
      <c r="P288" s="18">
        <v>1.329521116</v>
      </c>
      <c r="Q288" s="3" t="s">
        <v>804</v>
      </c>
      <c r="R288" s="87">
        <v>37208</v>
      </c>
      <c r="S288" t="s">
        <v>1060</v>
      </c>
    </row>
    <row r="289" spans="2:19" ht="12.75">
      <c r="B289" s="3">
        <v>187427</v>
      </c>
      <c r="C289" t="s">
        <v>815</v>
      </c>
      <c r="D289" s="81" t="s">
        <v>970</v>
      </c>
      <c r="E289" t="s">
        <v>963</v>
      </c>
      <c r="F289" s="1">
        <v>8.479499999999994</v>
      </c>
      <c r="G289" s="1">
        <v>5.442300000000011</v>
      </c>
      <c r="H289" s="1">
        <v>3.019700000000003</v>
      </c>
      <c r="I289" s="1">
        <v>3.8270999999999944</v>
      </c>
      <c r="J289" s="1">
        <v>5.957900000000005</v>
      </c>
      <c r="K289" s="1">
        <v>5.328373671103326</v>
      </c>
      <c r="L289" s="1">
        <v>-4.307851600000001</v>
      </c>
      <c r="M289" s="18">
        <v>0.99</v>
      </c>
      <c r="N289" s="18">
        <v>1.18</v>
      </c>
      <c r="O289" s="18">
        <v>4.920537605</v>
      </c>
      <c r="P289" s="18">
        <v>-0.072651817</v>
      </c>
      <c r="Q289" s="3" t="s">
        <v>804</v>
      </c>
      <c r="R289" s="87">
        <v>37207</v>
      </c>
      <c r="S289" t="s">
        <v>1060</v>
      </c>
    </row>
    <row r="290" spans="2:19" ht="12.75">
      <c r="B290" s="3">
        <v>223255</v>
      </c>
      <c r="C290" t="s">
        <v>815</v>
      </c>
      <c r="D290" s="81" t="s">
        <v>791</v>
      </c>
      <c r="E290" t="s">
        <v>759</v>
      </c>
      <c r="F290" s="1">
        <v>5.58240000000001</v>
      </c>
      <c r="G290" s="1">
        <v>-4.846399999999996</v>
      </c>
      <c r="H290" s="1">
        <v>-1.3001999999999958</v>
      </c>
      <c r="I290" s="1">
        <v>2.462199999999992</v>
      </c>
      <c r="J290" s="1">
        <v>13.434100000000004</v>
      </c>
      <c r="K290" s="1">
        <v>2.8793156037730805</v>
      </c>
      <c r="L290" s="1">
        <v>-0.8262847000000018</v>
      </c>
      <c r="M290" s="18">
        <v>1.37</v>
      </c>
      <c r="N290" s="18">
        <v>1.69</v>
      </c>
      <c r="O290" s="18">
        <v>5.139563321</v>
      </c>
      <c r="P290" s="18">
        <v>0.472681692</v>
      </c>
      <c r="Q290" s="3" t="s">
        <v>840</v>
      </c>
      <c r="R290" s="87">
        <v>37207</v>
      </c>
      <c r="S290" t="s">
        <v>1060</v>
      </c>
    </row>
    <row r="291" spans="2:19" ht="12.75">
      <c r="B291" s="3">
        <v>259085</v>
      </c>
      <c r="C291" t="s">
        <v>815</v>
      </c>
      <c r="D291" s="81" t="s">
        <v>1016</v>
      </c>
      <c r="E291" t="s">
        <v>994</v>
      </c>
      <c r="F291" s="1">
        <v>17.736799999999995</v>
      </c>
      <c r="G291" s="1">
        <v>-8.291300000000001</v>
      </c>
      <c r="H291" s="1">
        <v>-14.331099999999996</v>
      </c>
      <c r="I291" s="1">
        <v>-7.755900000000004</v>
      </c>
      <c r="J291" s="1">
        <v>19.310899999999997</v>
      </c>
      <c r="K291" s="1">
        <v>0</v>
      </c>
      <c r="L291" s="1">
        <v>-8.539406999999999</v>
      </c>
      <c r="M291" s="18">
        <v>1.01</v>
      </c>
      <c r="N291" s="18">
        <v>1.21</v>
      </c>
      <c r="O291" s="18">
        <v>10.898663726</v>
      </c>
      <c r="P291" s="18">
        <v>-0.521539522</v>
      </c>
      <c r="Q291" s="3" t="s">
        <v>806</v>
      </c>
      <c r="R291" s="87">
        <v>37207</v>
      </c>
      <c r="S291" t="s">
        <v>1060</v>
      </c>
    </row>
    <row r="292" spans="2:19" ht="12.75">
      <c r="B292" s="3">
        <v>944108</v>
      </c>
      <c r="C292" t="s">
        <v>815</v>
      </c>
      <c r="D292" s="81" t="s">
        <v>514</v>
      </c>
      <c r="E292" t="s">
        <v>512</v>
      </c>
      <c r="F292" s="1">
        <v>5.782799999999999</v>
      </c>
      <c r="G292" s="1">
        <v>-13.753899999999996</v>
      </c>
      <c r="H292" s="1">
        <v>26.7714</v>
      </c>
      <c r="I292" s="1">
        <v>8.91630000000001</v>
      </c>
      <c r="J292" s="1">
        <v>47.501900000000006</v>
      </c>
      <c r="K292" s="1">
        <v>13.191355537668903</v>
      </c>
      <c r="L292" s="1">
        <v>-4.229477199999998</v>
      </c>
      <c r="M292" s="18">
        <v>1.57</v>
      </c>
      <c r="N292" s="18">
        <v>1.96</v>
      </c>
      <c r="O292" s="18">
        <v>16.925622543</v>
      </c>
      <c r="P292" s="18">
        <v>0.83935454</v>
      </c>
      <c r="Q292" s="3" t="s">
        <v>806</v>
      </c>
      <c r="R292" s="87">
        <v>37208</v>
      </c>
      <c r="S292" t="s">
        <v>1060</v>
      </c>
    </row>
    <row r="293" spans="2:19" ht="12.75">
      <c r="B293" s="3">
        <v>979930</v>
      </c>
      <c r="C293" t="s">
        <v>815</v>
      </c>
      <c r="D293" s="81" t="s">
        <v>1017</v>
      </c>
      <c r="E293" t="s">
        <v>994</v>
      </c>
      <c r="F293" s="1">
        <v>11.1421</v>
      </c>
      <c r="G293" s="1">
        <v>6.4888999999999974</v>
      </c>
      <c r="H293" s="1">
        <v>-6.495700000000005</v>
      </c>
      <c r="I293" s="1">
        <v>1.43930000000001</v>
      </c>
      <c r="J293" s="1">
        <v>4.676300000000011</v>
      </c>
      <c r="K293" s="1">
        <v>3.279428454848521</v>
      </c>
      <c r="L293" s="1">
        <v>-4.077108699999998</v>
      </c>
      <c r="M293" s="18">
        <v>1.02</v>
      </c>
      <c r="N293" s="18">
        <v>1.23</v>
      </c>
      <c r="O293" s="18">
        <v>4.686923207</v>
      </c>
      <c r="P293" s="18">
        <v>-0.423863014</v>
      </c>
      <c r="Q293" s="3" t="s">
        <v>840</v>
      </c>
      <c r="R293" s="87">
        <v>37208</v>
      </c>
      <c r="S293" t="s">
        <v>1060</v>
      </c>
    </row>
    <row r="294" spans="2:19" ht="12.75">
      <c r="B294" s="3">
        <v>175265</v>
      </c>
      <c r="C294" t="s">
        <v>834</v>
      </c>
      <c r="D294" s="81" t="s">
        <v>495</v>
      </c>
      <c r="E294" t="s">
        <v>437</v>
      </c>
      <c r="F294" s="1">
        <v>-7.425599999999999</v>
      </c>
      <c r="G294" s="1">
        <v>-33.104</v>
      </c>
      <c r="H294" s="1">
        <v>28.507400000000004</v>
      </c>
      <c r="I294" s="1">
        <v>3.9333000000000062</v>
      </c>
      <c r="J294" s="1">
        <v>69.2228</v>
      </c>
      <c r="K294" s="1">
        <v>6.956345956339249</v>
      </c>
      <c r="L294" s="1">
        <v>-9.708669400000003</v>
      </c>
      <c r="M294" s="18">
        <v>1.3</v>
      </c>
      <c r="N294" s="18">
        <v>1.6</v>
      </c>
      <c r="O294" s="18">
        <v>18.435846653</v>
      </c>
      <c r="P294" s="18">
        <v>0.88368237</v>
      </c>
      <c r="Q294" s="3" t="s">
        <v>822</v>
      </c>
      <c r="R294" s="87">
        <v>37599</v>
      </c>
      <c r="S294" t="s">
        <v>1060</v>
      </c>
    </row>
    <row r="295" spans="2:19" ht="12.75">
      <c r="B295" s="3">
        <v>211094</v>
      </c>
      <c r="C295" t="s">
        <v>834</v>
      </c>
      <c r="D295" s="81" t="s">
        <v>493</v>
      </c>
      <c r="E295" t="s">
        <v>437</v>
      </c>
      <c r="F295" s="1">
        <v>-9.487699999999998</v>
      </c>
      <c r="G295" s="1">
        <v>-30.6117</v>
      </c>
      <c r="H295" s="1">
        <v>1.1379999999999946</v>
      </c>
      <c r="I295" s="1">
        <v>-0.2722000000000002</v>
      </c>
      <c r="J295" s="1">
        <v>32.833</v>
      </c>
      <c r="K295" s="1">
        <v>-3.3935583421055626</v>
      </c>
      <c r="L295" s="1">
        <v>-4.173734200000001</v>
      </c>
      <c r="M295" s="18">
        <v>1.44</v>
      </c>
      <c r="N295" s="18">
        <v>1.79</v>
      </c>
      <c r="O295" s="18">
        <v>13.083759818</v>
      </c>
      <c r="P295" s="18">
        <v>0.382006032</v>
      </c>
      <c r="Q295" s="3" t="s">
        <v>822</v>
      </c>
      <c r="R295" s="87">
        <v>37599</v>
      </c>
      <c r="S295" t="s">
        <v>1060</v>
      </c>
    </row>
    <row r="296" spans="2:19" ht="12.75">
      <c r="B296" s="3">
        <v>700492</v>
      </c>
      <c r="C296" t="s">
        <v>834</v>
      </c>
      <c r="D296" s="81" t="s">
        <v>415</v>
      </c>
      <c r="E296" t="s">
        <v>382</v>
      </c>
      <c r="F296" s="1"/>
      <c r="G296" s="1"/>
      <c r="H296" s="1"/>
      <c r="I296" s="1"/>
      <c r="J296" s="1"/>
      <c r="K296" s="1"/>
      <c r="L296" s="1"/>
      <c r="M296" s="18">
        <v>1.4</v>
      </c>
      <c r="N296" s="18">
        <v>1.74</v>
      </c>
      <c r="O296" s="18"/>
      <c r="Q296" s="3" t="s">
        <v>822</v>
      </c>
      <c r="R296" s="87">
        <v>38777</v>
      </c>
      <c r="S296" t="s">
        <v>1060</v>
      </c>
    </row>
    <row r="297" spans="2:19" ht="12.75">
      <c r="B297" s="3">
        <v>863290</v>
      </c>
      <c r="C297" t="s">
        <v>834</v>
      </c>
      <c r="D297" s="81" t="s">
        <v>544</v>
      </c>
      <c r="E297" t="s">
        <v>512</v>
      </c>
      <c r="F297" s="1"/>
      <c r="G297" s="1"/>
      <c r="H297" s="1"/>
      <c r="I297" s="1">
        <v>4.914400000000008</v>
      </c>
      <c r="J297" s="1">
        <v>54.81069999999999</v>
      </c>
      <c r="K297" s="1"/>
      <c r="L297" s="1">
        <v>1.8929340999999988</v>
      </c>
      <c r="M297" s="18">
        <v>1.31</v>
      </c>
      <c r="N297" s="18">
        <v>1.61</v>
      </c>
      <c r="O297" s="18"/>
      <c r="Q297" s="3" t="s">
        <v>822</v>
      </c>
      <c r="R297" s="87">
        <v>37956</v>
      </c>
      <c r="S297" t="s">
        <v>1060</v>
      </c>
    </row>
    <row r="298" spans="2:19" ht="12.75">
      <c r="B298" s="3">
        <v>899120</v>
      </c>
      <c r="C298" t="s">
        <v>834</v>
      </c>
      <c r="D298" s="81" t="s">
        <v>717</v>
      </c>
      <c r="E298" t="s">
        <v>699</v>
      </c>
      <c r="F298" s="1"/>
      <c r="G298" s="1"/>
      <c r="H298" s="1"/>
      <c r="I298" s="1">
        <v>6.969599999999998</v>
      </c>
      <c r="J298" s="1">
        <v>63.59570000000001</v>
      </c>
      <c r="K298" s="1"/>
      <c r="L298" s="1">
        <v>5.763208399999997</v>
      </c>
      <c r="M298" s="18">
        <v>1.26</v>
      </c>
      <c r="N298" s="18">
        <v>1.55</v>
      </c>
      <c r="O298" s="18"/>
      <c r="Q298" s="3" t="s">
        <v>822</v>
      </c>
      <c r="R298" s="87">
        <v>37956</v>
      </c>
      <c r="S298" t="s">
        <v>1060</v>
      </c>
    </row>
    <row r="299" spans="2:19" ht="12.75">
      <c r="B299" s="3">
        <v>934950</v>
      </c>
      <c r="C299" t="s">
        <v>834</v>
      </c>
      <c r="D299" s="81" t="s">
        <v>418</v>
      </c>
      <c r="E299" t="s">
        <v>382</v>
      </c>
      <c r="F299" s="1"/>
      <c r="G299" s="1"/>
      <c r="H299" s="1"/>
      <c r="I299" s="1">
        <v>11.383100000000002</v>
      </c>
      <c r="J299" s="1">
        <v>46.117399999999996</v>
      </c>
      <c r="K299" s="1"/>
      <c r="L299" s="1">
        <v>3.2779217000000083</v>
      </c>
      <c r="M299" s="18">
        <v>1.28</v>
      </c>
      <c r="N299" s="18">
        <v>1.57</v>
      </c>
      <c r="O299" s="18"/>
      <c r="Q299" s="3" t="s">
        <v>822</v>
      </c>
      <c r="R299" s="87">
        <v>37956</v>
      </c>
      <c r="S299" t="s">
        <v>1060</v>
      </c>
    </row>
    <row r="300" spans="2:19" ht="12.75">
      <c r="B300" s="3">
        <v>970780</v>
      </c>
      <c r="C300" t="s">
        <v>834</v>
      </c>
      <c r="D300" s="81" t="s">
        <v>416</v>
      </c>
      <c r="E300" t="s">
        <v>382</v>
      </c>
      <c r="F300" s="1"/>
      <c r="G300" s="1"/>
      <c r="H300" s="1"/>
      <c r="I300" s="1">
        <v>13.275100000000005</v>
      </c>
      <c r="J300" s="1">
        <v>42.24619999999999</v>
      </c>
      <c r="K300" s="1"/>
      <c r="L300" s="1">
        <v>7.231930100000006</v>
      </c>
      <c r="M300" s="18">
        <v>1.33</v>
      </c>
      <c r="N300" s="18">
        <v>1.64</v>
      </c>
      <c r="O300" s="18"/>
      <c r="Q300" s="3" t="s">
        <v>822</v>
      </c>
      <c r="R300" s="87">
        <v>37956</v>
      </c>
      <c r="S300" t="s">
        <v>1060</v>
      </c>
    </row>
    <row r="301" spans="2:19" ht="12.75">
      <c r="B301" s="3">
        <v>188664</v>
      </c>
      <c r="C301" t="s">
        <v>836</v>
      </c>
      <c r="D301" s="81" t="s">
        <v>920</v>
      </c>
      <c r="E301" t="s">
        <v>908</v>
      </c>
      <c r="F301" s="1">
        <v>4.008100000000003</v>
      </c>
      <c r="G301" s="1">
        <v>4.030200000000006</v>
      </c>
      <c r="H301" s="1">
        <v>3.1226999999999894</v>
      </c>
      <c r="I301" s="1">
        <v>2.243100000000009</v>
      </c>
      <c r="J301" s="1">
        <v>1.6235</v>
      </c>
      <c r="K301" s="1">
        <v>3.001086473412573</v>
      </c>
      <c r="L301" s="1">
        <v>1.0933816000000096</v>
      </c>
      <c r="M301" s="18">
        <v>0.4</v>
      </c>
      <c r="N301" s="18">
        <v>0.4</v>
      </c>
      <c r="O301" s="18">
        <v>0.209558639</v>
      </c>
      <c r="P301" s="18">
        <v>-1.146052384</v>
      </c>
      <c r="Q301" s="3" t="s">
        <v>807</v>
      </c>
      <c r="R301" s="87">
        <v>36712</v>
      </c>
      <c r="S301" t="s">
        <v>808</v>
      </c>
    </row>
    <row r="302" spans="2:19" ht="12.75">
      <c r="B302" s="3">
        <v>224493</v>
      </c>
      <c r="C302" t="s">
        <v>836</v>
      </c>
      <c r="D302" s="81" t="s">
        <v>753</v>
      </c>
      <c r="E302" t="s">
        <v>740</v>
      </c>
      <c r="F302" s="1">
        <v>-8.020499999999997</v>
      </c>
      <c r="G302" s="1">
        <v>-21.5851</v>
      </c>
      <c r="H302" s="1">
        <v>12.518300000000004</v>
      </c>
      <c r="I302" s="1">
        <v>7.025700000000001</v>
      </c>
      <c r="J302" s="1">
        <v>23.46649999999999</v>
      </c>
      <c r="K302" s="1">
        <v>1.4074828355343794</v>
      </c>
      <c r="L302" s="1">
        <v>4.525161</v>
      </c>
      <c r="M302" s="18">
        <v>0.37</v>
      </c>
      <c r="N302" s="18">
        <v>0.399</v>
      </c>
      <c r="O302" s="18">
        <v>7.076749745</v>
      </c>
      <c r="P302" s="18">
        <v>1.344362113</v>
      </c>
      <c r="Q302" s="3" t="s">
        <v>807</v>
      </c>
      <c r="R302" s="87">
        <v>36712</v>
      </c>
      <c r="S302" t="s">
        <v>808</v>
      </c>
    </row>
    <row r="303" spans="2:19" ht="12.75">
      <c r="B303" s="3">
        <v>260323</v>
      </c>
      <c r="C303" t="s">
        <v>836</v>
      </c>
      <c r="D303" s="81" t="s">
        <v>754</v>
      </c>
      <c r="E303" t="s">
        <v>740</v>
      </c>
      <c r="F303" s="1">
        <v>-3.2275000000000054</v>
      </c>
      <c r="G303" s="1">
        <v>-12.431099999999995</v>
      </c>
      <c r="H303" s="1">
        <v>12.254100000000001</v>
      </c>
      <c r="I303" s="1">
        <v>9.038900000000005</v>
      </c>
      <c r="J303" s="1">
        <v>18.832300000000004</v>
      </c>
      <c r="K303" s="1">
        <v>4.271112304918878</v>
      </c>
      <c r="L303" s="1">
        <v>5.664599800000003</v>
      </c>
      <c r="M303" s="18">
        <v>0.38</v>
      </c>
      <c r="N303" s="18">
        <v>0.4</v>
      </c>
      <c r="O303" s="18">
        <v>4.877968642</v>
      </c>
      <c r="P303" s="18">
        <v>1.949356454</v>
      </c>
      <c r="Q303" s="3" t="s">
        <v>807</v>
      </c>
      <c r="R303" s="87">
        <v>36712</v>
      </c>
      <c r="S303" t="s">
        <v>808</v>
      </c>
    </row>
    <row r="304" spans="2:19" ht="12.75">
      <c r="B304" s="3">
        <v>296152</v>
      </c>
      <c r="C304" t="s">
        <v>836</v>
      </c>
      <c r="D304" s="81" t="s">
        <v>182</v>
      </c>
      <c r="E304" t="s">
        <v>173</v>
      </c>
      <c r="F304" s="1">
        <v>-10.280299999999997</v>
      </c>
      <c r="G304" s="1">
        <v>-31.8948</v>
      </c>
      <c r="H304" s="1">
        <v>16.283800000000003</v>
      </c>
      <c r="I304" s="1">
        <v>7.898999999999989</v>
      </c>
      <c r="J304" s="1">
        <v>32.68230000000001</v>
      </c>
      <c r="K304" s="1">
        <v>0</v>
      </c>
      <c r="L304" s="1">
        <v>6.0284585</v>
      </c>
      <c r="M304" s="18">
        <v>0.35</v>
      </c>
      <c r="N304" s="18">
        <v>0.399</v>
      </c>
      <c r="O304" s="18">
        <v>10.304554827</v>
      </c>
      <c r="P304" s="18">
        <v>1.268758586</v>
      </c>
      <c r="Q304" s="3" t="s">
        <v>807</v>
      </c>
      <c r="R304" s="87">
        <v>36712</v>
      </c>
      <c r="S304" t="s">
        <v>808</v>
      </c>
    </row>
    <row r="305" spans="2:19" ht="12.75">
      <c r="B305" s="3">
        <v>299750</v>
      </c>
      <c r="C305" t="s">
        <v>836</v>
      </c>
      <c r="D305" s="81" t="s">
        <v>949</v>
      </c>
      <c r="E305" t="s">
        <v>931</v>
      </c>
      <c r="F305" s="1"/>
      <c r="G305" s="1"/>
      <c r="H305" s="1">
        <v>4.642900000000005</v>
      </c>
      <c r="I305" s="1">
        <v>6.434999999999991</v>
      </c>
      <c r="J305" s="1">
        <v>3.838699999999995</v>
      </c>
      <c r="K305" s="1"/>
      <c r="L305" s="1">
        <v>0.046499799999999425</v>
      </c>
      <c r="M305" s="18">
        <v>0.4</v>
      </c>
      <c r="N305" s="18">
        <v>0.4</v>
      </c>
      <c r="O305" s="18">
        <v>2.461755842</v>
      </c>
      <c r="P305" s="18">
        <v>0.744455812</v>
      </c>
      <c r="Q305" s="3" t="s">
        <v>807</v>
      </c>
      <c r="R305" s="87">
        <v>37613</v>
      </c>
      <c r="S305" t="s">
        <v>808</v>
      </c>
    </row>
    <row r="306" spans="2:19" ht="12.75">
      <c r="B306" s="3">
        <v>399394</v>
      </c>
      <c r="C306" t="s">
        <v>836</v>
      </c>
      <c r="D306" s="81" t="s">
        <v>500</v>
      </c>
      <c r="E306" t="s">
        <v>437</v>
      </c>
      <c r="F306" s="1">
        <v>-7.2284000000000015</v>
      </c>
      <c r="G306" s="1">
        <v>-32.221599999999995</v>
      </c>
      <c r="H306" s="1">
        <v>11.9259</v>
      </c>
      <c r="I306" s="1">
        <v>2.304100000000009</v>
      </c>
      <c r="J306" s="1">
        <v>29.869600000000005</v>
      </c>
      <c r="K306" s="1">
        <v>-1.3340051331974578</v>
      </c>
      <c r="L306" s="1">
        <v>0.43250210000000955</v>
      </c>
      <c r="M306" s="18">
        <v>0.54</v>
      </c>
      <c r="N306" s="18">
        <v>0.699</v>
      </c>
      <c r="O306" s="18">
        <v>11.297327311</v>
      </c>
      <c r="P306" s="18">
        <v>0.688494721</v>
      </c>
      <c r="Q306" s="3" t="s">
        <v>807</v>
      </c>
      <c r="R306" s="87">
        <v>36712</v>
      </c>
      <c r="S306" t="s">
        <v>808</v>
      </c>
    </row>
    <row r="307" spans="2:19" ht="12.75">
      <c r="B307" s="3">
        <v>402990</v>
      </c>
      <c r="C307" t="s">
        <v>836</v>
      </c>
      <c r="D307" s="81" t="s">
        <v>140</v>
      </c>
      <c r="E307" t="s">
        <v>79</v>
      </c>
      <c r="F307" s="1"/>
      <c r="G307" s="1"/>
      <c r="H307" s="1">
        <v>30.7099</v>
      </c>
      <c r="I307" s="1">
        <v>19.262800000000002</v>
      </c>
      <c r="J307" s="1">
        <v>34.15490000000001</v>
      </c>
      <c r="K307" s="1"/>
      <c r="L307" s="1">
        <v>8.756680399999993</v>
      </c>
      <c r="M307" s="18">
        <v>0.4</v>
      </c>
      <c r="N307" s="18">
        <v>0.399</v>
      </c>
      <c r="O307" s="18">
        <v>12.159061341</v>
      </c>
      <c r="P307" s="18">
        <v>1.587104042</v>
      </c>
      <c r="Q307" s="3" t="s">
        <v>807</v>
      </c>
      <c r="R307" s="87">
        <v>37609</v>
      </c>
      <c r="S307" t="s">
        <v>808</v>
      </c>
    </row>
    <row r="308" spans="2:19" ht="12.75">
      <c r="B308" s="3">
        <v>435222</v>
      </c>
      <c r="C308" t="s">
        <v>836</v>
      </c>
      <c r="D308" s="81" t="s">
        <v>664</v>
      </c>
      <c r="E308" t="s">
        <v>646</v>
      </c>
      <c r="F308" s="1">
        <v>-36.616400000000006</v>
      </c>
      <c r="G308" s="1">
        <v>-54.050200000000004</v>
      </c>
      <c r="H308" s="1">
        <v>16.703899999999994</v>
      </c>
      <c r="I308" s="1">
        <v>3.058800000000006</v>
      </c>
      <c r="J308" s="1">
        <v>41.343799999999995</v>
      </c>
      <c r="K308" s="1">
        <v>-13.115651625002844</v>
      </c>
      <c r="L308" s="1">
        <v>0.5446491999999914</v>
      </c>
      <c r="M308" s="18">
        <v>0.46</v>
      </c>
      <c r="N308" s="18">
        <v>0.698</v>
      </c>
      <c r="O308" s="18">
        <v>14.278863576</v>
      </c>
      <c r="P308" s="18">
        <v>0.737498973</v>
      </c>
      <c r="Q308" s="3" t="s">
        <v>807</v>
      </c>
      <c r="R308" s="87">
        <v>36712</v>
      </c>
      <c r="S308" t="s">
        <v>808</v>
      </c>
    </row>
    <row r="309" spans="2:19" ht="12.75">
      <c r="B309" s="3">
        <v>471052</v>
      </c>
      <c r="C309" t="s">
        <v>836</v>
      </c>
      <c r="D309" s="81" t="s">
        <v>417</v>
      </c>
      <c r="E309" t="s">
        <v>382</v>
      </c>
      <c r="F309" s="1">
        <v>-8.725499999999997</v>
      </c>
      <c r="G309" s="1">
        <v>-24.2348</v>
      </c>
      <c r="H309" s="1">
        <v>14.388200000000007</v>
      </c>
      <c r="I309" s="1">
        <v>5.227399999999993</v>
      </c>
      <c r="J309" s="1">
        <v>52.482800000000005</v>
      </c>
      <c r="K309" s="1">
        <v>4.884190854908943</v>
      </c>
      <c r="L309" s="1">
        <v>3.981138499999992</v>
      </c>
      <c r="M309" s="18">
        <v>0.47</v>
      </c>
      <c r="N309" s="18">
        <v>0.698</v>
      </c>
      <c r="O309" s="18">
        <v>16.900547545</v>
      </c>
      <c r="P309" s="18">
        <v>0.900388803</v>
      </c>
      <c r="Q309" s="3" t="s">
        <v>807</v>
      </c>
      <c r="R309" s="87">
        <v>36712</v>
      </c>
      <c r="S309" t="s">
        <v>808</v>
      </c>
    </row>
    <row r="310" spans="2:19" ht="12.75">
      <c r="B310" s="3">
        <v>506881</v>
      </c>
      <c r="C310" t="s">
        <v>836</v>
      </c>
      <c r="D310" s="81" t="s">
        <v>594</v>
      </c>
      <c r="E310" t="s">
        <v>581</v>
      </c>
      <c r="F310" s="1">
        <v>-22.974700000000002</v>
      </c>
      <c r="G310" s="1">
        <v>-27.7714</v>
      </c>
      <c r="H310" s="1">
        <v>10.65100000000001</v>
      </c>
      <c r="I310" s="1">
        <v>1.9427000000000083</v>
      </c>
      <c r="J310" s="1">
        <v>52.766200000000005</v>
      </c>
      <c r="K310" s="1">
        <v>-0.8400568069144132</v>
      </c>
      <c r="L310" s="1">
        <v>-6.1670126</v>
      </c>
      <c r="M310" s="18">
        <v>0.57</v>
      </c>
      <c r="N310" s="18">
        <v>0.698</v>
      </c>
      <c r="O310" s="18">
        <v>17.36772103</v>
      </c>
      <c r="P310" s="18">
        <v>0.647845349</v>
      </c>
      <c r="Q310" s="3" t="s">
        <v>807</v>
      </c>
      <c r="R310" s="87">
        <v>36712</v>
      </c>
      <c r="S310" t="s">
        <v>808</v>
      </c>
    </row>
    <row r="311" spans="2:19" ht="12.75">
      <c r="B311" s="3">
        <v>518985</v>
      </c>
      <c r="C311" t="s">
        <v>836</v>
      </c>
      <c r="D311" s="81" t="s">
        <v>496</v>
      </c>
      <c r="E311" t="s">
        <v>437</v>
      </c>
      <c r="F311" s="1"/>
      <c r="G311" s="1"/>
      <c r="H311" s="1">
        <v>9.588299999999993</v>
      </c>
      <c r="I311" s="1">
        <v>1.8928999999999974</v>
      </c>
      <c r="J311" s="1">
        <v>31.752299999999998</v>
      </c>
      <c r="K311" s="1"/>
      <c r="L311" s="1">
        <v>-0.3326134000000036</v>
      </c>
      <c r="M311" s="18">
        <v>0.4</v>
      </c>
      <c r="N311" s="18">
        <v>0.399</v>
      </c>
      <c r="O311" s="18">
        <v>11.501874731</v>
      </c>
      <c r="P311" s="18">
        <v>0.652974556</v>
      </c>
      <c r="Q311" s="3" t="s">
        <v>807</v>
      </c>
      <c r="R311" s="87">
        <v>37613</v>
      </c>
      <c r="S311" t="s">
        <v>808</v>
      </c>
    </row>
    <row r="312" spans="2:19" ht="12.75">
      <c r="B312" s="3">
        <v>542712</v>
      </c>
      <c r="C312" t="s">
        <v>836</v>
      </c>
      <c r="D312" s="81" t="s">
        <v>752</v>
      </c>
      <c r="E312" t="s">
        <v>740</v>
      </c>
      <c r="F312" s="1">
        <v>-6.252899999999995</v>
      </c>
      <c r="G312" s="1">
        <v>-25.226800000000004</v>
      </c>
      <c r="H312" s="1">
        <v>15.088999999999997</v>
      </c>
      <c r="I312" s="1">
        <v>9.110200000000003</v>
      </c>
      <c r="J312" s="1">
        <v>23.46919999999999</v>
      </c>
      <c r="K312" s="1">
        <v>1.6792472385500856</v>
      </c>
      <c r="L312" s="1">
        <v>3.1599992999999937</v>
      </c>
      <c r="M312" s="18">
        <v>0.43</v>
      </c>
      <c r="N312" s="18">
        <v>0.699</v>
      </c>
      <c r="O312" s="18">
        <v>7.625450118</v>
      </c>
      <c r="P312" s="18">
        <v>1.273065353</v>
      </c>
      <c r="Q312" s="3" t="s">
        <v>807</v>
      </c>
      <c r="R312" s="87">
        <v>36712</v>
      </c>
      <c r="S312" t="s">
        <v>808</v>
      </c>
    </row>
    <row r="313" spans="2:19" ht="12.75">
      <c r="B313" s="3">
        <v>578542</v>
      </c>
      <c r="C313" t="s">
        <v>836</v>
      </c>
      <c r="D313" s="81" t="s">
        <v>951</v>
      </c>
      <c r="E313" t="s">
        <v>931</v>
      </c>
      <c r="F313" s="1">
        <v>3.65120000000001</v>
      </c>
      <c r="G313" s="1">
        <v>7.469499999999996</v>
      </c>
      <c r="H313" s="1">
        <v>4.8767000000000005</v>
      </c>
      <c r="I313" s="1">
        <v>6.743100000000002</v>
      </c>
      <c r="J313" s="1">
        <v>4.193200000000008</v>
      </c>
      <c r="K313" s="1">
        <v>5.376447367796322</v>
      </c>
      <c r="L313" s="1">
        <v>0.5113182000000105</v>
      </c>
      <c r="M313" s="18">
        <v>0.3</v>
      </c>
      <c r="N313" s="18">
        <v>0.299</v>
      </c>
      <c r="O313" s="18">
        <v>2.366200256</v>
      </c>
      <c r="P313" s="18">
        <v>0.930684667</v>
      </c>
      <c r="Q313" s="3" t="s">
        <v>807</v>
      </c>
      <c r="R313" s="87">
        <v>36712</v>
      </c>
      <c r="S313" t="s">
        <v>808</v>
      </c>
    </row>
    <row r="314" spans="2:19" ht="12.75">
      <c r="B314" s="3">
        <v>614370</v>
      </c>
      <c r="C314" t="s">
        <v>836</v>
      </c>
      <c r="D314" s="81" t="s">
        <v>921</v>
      </c>
      <c r="E314" t="s">
        <v>908</v>
      </c>
      <c r="F314" s="1">
        <v>4.646400000000006</v>
      </c>
      <c r="G314" s="1">
        <v>4.2991</v>
      </c>
      <c r="H314" s="1">
        <v>3.3692000000000055</v>
      </c>
      <c r="I314" s="1">
        <v>2.378999999999998</v>
      </c>
      <c r="J314" s="1">
        <v>1.7085000000000017</v>
      </c>
      <c r="K314" s="1">
        <v>3.2744351295338703</v>
      </c>
      <c r="L314" s="1">
        <v>1.161819300000011</v>
      </c>
      <c r="M314" s="18">
        <v>0.28</v>
      </c>
      <c r="N314" s="18">
        <v>0.3</v>
      </c>
      <c r="O314" s="18">
        <v>0.213772766</v>
      </c>
      <c r="P314" s="18">
        <v>-0.392723803</v>
      </c>
      <c r="Q314" s="3" t="s">
        <v>807</v>
      </c>
      <c r="R314" s="87">
        <v>36712</v>
      </c>
      <c r="S314" t="s">
        <v>808</v>
      </c>
    </row>
    <row r="315" spans="2:19" ht="12.75">
      <c r="B315" s="3">
        <v>650200</v>
      </c>
      <c r="C315" t="s">
        <v>836</v>
      </c>
      <c r="D315" s="81" t="s">
        <v>376</v>
      </c>
      <c r="E315" t="s">
        <v>331</v>
      </c>
      <c r="F315" s="1">
        <v>-13.119099999999994</v>
      </c>
      <c r="G315" s="1">
        <v>-40.9375</v>
      </c>
      <c r="H315" s="1">
        <v>5.28519999999999</v>
      </c>
      <c r="I315" s="1">
        <v>0.06399999999999739</v>
      </c>
      <c r="J315" s="1">
        <v>27.694799999999997</v>
      </c>
      <c r="K315" s="1">
        <v>-7.14379995692499</v>
      </c>
      <c r="L315" s="1">
        <v>-3.517996000000001</v>
      </c>
      <c r="M315" s="18">
        <v>0.46</v>
      </c>
      <c r="N315" s="18">
        <v>0.699</v>
      </c>
      <c r="O315" s="18">
        <v>13.153268362</v>
      </c>
      <c r="P315" s="18">
        <v>0.272821036</v>
      </c>
      <c r="Q315" s="3" t="s">
        <v>807</v>
      </c>
      <c r="R315" s="87">
        <v>36712</v>
      </c>
      <c r="S315" t="s">
        <v>808</v>
      </c>
    </row>
    <row r="316" spans="2:19" ht="12.75">
      <c r="B316" s="3">
        <v>686030</v>
      </c>
      <c r="C316" t="s">
        <v>836</v>
      </c>
      <c r="D316" s="81" t="s">
        <v>259</v>
      </c>
      <c r="E316" t="s">
        <v>210</v>
      </c>
      <c r="F316" s="1">
        <v>-16.5948</v>
      </c>
      <c r="G316" s="1">
        <v>-33.43770000000001</v>
      </c>
      <c r="H316" s="1">
        <v>10.259400000000007</v>
      </c>
      <c r="I316" s="1">
        <v>6.042700000000001</v>
      </c>
      <c r="J316" s="1">
        <v>31.903499999999994</v>
      </c>
      <c r="K316" s="1">
        <v>-3.057361917771728</v>
      </c>
      <c r="L316" s="1">
        <v>9.78514610000001</v>
      </c>
      <c r="M316" s="18">
        <v>0.39</v>
      </c>
      <c r="N316" s="18">
        <v>0.699</v>
      </c>
      <c r="O316" s="18">
        <v>10.088962222</v>
      </c>
      <c r="P316" s="18">
        <v>1.361871805</v>
      </c>
      <c r="Q316" s="3" t="s">
        <v>807</v>
      </c>
      <c r="R316" s="87">
        <v>36712</v>
      </c>
      <c r="S316" t="s">
        <v>808</v>
      </c>
    </row>
    <row r="317" spans="2:19" ht="12.75">
      <c r="B317" s="3">
        <v>721860</v>
      </c>
      <c r="C317" t="s">
        <v>836</v>
      </c>
      <c r="D317" s="81" t="s">
        <v>141</v>
      </c>
      <c r="E317" t="s">
        <v>79</v>
      </c>
      <c r="F317" s="1">
        <v>-10.8599</v>
      </c>
      <c r="G317" s="1">
        <v>-34.9928</v>
      </c>
      <c r="H317" s="1">
        <v>30.8117</v>
      </c>
      <c r="I317" s="1">
        <v>19.014599999999994</v>
      </c>
      <c r="J317" s="1">
        <v>33.9289</v>
      </c>
      <c r="K317" s="1">
        <v>3.8558924515605275</v>
      </c>
      <c r="L317" s="1">
        <v>8.541090500000003</v>
      </c>
      <c r="M317" s="18">
        <v>0.36</v>
      </c>
      <c r="N317" s="18">
        <v>0.699</v>
      </c>
      <c r="O317" s="18">
        <v>12.146793671</v>
      </c>
      <c r="P317" s="18">
        <v>1.57176312</v>
      </c>
      <c r="Q317" s="3" t="s">
        <v>807</v>
      </c>
      <c r="R317" s="87">
        <v>36712</v>
      </c>
      <c r="S317" t="s">
        <v>808</v>
      </c>
    </row>
    <row r="318" spans="2:19" ht="12.75">
      <c r="B318" s="3">
        <v>761940</v>
      </c>
      <c r="C318" t="s">
        <v>836</v>
      </c>
      <c r="D318" s="81" t="s">
        <v>950</v>
      </c>
      <c r="E318" t="s">
        <v>931</v>
      </c>
      <c r="F318" s="1">
        <v>4.447200000000007</v>
      </c>
      <c r="G318" s="1">
        <v>8.401299999999988</v>
      </c>
      <c r="H318" s="1">
        <v>4.84</v>
      </c>
      <c r="I318" s="1">
        <v>6.6213999999999995</v>
      </c>
      <c r="J318" s="1">
        <v>3.95589999999999</v>
      </c>
      <c r="K318" s="1">
        <v>5.640479949510002</v>
      </c>
      <c r="L318" s="1">
        <v>0.025815899999992453</v>
      </c>
      <c r="M318" s="18">
        <v>0.39</v>
      </c>
      <c r="N318" s="18">
        <v>0.4</v>
      </c>
      <c r="O318" s="18">
        <v>2.523846718</v>
      </c>
      <c r="P318" s="18">
        <v>0.768951546</v>
      </c>
      <c r="Q318" s="3" t="s">
        <v>807</v>
      </c>
      <c r="R318" s="87">
        <v>36712</v>
      </c>
      <c r="S318" t="s">
        <v>808</v>
      </c>
    </row>
    <row r="319" spans="2:19" ht="12.75">
      <c r="B319" s="3">
        <v>797779</v>
      </c>
      <c r="C319" t="s">
        <v>836</v>
      </c>
      <c r="D319" s="81" t="s">
        <v>497</v>
      </c>
      <c r="E319" t="s">
        <v>437</v>
      </c>
      <c r="F319" s="1">
        <v>-13.441499999999994</v>
      </c>
      <c r="G319" s="1">
        <v>-36.82640000000001</v>
      </c>
      <c r="H319" s="1">
        <v>8.478399999999997</v>
      </c>
      <c r="I319" s="1">
        <v>2.3082000000000047</v>
      </c>
      <c r="J319" s="1">
        <v>32.1971</v>
      </c>
      <c r="K319" s="1">
        <v>-4.3105191929814435</v>
      </c>
      <c r="L319" s="1">
        <v>-0.24424199999999452</v>
      </c>
      <c r="M319" s="18">
        <v>0.35</v>
      </c>
      <c r="N319" s="18">
        <v>0.399</v>
      </c>
      <c r="O319" s="18">
        <v>11.699414177</v>
      </c>
      <c r="P319" s="18">
        <v>0.646221814</v>
      </c>
      <c r="Q319" s="3" t="s">
        <v>807</v>
      </c>
      <c r="R319" s="87">
        <v>36712</v>
      </c>
      <c r="S319" t="s">
        <v>808</v>
      </c>
    </row>
    <row r="320" spans="2:19" ht="12.75">
      <c r="B320" s="3">
        <v>833608</v>
      </c>
      <c r="C320" t="s">
        <v>836</v>
      </c>
      <c r="D320" s="81" t="s">
        <v>139</v>
      </c>
      <c r="E320" t="s">
        <v>79</v>
      </c>
      <c r="F320" s="1">
        <v>-10.558</v>
      </c>
      <c r="G320" s="1">
        <v>-34.912</v>
      </c>
      <c r="H320" s="1">
        <v>30.981400000000004</v>
      </c>
      <c r="I320" s="1">
        <v>19.328900000000004</v>
      </c>
      <c r="J320" s="1">
        <v>34.1742</v>
      </c>
      <c r="K320" s="1">
        <v>4.071866053609119</v>
      </c>
      <c r="L320" s="1">
        <v>8.757906599999998</v>
      </c>
      <c r="M320" s="18">
        <v>0.37</v>
      </c>
      <c r="N320" s="18">
        <v>0.399</v>
      </c>
      <c r="O320" s="18">
        <v>12.137941229</v>
      </c>
      <c r="P320" s="18">
        <v>1.594446898</v>
      </c>
      <c r="Q320" s="3" t="s">
        <v>807</v>
      </c>
      <c r="R320" s="87">
        <v>36712</v>
      </c>
      <c r="S320" t="s">
        <v>808</v>
      </c>
    </row>
    <row r="321" spans="2:19" ht="12.75">
      <c r="B321" s="3">
        <v>869438</v>
      </c>
      <c r="C321" t="s">
        <v>874</v>
      </c>
      <c r="D321" s="81" t="s">
        <v>948</v>
      </c>
      <c r="E321" t="s">
        <v>931</v>
      </c>
      <c r="F321" s="1">
        <v>4.534199999999999</v>
      </c>
      <c r="G321" s="1">
        <v>8.6592</v>
      </c>
      <c r="H321" s="1">
        <v>4.721400000000009</v>
      </c>
      <c r="I321" s="1">
        <v>6.65389999999999</v>
      </c>
      <c r="J321" s="1">
        <v>3.9290000000000047</v>
      </c>
      <c r="K321" s="1">
        <v>5.685344263941072</v>
      </c>
      <c r="L321" s="1">
        <v>0.06016989999999556</v>
      </c>
      <c r="M321" s="18">
        <v>0.34</v>
      </c>
      <c r="N321" s="18">
        <v>0.4</v>
      </c>
      <c r="O321" s="18">
        <v>2.514171985</v>
      </c>
      <c r="P321" s="18">
        <v>0.779814468</v>
      </c>
      <c r="Q321" s="3" t="s">
        <v>807</v>
      </c>
      <c r="R321" s="87">
        <v>36712</v>
      </c>
      <c r="S321" t="s">
        <v>808</v>
      </c>
    </row>
    <row r="322" spans="2:19" ht="12.75">
      <c r="B322" s="3">
        <v>905265</v>
      </c>
      <c r="C322" t="s">
        <v>874</v>
      </c>
      <c r="D322" s="81" t="s">
        <v>137</v>
      </c>
      <c r="E322" t="s">
        <v>79</v>
      </c>
      <c r="F322" s="1">
        <v>-10.596300000000003</v>
      </c>
      <c r="G322" s="1">
        <v>-33.15709999999999</v>
      </c>
      <c r="H322" s="1">
        <v>28.873499999999996</v>
      </c>
      <c r="I322" s="1">
        <v>21.2812</v>
      </c>
      <c r="J322" s="1">
        <v>35.285199999999996</v>
      </c>
      <c r="K322" s="1">
        <v>4.79091551076718</v>
      </c>
      <c r="L322" s="1">
        <v>8.65154640000001</v>
      </c>
      <c r="M322" s="18">
        <v>0.38</v>
      </c>
      <c r="N322" s="18">
        <v>0.399</v>
      </c>
      <c r="O322" s="18">
        <v>11.94213366</v>
      </c>
      <c r="P322" s="18">
        <v>1.693424679</v>
      </c>
      <c r="Q322" s="3" t="s">
        <v>807</v>
      </c>
      <c r="R322" s="87">
        <v>36712</v>
      </c>
      <c r="S322" t="s">
        <v>808</v>
      </c>
    </row>
    <row r="323" spans="2:19" ht="12.75">
      <c r="B323" s="3">
        <v>941096</v>
      </c>
      <c r="C323" t="s">
        <v>874</v>
      </c>
      <c r="D323" s="81" t="s">
        <v>494</v>
      </c>
      <c r="E323" t="s">
        <v>437</v>
      </c>
      <c r="F323" s="1">
        <v>-12.533799999999996</v>
      </c>
      <c r="G323" s="1">
        <v>-36.5197</v>
      </c>
      <c r="H323" s="1">
        <v>8.668300000000006</v>
      </c>
      <c r="I323" s="1">
        <v>2.49680000000001</v>
      </c>
      <c r="J323" s="1">
        <v>32.29439999999999</v>
      </c>
      <c r="K323" s="1">
        <v>-3.9346489745725632</v>
      </c>
      <c r="L323" s="1">
        <v>-0.3193207000000031</v>
      </c>
      <c r="M323" s="18">
        <v>0.28</v>
      </c>
      <c r="N323" s="18">
        <v>0.399</v>
      </c>
      <c r="O323" s="18">
        <v>11.694948928</v>
      </c>
      <c r="P323" s="18">
        <v>0.653145052</v>
      </c>
      <c r="Q323" s="3" t="s">
        <v>807</v>
      </c>
      <c r="R323" s="87">
        <v>36712</v>
      </c>
      <c r="S323" t="s">
        <v>808</v>
      </c>
    </row>
    <row r="324" spans="2:19" ht="12.75">
      <c r="B324" s="3">
        <v>976928</v>
      </c>
      <c r="C324" t="s">
        <v>874</v>
      </c>
      <c r="D324" s="81" t="s">
        <v>136</v>
      </c>
      <c r="E324" t="s">
        <v>79</v>
      </c>
      <c r="F324" s="1">
        <v>-10.156200000000004</v>
      </c>
      <c r="G324" s="1">
        <v>-35.148900000000005</v>
      </c>
      <c r="H324" s="1">
        <v>31.27519999999999</v>
      </c>
      <c r="I324" s="1">
        <v>19.32670000000001</v>
      </c>
      <c r="J324" s="1">
        <v>34.205299999999994</v>
      </c>
      <c r="K324" s="1">
        <v>4.140363466052754</v>
      </c>
      <c r="L324" s="1">
        <v>8.720929099999996</v>
      </c>
      <c r="M324" s="18">
        <v>0.28</v>
      </c>
      <c r="N324" s="18">
        <v>0.399</v>
      </c>
      <c r="O324" s="18">
        <v>12.137337113</v>
      </c>
      <c r="P324" s="18">
        <v>1.594006551</v>
      </c>
      <c r="Q324" s="3" t="s">
        <v>807</v>
      </c>
      <c r="R324" s="87">
        <v>36712</v>
      </c>
      <c r="S324" t="s">
        <v>808</v>
      </c>
    </row>
    <row r="325" spans="2:19" ht="12.75">
      <c r="B325" s="3">
        <v>202002</v>
      </c>
      <c r="C325" t="s">
        <v>207</v>
      </c>
      <c r="D325" s="81" t="s">
        <v>720</v>
      </c>
      <c r="E325" t="s">
        <v>699</v>
      </c>
      <c r="F325" s="1">
        <v>-29.620400000000004</v>
      </c>
      <c r="G325" s="1">
        <v>-42.1064</v>
      </c>
      <c r="H325" s="1">
        <v>23.714600000000008</v>
      </c>
      <c r="I325" s="1">
        <v>4.847200000000007</v>
      </c>
      <c r="J325" s="1">
        <v>31.826299999999996</v>
      </c>
      <c r="K325" s="1">
        <v>-6.972480488576838</v>
      </c>
      <c r="L325" s="1">
        <v>2.525192899999995</v>
      </c>
      <c r="M325" s="18">
        <v>1.66</v>
      </c>
      <c r="N325" s="18">
        <v>2.085</v>
      </c>
      <c r="O325" s="18">
        <v>13.664312152</v>
      </c>
      <c r="P325" s="18">
        <v>0.872925009</v>
      </c>
      <c r="Q325" s="3" t="s">
        <v>804</v>
      </c>
      <c r="R325" s="87">
        <v>36906</v>
      </c>
      <c r="S325" t="s">
        <v>1060</v>
      </c>
    </row>
    <row r="326" spans="2:19" ht="12.75">
      <c r="B326" s="3">
        <v>237834</v>
      </c>
      <c r="C326" t="s">
        <v>207</v>
      </c>
      <c r="D326" s="81" t="s">
        <v>208</v>
      </c>
      <c r="E326" t="s">
        <v>186</v>
      </c>
      <c r="F326" s="1">
        <v>-12.255700000000003</v>
      </c>
      <c r="G326" s="1">
        <v>-26.788400000000003</v>
      </c>
      <c r="H326" s="1">
        <v>43.35389999999999</v>
      </c>
      <c r="I326" s="1">
        <v>24.9301</v>
      </c>
      <c r="J326" s="1">
        <v>56.7582</v>
      </c>
      <c r="K326" s="1">
        <v>12.517775118010555</v>
      </c>
      <c r="L326" s="1">
        <v>14.3330454</v>
      </c>
      <c r="M326" s="18">
        <v>1.66</v>
      </c>
      <c r="N326" s="18">
        <v>2.085</v>
      </c>
      <c r="O326" s="18">
        <v>13.933357663</v>
      </c>
      <c r="P326" s="18">
        <v>2.265196799</v>
      </c>
      <c r="Q326" s="3" t="s">
        <v>804</v>
      </c>
      <c r="R326" s="87">
        <v>36906</v>
      </c>
      <c r="S326" t="s">
        <v>1060</v>
      </c>
    </row>
    <row r="327" spans="2:19" ht="12.75">
      <c r="B327" s="3">
        <v>273664</v>
      </c>
      <c r="C327" t="s">
        <v>207</v>
      </c>
      <c r="D327" s="81" t="s">
        <v>638</v>
      </c>
      <c r="E327" t="s">
        <v>619</v>
      </c>
      <c r="F327" s="1">
        <v>-10.481799999999996</v>
      </c>
      <c r="G327" s="1">
        <v>-13.2081</v>
      </c>
      <c r="H327" s="1">
        <v>28.489399999999996</v>
      </c>
      <c r="I327" s="1">
        <v>20.6032</v>
      </c>
      <c r="J327" s="1">
        <v>46.91259999999999</v>
      </c>
      <c r="K327" s="1">
        <v>12.081811821308408</v>
      </c>
      <c r="L327" s="1">
        <v>10.412887300000007</v>
      </c>
      <c r="M327" s="18">
        <v>1.66</v>
      </c>
      <c r="N327" s="18">
        <v>2.085</v>
      </c>
      <c r="O327" s="18">
        <v>15.463278745</v>
      </c>
      <c r="P327" s="18">
        <v>1.607735769</v>
      </c>
      <c r="Q327" s="3" t="s">
        <v>804</v>
      </c>
      <c r="R327" s="87">
        <v>36906</v>
      </c>
      <c r="S327" t="s">
        <v>1060</v>
      </c>
    </row>
    <row r="328" spans="2:19" ht="12.75">
      <c r="B328" s="3">
        <v>148460</v>
      </c>
      <c r="C328" t="s">
        <v>825</v>
      </c>
      <c r="D328" s="81" t="s">
        <v>718</v>
      </c>
      <c r="E328" t="s">
        <v>699</v>
      </c>
      <c r="F328" s="1"/>
      <c r="G328" s="1"/>
      <c r="H328" s="1"/>
      <c r="I328" s="1"/>
      <c r="J328" s="1"/>
      <c r="K328" s="1"/>
      <c r="L328" s="1">
        <v>-1.7740321000000003</v>
      </c>
      <c r="M328" s="18">
        <v>1.2</v>
      </c>
      <c r="N328" s="18">
        <v>1.5</v>
      </c>
      <c r="O328" s="18"/>
      <c r="Q328" s="3" t="s">
        <v>806</v>
      </c>
      <c r="R328" s="87">
        <v>38839</v>
      </c>
      <c r="S328" t="s">
        <v>1060</v>
      </c>
    </row>
    <row r="329" spans="2:19" ht="12.75">
      <c r="B329" s="3">
        <v>384107</v>
      </c>
      <c r="C329" t="s">
        <v>825</v>
      </c>
      <c r="D329" s="81" t="s">
        <v>719</v>
      </c>
      <c r="E329" t="s">
        <v>699</v>
      </c>
      <c r="F329" s="1"/>
      <c r="G329" s="1">
        <v>-43.9729768</v>
      </c>
      <c r="H329" s="1">
        <v>14.668704900000007</v>
      </c>
      <c r="I329" s="1">
        <v>7.481558200000005</v>
      </c>
      <c r="J329" s="1">
        <v>33.2954094</v>
      </c>
      <c r="K329" s="1"/>
      <c r="L329" s="1">
        <v>-10.944902199999994</v>
      </c>
      <c r="M329" s="18">
        <v>1.47</v>
      </c>
      <c r="N329" s="18">
        <v>1.82</v>
      </c>
      <c r="O329" s="18">
        <v>16.186768986</v>
      </c>
      <c r="P329" s="18">
        <v>0.341608079</v>
      </c>
      <c r="Q329" s="3" t="s">
        <v>806</v>
      </c>
      <c r="R329" s="87">
        <v>38701</v>
      </c>
      <c r="S329" t="s">
        <v>1060</v>
      </c>
    </row>
    <row r="330" spans="2:19" ht="12.75">
      <c r="B330" s="3">
        <v>419937</v>
      </c>
      <c r="C330" t="s">
        <v>825</v>
      </c>
      <c r="D330" s="81" t="s">
        <v>691</v>
      </c>
      <c r="E330" t="s">
        <v>678</v>
      </c>
      <c r="F330" s="1"/>
      <c r="G330" s="1">
        <v>-51.0470959</v>
      </c>
      <c r="H330" s="1">
        <v>15.903662499999992</v>
      </c>
      <c r="I330" s="1">
        <v>2.1321192999999905</v>
      </c>
      <c r="J330" s="1">
        <v>24.978423400000004</v>
      </c>
      <c r="K330" s="1"/>
      <c r="L330" s="1">
        <v>-15.783026600000005</v>
      </c>
      <c r="M330" s="18">
        <v>1.64</v>
      </c>
      <c r="N330" s="18">
        <v>2.05</v>
      </c>
      <c r="O330" s="18">
        <v>18.4613889</v>
      </c>
      <c r="P330" s="18">
        <v>-0.072389633</v>
      </c>
      <c r="Q330" s="3" t="s">
        <v>806</v>
      </c>
      <c r="R330" s="87">
        <v>38701</v>
      </c>
      <c r="S330" t="s">
        <v>1060</v>
      </c>
    </row>
    <row r="331" spans="2:19" ht="12.75">
      <c r="B331" s="3">
        <v>455766</v>
      </c>
      <c r="C331" t="s">
        <v>825</v>
      </c>
      <c r="D331" s="81" t="s">
        <v>319</v>
      </c>
      <c r="E331" t="s">
        <v>302</v>
      </c>
      <c r="F331" s="1"/>
      <c r="G331" s="1">
        <v>-32.0744833</v>
      </c>
      <c r="H331" s="1">
        <v>31.821151300000004</v>
      </c>
      <c r="I331" s="1">
        <v>10.154838899999996</v>
      </c>
      <c r="J331" s="1">
        <v>46.75374859999999</v>
      </c>
      <c r="K331" s="1"/>
      <c r="L331" s="1">
        <v>17.534557700000008</v>
      </c>
      <c r="M331" s="18">
        <v>1.55</v>
      </c>
      <c r="N331" s="18">
        <v>1.93</v>
      </c>
      <c r="O331" s="18">
        <v>15.7094707</v>
      </c>
      <c r="P331" s="18">
        <v>1.524117968</v>
      </c>
      <c r="Q331" s="3" t="s">
        <v>804</v>
      </c>
      <c r="R331" s="87">
        <v>38701</v>
      </c>
      <c r="S331" t="s">
        <v>1060</v>
      </c>
    </row>
    <row r="332" spans="2:19" ht="12.75">
      <c r="B332" s="3">
        <v>491597</v>
      </c>
      <c r="C332" t="s">
        <v>825</v>
      </c>
      <c r="D332" s="81" t="s">
        <v>498</v>
      </c>
      <c r="E332" t="s">
        <v>437</v>
      </c>
      <c r="F332" s="1"/>
      <c r="G332" s="1">
        <v>-35.621355</v>
      </c>
      <c r="H332" s="1">
        <v>1.8470489000000034</v>
      </c>
      <c r="I332" s="1">
        <v>2.949561799999989</v>
      </c>
      <c r="J332" s="1">
        <v>35.22955189999999</v>
      </c>
      <c r="K332" s="1"/>
      <c r="L332" s="1">
        <v>-4.491154399999997</v>
      </c>
      <c r="M332" s="18">
        <v>1.62</v>
      </c>
      <c r="N332" s="18">
        <v>2.02</v>
      </c>
      <c r="O332" s="18">
        <v>11.666935344</v>
      </c>
      <c r="P332" s="18">
        <v>0.584465713</v>
      </c>
      <c r="Q332" s="3" t="s">
        <v>806</v>
      </c>
      <c r="R332" s="87">
        <v>38701</v>
      </c>
      <c r="S332" t="s">
        <v>1060</v>
      </c>
    </row>
    <row r="333" spans="2:19" ht="12.75">
      <c r="B333" s="3">
        <v>527424</v>
      </c>
      <c r="C333" t="s">
        <v>825</v>
      </c>
      <c r="D333" s="81" t="s">
        <v>665</v>
      </c>
      <c r="E333" t="s">
        <v>646</v>
      </c>
      <c r="F333" s="1"/>
      <c r="G333" s="1">
        <v>-53.382505599999995</v>
      </c>
      <c r="H333" s="1">
        <v>24.265869599999988</v>
      </c>
      <c r="I333" s="1">
        <v>2.432876400000006</v>
      </c>
      <c r="J333" s="1">
        <v>21.57009219999999</v>
      </c>
      <c r="K333" s="1"/>
      <c r="L333" s="1">
        <v>-11.586762699999998</v>
      </c>
      <c r="M333" s="18">
        <v>1.48</v>
      </c>
      <c r="N333" s="18">
        <v>1.84</v>
      </c>
      <c r="O333" s="18">
        <v>19.076390704</v>
      </c>
      <c r="P333" s="18">
        <v>0.065632886</v>
      </c>
      <c r="Q333" s="3" t="s">
        <v>806</v>
      </c>
      <c r="R333" s="87">
        <v>38701</v>
      </c>
      <c r="S333" t="s">
        <v>1060</v>
      </c>
    </row>
    <row r="334" spans="2:19" ht="12.75">
      <c r="B334" s="3">
        <v>563254</v>
      </c>
      <c r="C334" t="s">
        <v>825</v>
      </c>
      <c r="D334" s="81" t="s">
        <v>375</v>
      </c>
      <c r="E334" t="s">
        <v>331</v>
      </c>
      <c r="F334" s="1"/>
      <c r="G334" s="1">
        <v>-36.9386561</v>
      </c>
      <c r="H334" s="1">
        <v>5.088859900000009</v>
      </c>
      <c r="I334" s="1">
        <v>1.2976059999999956</v>
      </c>
      <c r="J334" s="1">
        <v>19.399876700000007</v>
      </c>
      <c r="K334" s="1"/>
      <c r="L334" s="1">
        <v>-7.1438214000000055</v>
      </c>
      <c r="M334" s="18">
        <v>1.47</v>
      </c>
      <c r="N334" s="18">
        <v>1.83</v>
      </c>
      <c r="O334" s="18">
        <v>11.741143616</v>
      </c>
      <c r="P334" s="18">
        <v>0.023476069</v>
      </c>
      <c r="Q334" s="3" t="s">
        <v>806</v>
      </c>
      <c r="R334" s="87">
        <v>38701</v>
      </c>
      <c r="S334" t="s">
        <v>1060</v>
      </c>
    </row>
    <row r="335" spans="2:19" ht="12.75">
      <c r="B335" s="3">
        <v>599084</v>
      </c>
      <c r="C335" t="s">
        <v>825</v>
      </c>
      <c r="D335" s="81" t="s">
        <v>790</v>
      </c>
      <c r="E335" t="s">
        <v>759</v>
      </c>
      <c r="F335" s="1"/>
      <c r="G335" s="1">
        <v>-26.9111859</v>
      </c>
      <c r="H335" s="1">
        <v>0.9757020999999977</v>
      </c>
      <c r="I335" s="1">
        <v>3.3778459000000094</v>
      </c>
      <c r="J335" s="1">
        <v>30.051393799999992</v>
      </c>
      <c r="K335" s="1"/>
      <c r="L335" s="1">
        <v>-1.8361980999999972</v>
      </c>
      <c r="M335" s="18">
        <v>1.48</v>
      </c>
      <c r="N335" s="18">
        <v>1.84</v>
      </c>
      <c r="O335" s="18">
        <v>10.539205327</v>
      </c>
      <c r="P335" s="18">
        <v>0.545962474</v>
      </c>
      <c r="Q335" s="3" t="s">
        <v>806</v>
      </c>
      <c r="R335" s="87">
        <v>38701</v>
      </c>
      <c r="S335" t="s">
        <v>1060</v>
      </c>
    </row>
    <row r="336" spans="2:19" ht="12.75">
      <c r="B336" s="3">
        <v>634915</v>
      </c>
      <c r="C336" t="s">
        <v>825</v>
      </c>
      <c r="D336" s="81" t="s">
        <v>260</v>
      </c>
      <c r="E336" t="s">
        <v>210</v>
      </c>
      <c r="F336" s="1"/>
      <c r="G336" s="1">
        <v>-15.5386519</v>
      </c>
      <c r="H336" s="1">
        <v>13.817334399999993</v>
      </c>
      <c r="I336" s="1">
        <v>13.871933600000009</v>
      </c>
      <c r="J336" s="1">
        <v>31.649379</v>
      </c>
      <c r="K336" s="1"/>
      <c r="L336" s="1">
        <v>5.847256399999989</v>
      </c>
      <c r="M336" s="18">
        <v>1.49</v>
      </c>
      <c r="N336" s="18">
        <v>1.85</v>
      </c>
      <c r="O336" s="18">
        <v>7.735374939</v>
      </c>
      <c r="P336" s="18">
        <v>1.970086583</v>
      </c>
      <c r="Q336" s="3" t="s">
        <v>804</v>
      </c>
      <c r="R336" s="87">
        <v>38701</v>
      </c>
      <c r="S336" t="s">
        <v>1060</v>
      </c>
    </row>
    <row r="337" spans="2:19" ht="12.75">
      <c r="B337" s="3">
        <v>666495</v>
      </c>
      <c r="C337" t="s">
        <v>825</v>
      </c>
      <c r="D337" s="81" t="s">
        <v>858</v>
      </c>
      <c r="E337" t="s">
        <v>210</v>
      </c>
      <c r="F337" s="1"/>
      <c r="G337" s="1">
        <v>-40.0622159</v>
      </c>
      <c r="H337" s="1">
        <v>12.49117449999999</v>
      </c>
      <c r="I337" s="1">
        <v>6.06908610000001</v>
      </c>
      <c r="J337" s="1">
        <v>26.968198599999994</v>
      </c>
      <c r="K337" s="1"/>
      <c r="L337" s="1">
        <v>5.53136620000001</v>
      </c>
      <c r="M337" s="18">
        <v>1.65</v>
      </c>
      <c r="N337" s="18">
        <v>2.06</v>
      </c>
      <c r="O337" s="18">
        <v>9.967440543</v>
      </c>
      <c r="P337" s="18">
        <v>1.177407768</v>
      </c>
      <c r="Q337" s="3" t="s">
        <v>804</v>
      </c>
      <c r="R337" s="87">
        <v>38700</v>
      </c>
      <c r="S337" t="s">
        <v>1060</v>
      </c>
    </row>
    <row r="338" spans="2:19" ht="12.75">
      <c r="B338" s="3">
        <v>670745</v>
      </c>
      <c r="C338" t="s">
        <v>825</v>
      </c>
      <c r="D338" s="81" t="s">
        <v>593</v>
      </c>
      <c r="E338" t="s">
        <v>581</v>
      </c>
      <c r="F338" s="1"/>
      <c r="G338" s="1">
        <v>-24.073837200000003</v>
      </c>
      <c r="H338" s="1">
        <v>12.287520900000004</v>
      </c>
      <c r="I338" s="1">
        <v>2.7106657999999895</v>
      </c>
      <c r="J338" s="1">
        <v>75.03165990000001</v>
      </c>
      <c r="K338" s="1"/>
      <c r="L338" s="1">
        <v>-18.529499699999995</v>
      </c>
      <c r="M338" s="18">
        <v>1.47</v>
      </c>
      <c r="N338" s="18">
        <v>1.82</v>
      </c>
      <c r="O338" s="18">
        <v>21.226123112</v>
      </c>
      <c r="P338" s="18">
        <v>0.573915052</v>
      </c>
      <c r="Q338" s="3" t="s">
        <v>837</v>
      </c>
      <c r="R338" s="87">
        <v>38701</v>
      </c>
      <c r="S338" t="s">
        <v>1060</v>
      </c>
    </row>
    <row r="339" spans="2:19" ht="12.75">
      <c r="B339" s="3">
        <v>706572</v>
      </c>
      <c r="C339" t="s">
        <v>825</v>
      </c>
      <c r="D339" s="81" t="s">
        <v>247</v>
      </c>
      <c r="E339" t="s">
        <v>210</v>
      </c>
      <c r="F339" s="1"/>
      <c r="G339" s="1">
        <v>-32.5027214</v>
      </c>
      <c r="H339" s="1">
        <v>18.746637500000006</v>
      </c>
      <c r="I339" s="1">
        <v>14.597884799999994</v>
      </c>
      <c r="J339" s="1">
        <v>29.146803200000004</v>
      </c>
      <c r="K339" s="1"/>
      <c r="L339" s="1">
        <v>3.7756619999999907</v>
      </c>
      <c r="M339" s="18">
        <v>1.49</v>
      </c>
      <c r="N339" s="18">
        <v>1.85</v>
      </c>
      <c r="O339" s="18">
        <v>10.53795212</v>
      </c>
      <c r="P339" s="18">
        <v>1.281566327</v>
      </c>
      <c r="Q339" s="3" t="s">
        <v>804</v>
      </c>
      <c r="R339" s="87">
        <v>38702</v>
      </c>
      <c r="S339" t="s">
        <v>1060</v>
      </c>
    </row>
    <row r="340" spans="2:19" ht="12.75">
      <c r="B340" s="3">
        <v>717496</v>
      </c>
      <c r="C340" t="s">
        <v>825</v>
      </c>
      <c r="D340" s="81" t="s">
        <v>499</v>
      </c>
      <c r="E340" t="s">
        <v>437</v>
      </c>
      <c r="F340" s="1"/>
      <c r="G340" s="1"/>
      <c r="H340" s="1"/>
      <c r="I340" s="1"/>
      <c r="J340" s="1"/>
      <c r="K340" s="1"/>
      <c r="L340" s="1">
        <v>-1.1809452000000054</v>
      </c>
      <c r="M340" s="18">
        <v>1.6</v>
      </c>
      <c r="N340" s="18">
        <v>1.95</v>
      </c>
      <c r="O340" s="18"/>
      <c r="Q340" s="3" t="s">
        <v>806</v>
      </c>
      <c r="R340" s="87">
        <v>38832</v>
      </c>
      <c r="S340" t="s">
        <v>1060</v>
      </c>
    </row>
    <row r="341" spans="2:19" ht="12.75">
      <c r="B341" s="3">
        <v>742403</v>
      </c>
      <c r="C341" t="s">
        <v>825</v>
      </c>
      <c r="D341" s="81" t="s">
        <v>448</v>
      </c>
      <c r="E341" t="s">
        <v>437</v>
      </c>
      <c r="F341" s="1"/>
      <c r="G341" s="1">
        <v>-31.463237499999998</v>
      </c>
      <c r="H341" s="1">
        <v>12.26089990000001</v>
      </c>
      <c r="I341" s="1">
        <v>10.560662700000002</v>
      </c>
      <c r="J341" s="1">
        <v>28.745595399999992</v>
      </c>
      <c r="K341" s="1"/>
      <c r="L341" s="1">
        <v>1.4953642999999905</v>
      </c>
      <c r="M341" s="18">
        <v>1.54</v>
      </c>
      <c r="N341" s="18">
        <v>1.92</v>
      </c>
      <c r="O341" s="18">
        <v>10.291641015</v>
      </c>
      <c r="P341" s="18">
        <v>1.033457278</v>
      </c>
      <c r="Q341" s="3" t="s">
        <v>806</v>
      </c>
      <c r="R341" s="87">
        <v>38702</v>
      </c>
      <c r="S341" t="s">
        <v>1060</v>
      </c>
    </row>
    <row r="342" spans="2:19" ht="12.75">
      <c r="B342" s="3">
        <v>778233</v>
      </c>
      <c r="C342" t="s">
        <v>825</v>
      </c>
      <c r="D342" s="81" t="s">
        <v>782</v>
      </c>
      <c r="E342" t="s">
        <v>759</v>
      </c>
      <c r="F342" s="1"/>
      <c r="G342" s="1">
        <v>-23.452137900000004</v>
      </c>
      <c r="H342" s="1">
        <v>10.357219799999996</v>
      </c>
      <c r="I342" s="1">
        <v>6.952421199999992</v>
      </c>
      <c r="J342" s="1">
        <v>22.977949099999996</v>
      </c>
      <c r="K342" s="1"/>
      <c r="L342" s="1">
        <v>-0.598165500000003</v>
      </c>
      <c r="M342" s="18">
        <v>1.35</v>
      </c>
      <c r="N342" s="18">
        <v>1.67</v>
      </c>
      <c r="O342" s="18">
        <v>8.699989001</v>
      </c>
      <c r="P342" s="18">
        <v>0.790373233</v>
      </c>
      <c r="Q342" s="3" t="s">
        <v>806</v>
      </c>
      <c r="R342" s="87">
        <v>38702</v>
      </c>
      <c r="S342" t="s">
        <v>1060</v>
      </c>
    </row>
    <row r="343" spans="2:19" ht="12.75">
      <c r="B343" s="3">
        <v>814061</v>
      </c>
      <c r="C343" t="s">
        <v>825</v>
      </c>
      <c r="D343" s="81" t="s">
        <v>1009</v>
      </c>
      <c r="E343" t="s">
        <v>994</v>
      </c>
      <c r="F343" s="1"/>
      <c r="G343" s="1"/>
      <c r="H343" s="1">
        <v>-0.15576229999999525</v>
      </c>
      <c r="I343" s="1">
        <v>5.1851770000000075</v>
      </c>
      <c r="J343" s="1">
        <v>15.42563509999999</v>
      </c>
      <c r="K343" s="1"/>
      <c r="L343" s="1">
        <v>-2.765066000000005</v>
      </c>
      <c r="M343" s="18">
        <v>1.18</v>
      </c>
      <c r="N343" s="18">
        <v>1.44</v>
      </c>
      <c r="O343" s="18">
        <v>6.529483561</v>
      </c>
      <c r="P343" s="18">
        <v>0.364425026</v>
      </c>
      <c r="Q343" s="3" t="s">
        <v>804</v>
      </c>
      <c r="R343" s="87">
        <v>38702</v>
      </c>
      <c r="S343" t="s">
        <v>1060</v>
      </c>
    </row>
    <row r="344" spans="2:19" ht="12.75">
      <c r="B344" s="3">
        <v>849893</v>
      </c>
      <c r="C344" t="s">
        <v>825</v>
      </c>
      <c r="D344" s="81" t="s">
        <v>451</v>
      </c>
      <c r="E344" t="s">
        <v>437</v>
      </c>
      <c r="F344" s="1"/>
      <c r="G344" s="1">
        <v>-24.955217900000005</v>
      </c>
      <c r="H344" s="1">
        <v>23.8950996</v>
      </c>
      <c r="I344" s="1">
        <v>10.103570600000001</v>
      </c>
      <c r="J344" s="1">
        <v>30.543134700000007</v>
      </c>
      <c r="K344" s="1"/>
      <c r="L344" s="1">
        <v>-0.19051380000000284</v>
      </c>
      <c r="M344" s="18">
        <v>1.52</v>
      </c>
      <c r="N344" s="18">
        <v>1.89</v>
      </c>
      <c r="O344" s="18">
        <v>12.805760904</v>
      </c>
      <c r="P344" s="18">
        <v>0.879011648</v>
      </c>
      <c r="Q344" s="3" t="s">
        <v>806</v>
      </c>
      <c r="R344" s="87">
        <v>38702</v>
      </c>
      <c r="S344" t="s">
        <v>1060</v>
      </c>
    </row>
    <row r="345" spans="2:19" ht="12.75">
      <c r="B345" s="3">
        <v>534156</v>
      </c>
      <c r="C345" t="s">
        <v>97</v>
      </c>
      <c r="D345" s="81" t="s">
        <v>560</v>
      </c>
      <c r="E345" t="s">
        <v>545</v>
      </c>
      <c r="F345" s="1"/>
      <c r="G345" s="1"/>
      <c r="H345" s="1"/>
      <c r="I345" s="1">
        <v>83.5746</v>
      </c>
      <c r="J345" s="1">
        <v>58.117</v>
      </c>
      <c r="K345" s="1"/>
      <c r="L345" s="1">
        <v>2.942440599999996</v>
      </c>
      <c r="M345" s="18">
        <v>1.14</v>
      </c>
      <c r="N345" s="18">
        <v>2.49</v>
      </c>
      <c r="O345" s="18"/>
      <c r="Q345" s="3" t="s">
        <v>807</v>
      </c>
      <c r="R345" s="87">
        <v>37851</v>
      </c>
      <c r="S345" t="s">
        <v>808</v>
      </c>
    </row>
    <row r="346" spans="2:19" ht="12.75">
      <c r="B346" s="3">
        <v>569988</v>
      </c>
      <c r="C346" t="s">
        <v>97</v>
      </c>
      <c r="D346" s="81" t="s">
        <v>98</v>
      </c>
      <c r="E346" t="s">
        <v>79</v>
      </c>
      <c r="F346" s="1"/>
      <c r="G346" s="1"/>
      <c r="H346" s="1"/>
      <c r="I346" s="1">
        <v>37.760400000000004</v>
      </c>
      <c r="J346" s="1">
        <v>70.082</v>
      </c>
      <c r="K346" s="1"/>
      <c r="L346" s="1">
        <v>0.829985600000005</v>
      </c>
      <c r="M346" s="18">
        <v>0.88</v>
      </c>
      <c r="N346" s="18">
        <v>1.49</v>
      </c>
      <c r="O346" s="18"/>
      <c r="Q346" s="3" t="s">
        <v>807</v>
      </c>
      <c r="R346" s="87">
        <v>37851</v>
      </c>
      <c r="S346" t="s">
        <v>808</v>
      </c>
    </row>
    <row r="347" spans="2:19" ht="12.75">
      <c r="B347" s="3">
        <v>649491</v>
      </c>
      <c r="C347" t="s">
        <v>97</v>
      </c>
      <c r="D347" s="81" t="s">
        <v>558</v>
      </c>
      <c r="E347" t="s">
        <v>545</v>
      </c>
      <c r="F347" s="1"/>
      <c r="G347" s="1"/>
      <c r="H347" s="1"/>
      <c r="I347" s="1"/>
      <c r="J347" s="1"/>
      <c r="K347" s="1"/>
      <c r="L347" s="1">
        <v>0.28215609999999725</v>
      </c>
      <c r="M347" s="18">
        <v>1.6</v>
      </c>
      <c r="N347" s="18">
        <v>2</v>
      </c>
      <c r="O347" s="18"/>
      <c r="Q347" s="3" t="s">
        <v>807</v>
      </c>
      <c r="R347" s="87">
        <v>38650</v>
      </c>
      <c r="S347" t="s">
        <v>808</v>
      </c>
    </row>
    <row r="348" spans="2:19" ht="12.75">
      <c r="B348" s="3">
        <v>327734</v>
      </c>
      <c r="C348" t="s">
        <v>244</v>
      </c>
      <c r="D348" s="81" t="s">
        <v>245</v>
      </c>
      <c r="E348" t="s">
        <v>210</v>
      </c>
      <c r="F348" s="1">
        <v>-33.884499999999996</v>
      </c>
      <c r="G348" s="1">
        <v>-39.793</v>
      </c>
      <c r="H348" s="1">
        <v>14.442599999999995</v>
      </c>
      <c r="I348" s="1">
        <v>8.147400000000005</v>
      </c>
      <c r="J348" s="1">
        <v>36.88640000000001</v>
      </c>
      <c r="K348" s="1">
        <v>-7.576401216630657</v>
      </c>
      <c r="L348" s="1">
        <v>4.956811000000005</v>
      </c>
      <c r="M348" s="18">
        <v>1</v>
      </c>
      <c r="N348" s="18">
        <v>1.9</v>
      </c>
      <c r="O348" s="18">
        <v>11.380767439</v>
      </c>
      <c r="P348" s="18">
        <v>1.256623977</v>
      </c>
      <c r="Q348" s="3" t="s">
        <v>804</v>
      </c>
      <c r="R348" s="87">
        <v>36712</v>
      </c>
      <c r="S348" t="s">
        <v>1060</v>
      </c>
    </row>
    <row r="349" spans="2:19" ht="12.75">
      <c r="B349" s="3">
        <v>123679</v>
      </c>
      <c r="C349" t="s">
        <v>95</v>
      </c>
      <c r="D349" s="81" t="s">
        <v>820</v>
      </c>
      <c r="E349" t="s">
        <v>437</v>
      </c>
      <c r="F349" s="1">
        <v>-12.266399999999999</v>
      </c>
      <c r="G349" s="1">
        <v>-38.3512</v>
      </c>
      <c r="H349" s="1">
        <v>6.533699999999998</v>
      </c>
      <c r="I349" s="1">
        <v>-1.2731999999999966</v>
      </c>
      <c r="J349" s="1">
        <v>33.65610000000001</v>
      </c>
      <c r="K349" s="1">
        <v>-5.332635501814487</v>
      </c>
      <c r="L349" s="1">
        <v>-2.330015299999999</v>
      </c>
      <c r="M349" s="18">
        <v>0.76</v>
      </c>
      <c r="N349" s="18">
        <v>1.605</v>
      </c>
      <c r="O349" s="18">
        <v>11.634034096</v>
      </c>
      <c r="P349" s="18">
        <v>0.492507864</v>
      </c>
      <c r="Q349" s="3" t="s">
        <v>807</v>
      </c>
      <c r="R349" s="87">
        <v>36712</v>
      </c>
      <c r="S349" t="s">
        <v>808</v>
      </c>
    </row>
    <row r="350" spans="2:19" ht="12.75">
      <c r="B350" s="3">
        <v>161927</v>
      </c>
      <c r="C350" t="s">
        <v>95</v>
      </c>
      <c r="D350" s="81" t="s">
        <v>668</v>
      </c>
      <c r="E350" t="s">
        <v>646</v>
      </c>
      <c r="F350" s="1">
        <v>-22.6202</v>
      </c>
      <c r="G350" s="1">
        <v>-50.0764</v>
      </c>
      <c r="H350" s="1">
        <v>21.58770000000001</v>
      </c>
      <c r="I350" s="1">
        <v>-7.727600000000001</v>
      </c>
      <c r="J350" s="1">
        <v>25.777000000000005</v>
      </c>
      <c r="K350" s="1">
        <v>-11.427431698553148</v>
      </c>
      <c r="L350" s="1">
        <v>-10.504335200000003</v>
      </c>
      <c r="M350" s="18">
        <v>0.62</v>
      </c>
      <c r="N350" s="18">
        <v>0.829</v>
      </c>
      <c r="O350" s="18">
        <v>17.66116839</v>
      </c>
      <c r="P350" s="18">
        <v>-0.044692017</v>
      </c>
      <c r="Q350" s="3" t="s">
        <v>806</v>
      </c>
      <c r="R350" s="87">
        <v>36752</v>
      </c>
      <c r="S350" t="s">
        <v>1060</v>
      </c>
    </row>
    <row r="351" spans="2:19" ht="12.75">
      <c r="B351" s="3">
        <v>203182</v>
      </c>
      <c r="C351" t="s">
        <v>95</v>
      </c>
      <c r="D351" s="81" t="s">
        <v>838</v>
      </c>
      <c r="E351" t="s">
        <v>581</v>
      </c>
      <c r="F351" s="1">
        <v>-21.909699999999997</v>
      </c>
      <c r="G351" s="1">
        <v>-27.3826</v>
      </c>
      <c r="H351" s="1">
        <v>10.812400000000011</v>
      </c>
      <c r="I351" s="1">
        <v>0.3762999999999961</v>
      </c>
      <c r="J351" s="1">
        <v>48.415600000000005</v>
      </c>
      <c r="K351" s="1">
        <v>-1.3113117288058973</v>
      </c>
      <c r="L351" s="1">
        <v>-7.430169900000005</v>
      </c>
      <c r="M351" s="18">
        <v>1.3</v>
      </c>
      <c r="N351" s="18">
        <v>1.598</v>
      </c>
      <c r="O351" s="18">
        <v>17.029702965</v>
      </c>
      <c r="P351" s="18">
        <v>0.541063998</v>
      </c>
      <c r="Q351" s="3" t="s">
        <v>807</v>
      </c>
      <c r="R351" s="87">
        <v>37753</v>
      </c>
      <c r="S351" t="s">
        <v>808</v>
      </c>
    </row>
    <row r="352" spans="2:19" ht="12.75">
      <c r="B352" s="3">
        <v>593715</v>
      </c>
      <c r="C352" t="s">
        <v>95</v>
      </c>
      <c r="D352" s="81" t="s">
        <v>159</v>
      </c>
      <c r="E352" t="s">
        <v>158</v>
      </c>
      <c r="F352" s="1">
        <v>-13.802400000000004</v>
      </c>
      <c r="G352" s="1">
        <v>-39.9775</v>
      </c>
      <c r="H352" s="1">
        <v>30.5855</v>
      </c>
      <c r="I352" s="1">
        <v>18.76389999999999</v>
      </c>
      <c r="J352" s="1">
        <v>32.7425</v>
      </c>
      <c r="K352" s="1">
        <v>1.269748343405741</v>
      </c>
      <c r="L352" s="1">
        <v>6.02302589999999</v>
      </c>
      <c r="M352" s="18">
        <v>0.36</v>
      </c>
      <c r="N352" s="18">
        <v>0.501</v>
      </c>
      <c r="O352" s="18">
        <v>12.185389683</v>
      </c>
      <c r="P352" s="18">
        <v>1.494449321</v>
      </c>
      <c r="Q352" s="3" t="s">
        <v>807</v>
      </c>
      <c r="R352" s="87">
        <v>36712</v>
      </c>
      <c r="S352" t="s">
        <v>808</v>
      </c>
    </row>
    <row r="353" spans="2:19" ht="12.75">
      <c r="B353" s="3">
        <v>610717</v>
      </c>
      <c r="C353" t="s">
        <v>95</v>
      </c>
      <c r="D353" s="81" t="s">
        <v>332</v>
      </c>
      <c r="E353" t="s">
        <v>331</v>
      </c>
      <c r="F353" s="1">
        <v>-7.423999999999998</v>
      </c>
      <c r="G353" s="1">
        <v>-39.979600000000005</v>
      </c>
      <c r="H353" s="1">
        <v>5.087400000000009</v>
      </c>
      <c r="I353" s="1">
        <v>-1.8858000000000041</v>
      </c>
      <c r="J353" s="1">
        <v>26.430500000000002</v>
      </c>
      <c r="K353" s="1">
        <v>-6.246749626022485</v>
      </c>
      <c r="L353" s="1">
        <v>-4.980070299999994</v>
      </c>
      <c r="M353" s="18">
        <v>1.12</v>
      </c>
      <c r="N353" s="18">
        <v>1.617</v>
      </c>
      <c r="O353" s="18">
        <v>13.140335119</v>
      </c>
      <c r="P353" s="18">
        <v>0.164610769</v>
      </c>
      <c r="Q353" s="3" t="s">
        <v>806</v>
      </c>
      <c r="R353" s="87">
        <v>36712</v>
      </c>
      <c r="S353" t="s">
        <v>1060</v>
      </c>
    </row>
    <row r="354" spans="2:19" ht="12.75">
      <c r="B354" s="3">
        <v>629543</v>
      </c>
      <c r="C354" t="s">
        <v>95</v>
      </c>
      <c r="D354" s="81" t="s">
        <v>854</v>
      </c>
      <c r="E354" t="s">
        <v>323</v>
      </c>
      <c r="F354" s="1">
        <v>-12.1209</v>
      </c>
      <c r="G354" s="1">
        <v>-33.1146</v>
      </c>
      <c r="H354" s="1">
        <v>12.531599999999997</v>
      </c>
      <c r="I354" s="1">
        <v>9.234999999999992</v>
      </c>
      <c r="J354" s="1">
        <v>30.229700000000005</v>
      </c>
      <c r="K354" s="1">
        <v>-1.210075113611997</v>
      </c>
      <c r="L354" s="1">
        <v>9.030576400000001</v>
      </c>
      <c r="M354" s="18">
        <v>0.42</v>
      </c>
      <c r="N354" s="18">
        <v>0.501</v>
      </c>
      <c r="O354" s="18">
        <v>9.609951889</v>
      </c>
      <c r="P354" s="18">
        <v>1.458476178</v>
      </c>
      <c r="Q354" s="3" t="s">
        <v>807</v>
      </c>
      <c r="R354" s="87">
        <v>36712</v>
      </c>
      <c r="S354" t="s">
        <v>808</v>
      </c>
    </row>
    <row r="355" spans="2:19" ht="12.75">
      <c r="B355" s="3">
        <v>644005</v>
      </c>
      <c r="C355" t="s">
        <v>95</v>
      </c>
      <c r="D355" s="81" t="s">
        <v>855</v>
      </c>
      <c r="E355" t="s">
        <v>678</v>
      </c>
      <c r="F355" s="1"/>
      <c r="G355" s="1"/>
      <c r="H355" s="1"/>
      <c r="I355" s="1"/>
      <c r="J355" s="1"/>
      <c r="K355" s="1"/>
      <c r="L355" s="1"/>
      <c r="M355" s="18"/>
      <c r="N355" s="18">
        <v>1.6</v>
      </c>
      <c r="O355" s="18"/>
      <c r="Q355" s="3" t="s">
        <v>807</v>
      </c>
      <c r="R355" s="87">
        <v>38903</v>
      </c>
      <c r="S355" t="s">
        <v>808</v>
      </c>
    </row>
    <row r="356" spans="2:19" ht="12.75">
      <c r="B356" s="3">
        <v>665372</v>
      </c>
      <c r="C356" t="s">
        <v>95</v>
      </c>
      <c r="D356" s="81" t="s">
        <v>857</v>
      </c>
      <c r="E356" t="s">
        <v>740</v>
      </c>
      <c r="F356" s="1">
        <v>-8.348100000000002</v>
      </c>
      <c r="G356" s="1">
        <v>-27.461800000000004</v>
      </c>
      <c r="H356" s="1">
        <v>10.600100000000001</v>
      </c>
      <c r="I356" s="1">
        <v>4.682699999999995</v>
      </c>
      <c r="J356" s="1">
        <v>17.233199999999993</v>
      </c>
      <c r="K356" s="1">
        <v>-2.0334395697543917</v>
      </c>
      <c r="L356" s="1">
        <v>0.7910057999999998</v>
      </c>
      <c r="M356" s="18">
        <v>0.78</v>
      </c>
      <c r="N356" s="18">
        <v>1.404</v>
      </c>
      <c r="O356" s="18">
        <v>6.481469417</v>
      </c>
      <c r="P356" s="18">
        <v>0.849387961</v>
      </c>
      <c r="Q356" s="3" t="s">
        <v>807</v>
      </c>
      <c r="R356" s="87">
        <v>36712</v>
      </c>
      <c r="S356" t="s">
        <v>808</v>
      </c>
    </row>
    <row r="357" spans="2:19" ht="12.75">
      <c r="B357" s="3">
        <v>679837</v>
      </c>
      <c r="C357" t="s">
        <v>95</v>
      </c>
      <c r="D357" s="81" t="s">
        <v>859</v>
      </c>
      <c r="E357" t="s">
        <v>512</v>
      </c>
      <c r="F357" s="1"/>
      <c r="G357" s="1"/>
      <c r="H357" s="1"/>
      <c r="I357" s="1"/>
      <c r="J357" s="1"/>
      <c r="K357" s="1"/>
      <c r="L357" s="1"/>
      <c r="M357" s="18">
        <v>1.3</v>
      </c>
      <c r="N357" s="18">
        <v>1.6</v>
      </c>
      <c r="O357" s="18"/>
      <c r="Q357" s="3" t="s">
        <v>807</v>
      </c>
      <c r="R357" s="87">
        <v>38903</v>
      </c>
      <c r="S357" t="s">
        <v>808</v>
      </c>
    </row>
    <row r="358" spans="2:19" ht="12.75">
      <c r="B358" s="3">
        <v>682377</v>
      </c>
      <c r="C358" t="s">
        <v>95</v>
      </c>
      <c r="D358" s="81" t="s">
        <v>956</v>
      </c>
      <c r="E358" t="s">
        <v>931</v>
      </c>
      <c r="F358" s="1">
        <v>2.76320000000001</v>
      </c>
      <c r="G358" s="1">
        <v>7.443</v>
      </c>
      <c r="H358" s="1">
        <v>3.4586999999999923</v>
      </c>
      <c r="I358" s="1">
        <v>6.8062999999999985</v>
      </c>
      <c r="J358" s="1">
        <v>4.3546000000000085</v>
      </c>
      <c r="K358" s="1">
        <v>4.948985833222763</v>
      </c>
      <c r="L358" s="1">
        <v>-0.21470919999999616</v>
      </c>
      <c r="M358" s="18">
        <v>0.74</v>
      </c>
      <c r="N358" s="18">
        <v>0.848</v>
      </c>
      <c r="O358" s="18">
        <v>2.962176852</v>
      </c>
      <c r="P358" s="18">
        <v>0.612185476</v>
      </c>
      <c r="Q358" s="3" t="s">
        <v>807</v>
      </c>
      <c r="R358" s="87">
        <v>36712</v>
      </c>
      <c r="S358" t="s">
        <v>1060</v>
      </c>
    </row>
    <row r="359" spans="2:19" ht="12.75">
      <c r="B359" s="3">
        <v>715664</v>
      </c>
      <c r="C359" t="s">
        <v>95</v>
      </c>
      <c r="D359" s="81" t="s">
        <v>863</v>
      </c>
      <c r="E359" t="s">
        <v>545</v>
      </c>
      <c r="F359" s="1"/>
      <c r="G359" s="1"/>
      <c r="H359" s="1"/>
      <c r="I359" s="1"/>
      <c r="J359" s="1"/>
      <c r="K359" s="1"/>
      <c r="L359" s="1"/>
      <c r="M359" s="18">
        <v>1.3</v>
      </c>
      <c r="N359" s="18">
        <v>1.6</v>
      </c>
      <c r="O359" s="18"/>
      <c r="Q359" s="3" t="s">
        <v>807</v>
      </c>
      <c r="R359" s="87">
        <v>38903</v>
      </c>
      <c r="S359" t="s">
        <v>808</v>
      </c>
    </row>
    <row r="360" spans="2:19" ht="12.75">
      <c r="B360" s="3">
        <v>718205</v>
      </c>
      <c r="C360" t="s">
        <v>95</v>
      </c>
      <c r="D360" s="81" t="s">
        <v>923</v>
      </c>
      <c r="E360" t="s">
        <v>908</v>
      </c>
      <c r="F360" s="1">
        <v>3.804199999999991</v>
      </c>
      <c r="G360" s="1">
        <v>3.916300000000006</v>
      </c>
      <c r="H360" s="1">
        <v>2.8351999999999933</v>
      </c>
      <c r="I360" s="1">
        <v>2.0593000000000083</v>
      </c>
      <c r="J360" s="1">
        <v>1.5648000000000106</v>
      </c>
      <c r="K360" s="1">
        <v>2.831753178809837</v>
      </c>
      <c r="L360" s="1">
        <v>1.0622769999999893</v>
      </c>
      <c r="M360" s="18">
        <v>0.52</v>
      </c>
      <c r="N360" s="18">
        <v>0.558</v>
      </c>
      <c r="O360" s="18">
        <v>0.208321906</v>
      </c>
      <c r="P360" s="18">
        <v>-1.739418796</v>
      </c>
      <c r="Q360" s="3" t="s">
        <v>807</v>
      </c>
      <c r="R360" s="87">
        <v>36712</v>
      </c>
      <c r="S360" t="s">
        <v>1060</v>
      </c>
    </row>
    <row r="361" spans="2:19" ht="12.75">
      <c r="B361" s="3">
        <v>751495</v>
      </c>
      <c r="C361" t="s">
        <v>95</v>
      </c>
      <c r="D361" s="81" t="s">
        <v>867</v>
      </c>
      <c r="E361" t="s">
        <v>146</v>
      </c>
      <c r="F361" s="1"/>
      <c r="G361" s="1"/>
      <c r="H361" s="1"/>
      <c r="I361" s="1"/>
      <c r="J361" s="1"/>
      <c r="K361" s="1"/>
      <c r="L361" s="1"/>
      <c r="M361" s="18">
        <v>1.3</v>
      </c>
      <c r="N361" s="18">
        <v>1.6</v>
      </c>
      <c r="O361" s="18"/>
      <c r="Q361" s="3" t="s">
        <v>807</v>
      </c>
      <c r="R361" s="87">
        <v>38903</v>
      </c>
      <c r="S361" t="s">
        <v>808</v>
      </c>
    </row>
    <row r="362" spans="2:19" ht="12.75">
      <c r="B362" s="3">
        <v>811117</v>
      </c>
      <c r="C362" t="s">
        <v>95</v>
      </c>
      <c r="D362" s="81" t="s">
        <v>870</v>
      </c>
      <c r="E362" t="s">
        <v>186</v>
      </c>
      <c r="F362" s="1">
        <v>-16.981999999999996</v>
      </c>
      <c r="G362" s="1">
        <v>-35.649</v>
      </c>
      <c r="H362" s="1">
        <v>21.822999999999993</v>
      </c>
      <c r="I362" s="1">
        <v>12.623099999999997</v>
      </c>
      <c r="J362" s="1">
        <v>42.9502</v>
      </c>
      <c r="K362" s="1">
        <v>0.9377966296913787</v>
      </c>
      <c r="L362" s="1">
        <v>9.264464899999991</v>
      </c>
      <c r="M362" s="18">
        <v>1.3</v>
      </c>
      <c r="N362" s="18">
        <v>1.598</v>
      </c>
      <c r="O362" s="18">
        <v>13.868680136</v>
      </c>
      <c r="P362" s="18">
        <v>1.346880234</v>
      </c>
      <c r="Q362" s="3" t="s">
        <v>807</v>
      </c>
      <c r="R362" s="87">
        <v>36846</v>
      </c>
      <c r="S362" t="s">
        <v>808</v>
      </c>
    </row>
    <row r="363" spans="2:19" ht="12.75">
      <c r="B363" s="3">
        <v>916189</v>
      </c>
      <c r="C363" t="s">
        <v>95</v>
      </c>
      <c r="D363" s="81" t="s">
        <v>876</v>
      </c>
      <c r="E363" t="s">
        <v>79</v>
      </c>
      <c r="F363" s="1">
        <v>-10.856900000000003</v>
      </c>
      <c r="G363" s="1">
        <v>-39.1514</v>
      </c>
      <c r="H363" s="1">
        <v>29.533600000000003</v>
      </c>
      <c r="I363" s="1">
        <v>12.526499999999995</v>
      </c>
      <c r="J363" s="1">
        <v>35.68610000000001</v>
      </c>
      <c r="K363" s="1">
        <v>1.4149978815439113</v>
      </c>
      <c r="L363" s="1">
        <v>8.967001699999999</v>
      </c>
      <c r="M363" s="18">
        <v>0.78</v>
      </c>
      <c r="N363" s="18">
        <v>1.502</v>
      </c>
      <c r="O363" s="18">
        <v>12.302422275</v>
      </c>
      <c r="P363" s="18">
        <v>1.413219723</v>
      </c>
      <c r="Q363" s="3" t="s">
        <v>807</v>
      </c>
      <c r="R363" s="87">
        <v>36712</v>
      </c>
      <c r="S363" t="s">
        <v>808</v>
      </c>
    </row>
    <row r="364" spans="2:19" ht="12.75">
      <c r="B364" s="3">
        <v>919787</v>
      </c>
      <c r="C364" t="s">
        <v>95</v>
      </c>
      <c r="D364" s="81" t="s">
        <v>400</v>
      </c>
      <c r="E364" t="s">
        <v>382</v>
      </c>
      <c r="F364" s="1"/>
      <c r="G364" s="1"/>
      <c r="H364" s="1"/>
      <c r="I364" s="1">
        <v>0.4750000000000032</v>
      </c>
      <c r="J364" s="1">
        <v>45.16469999999999</v>
      </c>
      <c r="K364" s="1"/>
      <c r="L364" s="1">
        <v>-4.275894199999996</v>
      </c>
      <c r="M364" s="18">
        <v>1.21</v>
      </c>
      <c r="N364" s="18">
        <v>1.625</v>
      </c>
      <c r="O364" s="18">
        <v>15.241058969</v>
      </c>
      <c r="P364" s="18">
        <v>0.588055103</v>
      </c>
      <c r="Q364" s="3" t="s">
        <v>806</v>
      </c>
      <c r="R364" s="87">
        <v>37750</v>
      </c>
      <c r="S364" t="s">
        <v>1060</v>
      </c>
    </row>
    <row r="365" spans="2:19" ht="12.75">
      <c r="B365" s="3">
        <v>952010</v>
      </c>
      <c r="C365" t="s">
        <v>95</v>
      </c>
      <c r="D365" s="81" t="s">
        <v>880</v>
      </c>
      <c r="E365" t="s">
        <v>146</v>
      </c>
      <c r="F365" s="1">
        <v>-20.72</v>
      </c>
      <c r="G365" s="1">
        <v>-26.146</v>
      </c>
      <c r="H365" s="1">
        <v>39.41049999999999</v>
      </c>
      <c r="I365" s="1">
        <v>16.66080000000001</v>
      </c>
      <c r="J365" s="1">
        <v>44.3075</v>
      </c>
      <c r="K365" s="1">
        <v>6.563726767529143</v>
      </c>
      <c r="L365" s="1">
        <v>15.671711100000007</v>
      </c>
      <c r="M365" s="18">
        <v>0.6</v>
      </c>
      <c r="N365" s="18">
        <v>1.498</v>
      </c>
      <c r="O365" s="18">
        <v>13.043889928</v>
      </c>
      <c r="P365" s="18">
        <v>1.921353522</v>
      </c>
      <c r="Q365" s="3" t="s">
        <v>807</v>
      </c>
      <c r="R365" s="87">
        <v>36712</v>
      </c>
      <c r="S365" t="s">
        <v>808</v>
      </c>
    </row>
    <row r="366" spans="2:19" ht="12.75">
      <c r="B366" s="3">
        <v>987842</v>
      </c>
      <c r="C366" t="s">
        <v>95</v>
      </c>
      <c r="D366" s="81" t="s">
        <v>882</v>
      </c>
      <c r="E366" t="s">
        <v>512</v>
      </c>
      <c r="F366" s="1">
        <v>4.737300000000011</v>
      </c>
      <c r="G366" s="1">
        <v>-25.2034</v>
      </c>
      <c r="H366" s="1">
        <v>25.4343</v>
      </c>
      <c r="I366" s="1">
        <v>11.640399999999996</v>
      </c>
      <c r="J366" s="1">
        <v>59.67309999999999</v>
      </c>
      <c r="K366" s="1">
        <v>11.8640494090684</v>
      </c>
      <c r="L366" s="1">
        <v>-0.8376763000000009</v>
      </c>
      <c r="M366" s="18">
        <v>0.74</v>
      </c>
      <c r="N366" s="18">
        <v>1.604</v>
      </c>
      <c r="O366" s="18">
        <v>19.001939871</v>
      </c>
      <c r="P366" s="18">
        <v>1.002518208</v>
      </c>
      <c r="Q366" s="3" t="s">
        <v>807</v>
      </c>
      <c r="R366" s="87">
        <v>36712</v>
      </c>
      <c r="S366" t="s">
        <v>808</v>
      </c>
    </row>
    <row r="367" spans="2:19" ht="12.75">
      <c r="B367" s="3">
        <v>266999</v>
      </c>
      <c r="C367" t="s">
        <v>242</v>
      </c>
      <c r="D367" s="81" t="s">
        <v>447</v>
      </c>
      <c r="E367" t="s">
        <v>437</v>
      </c>
      <c r="F367" s="1">
        <v>-1.6025</v>
      </c>
      <c r="G367" s="1">
        <v>-33.9989</v>
      </c>
      <c r="H367" s="1">
        <v>-1.603600000000005</v>
      </c>
      <c r="I367" s="1">
        <v>6.519199999999992</v>
      </c>
      <c r="J367" s="1">
        <v>35.13280000000001</v>
      </c>
      <c r="K367" s="1">
        <v>-1.657640537380245</v>
      </c>
      <c r="L367" s="1">
        <v>-5.4645892000000025</v>
      </c>
      <c r="M367" s="18">
        <v>2.43</v>
      </c>
      <c r="N367" s="18">
        <v>3.1</v>
      </c>
      <c r="O367" s="18">
        <v>13.41587804</v>
      </c>
      <c r="P367" s="18">
        <v>0.542676313</v>
      </c>
      <c r="Q367" s="3" t="s">
        <v>806</v>
      </c>
      <c r="R367" s="87">
        <v>36712</v>
      </c>
      <c r="S367" t="s">
        <v>1060</v>
      </c>
    </row>
    <row r="368" spans="2:19" ht="12.75">
      <c r="B368" s="3">
        <v>452813</v>
      </c>
      <c r="C368" t="s">
        <v>242</v>
      </c>
      <c r="D368" s="81" t="s">
        <v>243</v>
      </c>
      <c r="E368" t="s">
        <v>210</v>
      </c>
      <c r="F368" s="1">
        <v>-6.04</v>
      </c>
      <c r="G368" s="1">
        <v>-27.0578</v>
      </c>
      <c r="H368" s="1">
        <v>9.981799999999996</v>
      </c>
      <c r="I368" s="1">
        <v>6.175599999999992</v>
      </c>
      <c r="J368" s="1">
        <v>32.28679999999999</v>
      </c>
      <c r="K368" s="1">
        <v>1.1478800419028268</v>
      </c>
      <c r="L368" s="1">
        <v>6.592595300000004</v>
      </c>
      <c r="M368" s="18">
        <v>2.2</v>
      </c>
      <c r="N368" s="18">
        <v>2.8</v>
      </c>
      <c r="O368" s="18">
        <v>12.705539259</v>
      </c>
      <c r="P368" s="18">
        <v>1.000684315</v>
      </c>
      <c r="Q368" s="3" t="s">
        <v>804</v>
      </c>
      <c r="R368" s="87">
        <v>36906</v>
      </c>
      <c r="S368" t="s">
        <v>1060</v>
      </c>
    </row>
    <row r="369" spans="2:19" ht="12.75">
      <c r="B369" s="3">
        <v>178335</v>
      </c>
      <c r="C369" t="s">
        <v>835</v>
      </c>
      <c r="D369" s="81" t="s">
        <v>955</v>
      </c>
      <c r="E369" t="s">
        <v>931</v>
      </c>
      <c r="F369" s="1">
        <v>2.806099999999989</v>
      </c>
      <c r="G369" s="1">
        <v>7.594400000000001</v>
      </c>
      <c r="H369" s="1">
        <v>3.986299999999998</v>
      </c>
      <c r="I369" s="1">
        <v>7.109999999999994</v>
      </c>
      <c r="J369" s="1">
        <v>4.399200000000003</v>
      </c>
      <c r="K369" s="1">
        <v>5.162856358801582</v>
      </c>
      <c r="L369" s="1">
        <v>0.20195549999999507</v>
      </c>
      <c r="M369" s="18">
        <v>0.7</v>
      </c>
      <c r="N369" s="18">
        <v>0.8</v>
      </c>
      <c r="O369" s="18">
        <v>2.938579617</v>
      </c>
      <c r="P369" s="18">
        <v>0.726975826</v>
      </c>
      <c r="Q369" s="3" t="s">
        <v>807</v>
      </c>
      <c r="R369" s="87">
        <v>36712</v>
      </c>
      <c r="S369" t="s">
        <v>808</v>
      </c>
    </row>
    <row r="370" spans="2:19" ht="12.75">
      <c r="B370" s="3">
        <v>184291</v>
      </c>
      <c r="C370" t="s">
        <v>835</v>
      </c>
      <c r="D370" s="81" t="s">
        <v>517</v>
      </c>
      <c r="E370" t="s">
        <v>512</v>
      </c>
      <c r="F370" s="1"/>
      <c r="G370" s="1"/>
      <c r="H370" s="1"/>
      <c r="I370" s="1"/>
      <c r="J370" s="1"/>
      <c r="K370" s="1"/>
      <c r="L370" s="1"/>
      <c r="M370" s="18">
        <v>2</v>
      </c>
      <c r="N370" s="18">
        <v>2.5</v>
      </c>
      <c r="O370" s="18"/>
      <c r="Q370" s="3" t="s">
        <v>807</v>
      </c>
      <c r="R370" s="87">
        <v>38839</v>
      </c>
      <c r="S370" t="s">
        <v>808</v>
      </c>
    </row>
    <row r="371" spans="2:19" ht="12.75">
      <c r="B371" s="3">
        <v>214163</v>
      </c>
      <c r="C371" t="s">
        <v>835</v>
      </c>
      <c r="D371" s="81" t="s">
        <v>922</v>
      </c>
      <c r="E371" t="s">
        <v>908</v>
      </c>
      <c r="F371" s="1">
        <v>3.6446999999999896</v>
      </c>
      <c r="G371" s="1">
        <v>3.8705999999999907</v>
      </c>
      <c r="H371" s="1">
        <v>2.7635999999999994</v>
      </c>
      <c r="I371" s="1">
        <v>1.8672000000000022</v>
      </c>
      <c r="J371" s="1">
        <v>1.2507000000000046</v>
      </c>
      <c r="K371" s="1">
        <v>2.67442762714587</v>
      </c>
      <c r="L371" s="1">
        <v>1.0859149000000068</v>
      </c>
      <c r="M371" s="18">
        <v>0.55</v>
      </c>
      <c r="N371" s="18">
        <v>0.6</v>
      </c>
      <c r="O371" s="18">
        <v>0.202476717</v>
      </c>
      <c r="P371" s="18">
        <v>-3.168477438</v>
      </c>
      <c r="Q371" s="3" t="s">
        <v>807</v>
      </c>
      <c r="R371" s="87">
        <v>36712</v>
      </c>
      <c r="S371" t="s">
        <v>808</v>
      </c>
    </row>
    <row r="372" spans="2:19" ht="12.75">
      <c r="B372" s="3">
        <v>249995</v>
      </c>
      <c r="C372" t="s">
        <v>835</v>
      </c>
      <c r="D372" s="81" t="s">
        <v>559</v>
      </c>
      <c r="E372" t="s">
        <v>545</v>
      </c>
      <c r="F372" s="1">
        <v>106.94439999999999</v>
      </c>
      <c r="G372" s="1">
        <v>4.623299999999997</v>
      </c>
      <c r="H372" s="1">
        <v>52.568799999999996</v>
      </c>
      <c r="I372" s="1">
        <v>3.1889999999999974</v>
      </c>
      <c r="J372" s="1">
        <v>110.75840000000001</v>
      </c>
      <c r="K372" s="1">
        <v>48.34510626491031</v>
      </c>
      <c r="L372" s="1">
        <v>22.829137499999995</v>
      </c>
      <c r="M372" s="18">
        <v>0.52</v>
      </c>
      <c r="N372" s="18">
        <v>2.88</v>
      </c>
      <c r="O372" s="18">
        <v>27.108682768</v>
      </c>
      <c r="P372" s="18">
        <v>1.348937227</v>
      </c>
      <c r="Q372" s="3" t="s">
        <v>807</v>
      </c>
      <c r="R372" s="87">
        <v>36712</v>
      </c>
      <c r="S372" t="s">
        <v>808</v>
      </c>
    </row>
    <row r="373" spans="2:19" ht="12.75">
      <c r="B373" s="3">
        <v>285825</v>
      </c>
      <c r="C373" t="s">
        <v>835</v>
      </c>
      <c r="D373" s="81" t="s">
        <v>520</v>
      </c>
      <c r="E373" t="s">
        <v>512</v>
      </c>
      <c r="F373" s="1">
        <v>14.206000000000007</v>
      </c>
      <c r="G373" s="1">
        <v>-19.919699999999995</v>
      </c>
      <c r="H373" s="1">
        <v>22.840400000000006</v>
      </c>
      <c r="I373" s="1">
        <v>11.8166</v>
      </c>
      <c r="J373" s="1">
        <v>64.8359</v>
      </c>
      <c r="K373" s="1">
        <v>15.67054560472152</v>
      </c>
      <c r="L373" s="1">
        <v>0.2927343000000082</v>
      </c>
      <c r="M373" s="18">
        <v>1.5</v>
      </c>
      <c r="N373" s="18">
        <v>2.92</v>
      </c>
      <c r="O373" s="18">
        <v>18.560271105</v>
      </c>
      <c r="P373" s="18">
        <v>1.06760101</v>
      </c>
      <c r="Q373" s="3" t="s">
        <v>807</v>
      </c>
      <c r="R373" s="87">
        <v>36712</v>
      </c>
      <c r="S373" t="s">
        <v>808</v>
      </c>
    </row>
    <row r="374" spans="2:19" ht="12.75">
      <c r="B374" s="3">
        <v>321653</v>
      </c>
      <c r="C374" t="s">
        <v>835</v>
      </c>
      <c r="D374" s="81" t="s">
        <v>450</v>
      </c>
      <c r="E374" t="s">
        <v>437</v>
      </c>
      <c r="F374" s="1">
        <v>-20.4005</v>
      </c>
      <c r="G374" s="1">
        <v>-29.8693</v>
      </c>
      <c r="H374" s="1">
        <v>5.340300000000009</v>
      </c>
      <c r="I374" s="1">
        <v>8.143600000000006</v>
      </c>
      <c r="J374" s="1">
        <v>25.942299999999996</v>
      </c>
      <c r="K374" s="1">
        <v>-4.342923990039327</v>
      </c>
      <c r="L374" s="1">
        <v>1.2981007000000044</v>
      </c>
      <c r="M374" s="18">
        <v>0.99</v>
      </c>
      <c r="N374" s="18">
        <v>1.46</v>
      </c>
      <c r="O374" s="18">
        <v>11.135514419</v>
      </c>
      <c r="P374" s="18">
        <v>0.720985075</v>
      </c>
      <c r="Q374" s="3" t="s">
        <v>807</v>
      </c>
      <c r="R374" s="87">
        <v>36712</v>
      </c>
      <c r="S374" t="s">
        <v>808</v>
      </c>
    </row>
    <row r="375" spans="2:19" ht="12.75">
      <c r="B375" s="3">
        <v>357483</v>
      </c>
      <c r="C375" t="s">
        <v>835</v>
      </c>
      <c r="D375" s="81" t="s">
        <v>175</v>
      </c>
      <c r="E375" t="s">
        <v>173</v>
      </c>
      <c r="F375" s="1">
        <v>-9.837300000000004</v>
      </c>
      <c r="G375" s="1">
        <v>-15.337999999999996</v>
      </c>
      <c r="H375" s="1">
        <v>21.273699999999995</v>
      </c>
      <c r="I375" s="1">
        <v>14.188099999999991</v>
      </c>
      <c r="J375" s="1">
        <v>34.109199999999994</v>
      </c>
      <c r="K375" s="1">
        <v>7.2290098498824396</v>
      </c>
      <c r="L375" s="1">
        <v>9.636964899999988</v>
      </c>
      <c r="M375" s="18">
        <v>0.76</v>
      </c>
      <c r="N375" s="18">
        <v>1.37</v>
      </c>
      <c r="O375" s="18">
        <v>10.654194335</v>
      </c>
      <c r="P375" s="18">
        <v>1.717954452</v>
      </c>
      <c r="Q375" s="3" t="s">
        <v>807</v>
      </c>
      <c r="R375" s="87">
        <v>36712</v>
      </c>
      <c r="S375" t="s">
        <v>808</v>
      </c>
    </row>
    <row r="376" spans="2:19" ht="12.75">
      <c r="B376" s="3">
        <v>393314</v>
      </c>
      <c r="C376" t="s">
        <v>835</v>
      </c>
      <c r="D376" s="81" t="s">
        <v>100</v>
      </c>
      <c r="E376" t="s">
        <v>79</v>
      </c>
      <c r="F376" s="1">
        <v>-8.582599999999996</v>
      </c>
      <c r="G376" s="1">
        <v>-21.528000000000002</v>
      </c>
      <c r="H376" s="1">
        <v>23.615699999999997</v>
      </c>
      <c r="I376" s="1">
        <v>15.393999999999997</v>
      </c>
      <c r="J376" s="1">
        <v>31.151900000000012</v>
      </c>
      <c r="K376" s="1">
        <v>6.06082641747161</v>
      </c>
      <c r="L376" s="1">
        <v>11.780486200000006</v>
      </c>
      <c r="M376" s="18">
        <v>0.83</v>
      </c>
      <c r="N376" s="18">
        <v>1.41</v>
      </c>
      <c r="O376" s="18">
        <v>11.068910491</v>
      </c>
      <c r="P376" s="18">
        <v>1.735019257</v>
      </c>
      <c r="Q376" s="3" t="s">
        <v>807</v>
      </c>
      <c r="R376" s="87">
        <v>36712</v>
      </c>
      <c r="S376" t="s">
        <v>808</v>
      </c>
    </row>
    <row r="377" spans="2:19" ht="12.75">
      <c r="B377" s="3">
        <v>505586</v>
      </c>
      <c r="C377" t="s">
        <v>835</v>
      </c>
      <c r="D377" s="81" t="s">
        <v>398</v>
      </c>
      <c r="E377" t="s">
        <v>382</v>
      </c>
      <c r="F377" s="1"/>
      <c r="G377" s="1"/>
      <c r="H377" s="1"/>
      <c r="I377" s="1"/>
      <c r="J377" s="1">
        <v>68.0592</v>
      </c>
      <c r="K377" s="1"/>
      <c r="L377" s="1">
        <v>4.714705299999999</v>
      </c>
      <c r="M377" s="18">
        <v>1.18</v>
      </c>
      <c r="N377" s="18">
        <v>2.06</v>
      </c>
      <c r="O377" s="18"/>
      <c r="Q377" s="3" t="s">
        <v>807</v>
      </c>
      <c r="R377" s="87">
        <v>38175</v>
      </c>
      <c r="S377" t="s">
        <v>808</v>
      </c>
    </row>
    <row r="378" spans="2:19" ht="12.75">
      <c r="B378" s="3">
        <v>838383</v>
      </c>
      <c r="C378" t="s">
        <v>835</v>
      </c>
      <c r="D378" s="81" t="s">
        <v>399</v>
      </c>
      <c r="E378" t="s">
        <v>382</v>
      </c>
      <c r="F378" s="1"/>
      <c r="G378" s="1"/>
      <c r="H378" s="1"/>
      <c r="I378" s="1"/>
      <c r="J378" s="1">
        <v>20.039399999999997</v>
      </c>
      <c r="K378" s="1"/>
      <c r="L378" s="1">
        <v>18.182751499999995</v>
      </c>
      <c r="M378" s="18">
        <v>1.58</v>
      </c>
      <c r="N378" s="18">
        <v>1.97</v>
      </c>
      <c r="O378" s="18"/>
      <c r="Q378" s="3" t="s">
        <v>807</v>
      </c>
      <c r="R378" s="87">
        <v>38062</v>
      </c>
      <c r="S378" t="s">
        <v>808</v>
      </c>
    </row>
    <row r="379" spans="2:19" ht="12.75">
      <c r="B379" s="3">
        <v>159509</v>
      </c>
      <c r="C379" t="s">
        <v>101</v>
      </c>
      <c r="D379" s="81" t="s">
        <v>756</v>
      </c>
      <c r="E379" t="s">
        <v>740</v>
      </c>
      <c r="F379" s="1">
        <v>-18.195099999999996</v>
      </c>
      <c r="G379" s="1">
        <v>-24.658899999999996</v>
      </c>
      <c r="H379" s="1">
        <v>26.36639999999999</v>
      </c>
      <c r="I379" s="1">
        <v>13.854100000000003</v>
      </c>
      <c r="J379" s="1">
        <v>22.7973</v>
      </c>
      <c r="K379" s="1">
        <v>1.717593335922274</v>
      </c>
      <c r="L379" s="1">
        <v>7.415470300000004</v>
      </c>
      <c r="M379" s="18">
        <v>1.01</v>
      </c>
      <c r="N379" s="18">
        <v>1.21</v>
      </c>
      <c r="O379" s="18">
        <v>9.756773623</v>
      </c>
      <c r="P379" s="18">
        <v>1.460201401</v>
      </c>
      <c r="Q379" s="3" t="s">
        <v>807</v>
      </c>
      <c r="R379" s="87">
        <v>36712</v>
      </c>
      <c r="S379" t="s">
        <v>1060</v>
      </c>
    </row>
    <row r="380" spans="2:19" ht="12.75">
      <c r="B380" s="3">
        <v>386581</v>
      </c>
      <c r="C380" t="s">
        <v>101</v>
      </c>
      <c r="D380" s="81" t="s">
        <v>102</v>
      </c>
      <c r="E380" t="s">
        <v>79</v>
      </c>
      <c r="F380" s="1">
        <v>-26.681600000000007</v>
      </c>
      <c r="G380" s="1">
        <v>-27.380400000000005</v>
      </c>
      <c r="H380" s="1">
        <v>18.417799999999996</v>
      </c>
      <c r="I380" s="1">
        <v>13.64160000000001</v>
      </c>
      <c r="J380" s="1">
        <v>29.26550000000001</v>
      </c>
      <c r="K380" s="1">
        <v>-1.5216512337429156</v>
      </c>
      <c r="L380" s="1">
        <v>10.558099999999992</v>
      </c>
      <c r="M380" s="18">
        <v>1.59</v>
      </c>
      <c r="N380" s="18">
        <v>2.015</v>
      </c>
      <c r="O380" s="18">
        <v>11.229598671</v>
      </c>
      <c r="P380" s="18">
        <v>1.561329148</v>
      </c>
      <c r="Q380" s="3" t="s">
        <v>807</v>
      </c>
      <c r="R380" s="87">
        <v>37783</v>
      </c>
      <c r="S380" t="s">
        <v>808</v>
      </c>
    </row>
    <row r="381" spans="2:19" ht="12.75">
      <c r="B381" s="3">
        <v>914358</v>
      </c>
      <c r="C381" t="s">
        <v>101</v>
      </c>
      <c r="D381" s="81" t="s">
        <v>666</v>
      </c>
      <c r="E381" t="s">
        <v>646</v>
      </c>
      <c r="F381" s="1">
        <v>-28.476000000000003</v>
      </c>
      <c r="G381" s="1">
        <v>-38.448800000000006</v>
      </c>
      <c r="H381" s="1">
        <v>31.3196</v>
      </c>
      <c r="I381" s="1">
        <v>5.23229999999999</v>
      </c>
      <c r="J381" s="1">
        <v>19.812399999999997</v>
      </c>
      <c r="K381" s="1">
        <v>-6.128503795002538</v>
      </c>
      <c r="L381" s="1">
        <v>-13.6268222</v>
      </c>
      <c r="M381" s="18">
        <v>1.04</v>
      </c>
      <c r="N381" s="18">
        <v>1.53</v>
      </c>
      <c r="O381" s="18">
        <v>16.785157572</v>
      </c>
      <c r="P381" s="18">
        <v>0.161615999</v>
      </c>
      <c r="Q381" s="3" t="s">
        <v>807</v>
      </c>
      <c r="R381" s="87">
        <v>36712</v>
      </c>
      <c r="S381" t="s">
        <v>1060</v>
      </c>
    </row>
    <row r="382" spans="2:19" ht="12.75">
      <c r="B382" s="3">
        <v>838441</v>
      </c>
      <c r="C382" t="s">
        <v>872</v>
      </c>
      <c r="D382" s="81" t="s">
        <v>162</v>
      </c>
      <c r="E382" t="s">
        <v>158</v>
      </c>
      <c r="F382" s="1">
        <v>-9.108099999999997</v>
      </c>
      <c r="G382" s="1">
        <v>-34.5708</v>
      </c>
      <c r="H382" s="1">
        <v>31.066100000000006</v>
      </c>
      <c r="I382" s="1">
        <v>20.54800000000001</v>
      </c>
      <c r="J382" s="1">
        <v>34.2625</v>
      </c>
      <c r="K382" s="1">
        <v>4.756355693202607</v>
      </c>
      <c r="L382" s="1">
        <v>8.331520400000002</v>
      </c>
      <c r="M382" s="18">
        <v>0.48</v>
      </c>
      <c r="N382" s="18">
        <v>0.622</v>
      </c>
      <c r="O382" s="18">
        <v>11.846630992</v>
      </c>
      <c r="P382" s="18">
        <v>1.651084039</v>
      </c>
      <c r="Q382" s="3" t="s">
        <v>807</v>
      </c>
      <c r="R382" s="87">
        <v>36712</v>
      </c>
      <c r="S382" t="s">
        <v>808</v>
      </c>
    </row>
    <row r="383" spans="2:19" ht="12.75">
      <c r="B383" s="3">
        <v>127928</v>
      </c>
      <c r="C383" t="s">
        <v>248</v>
      </c>
      <c r="D383" s="81" t="s">
        <v>771</v>
      </c>
      <c r="E383" t="s">
        <v>759</v>
      </c>
      <c r="F383" s="1">
        <v>5.388499999999996</v>
      </c>
      <c r="G383" s="1">
        <v>-2.305299999999999</v>
      </c>
      <c r="H383" s="1">
        <v>1.6815000000000024</v>
      </c>
      <c r="I383" s="1">
        <v>0.1646999999999954</v>
      </c>
      <c r="J383" s="1">
        <v>19.180500000000002</v>
      </c>
      <c r="K383" s="1">
        <v>4.559913132579063</v>
      </c>
      <c r="L383" s="1">
        <v>-3.0343655000000025</v>
      </c>
      <c r="M383" s="18">
        <v>0.91</v>
      </c>
      <c r="N383" s="18">
        <v>1.084</v>
      </c>
      <c r="O383" s="18">
        <v>6.579241321</v>
      </c>
      <c r="P383" s="18">
        <v>0.345793575</v>
      </c>
      <c r="Q383" s="3" t="s">
        <v>804</v>
      </c>
      <c r="R383" s="87">
        <v>36712</v>
      </c>
      <c r="S383" t="s">
        <v>1060</v>
      </c>
    </row>
    <row r="384" spans="2:19" ht="12.75">
      <c r="B384" s="3">
        <v>401695</v>
      </c>
      <c r="C384" t="s">
        <v>248</v>
      </c>
      <c r="D384" s="81" t="s">
        <v>849</v>
      </c>
      <c r="E384" t="s">
        <v>646</v>
      </c>
      <c r="F384" s="1"/>
      <c r="G384" s="1">
        <v>-49.55214959999999</v>
      </c>
      <c r="H384" s="1">
        <v>20.0679048</v>
      </c>
      <c r="I384" s="1">
        <v>-6.0881092000000026</v>
      </c>
      <c r="J384" s="1">
        <v>26.280796900000002</v>
      </c>
      <c r="K384" s="1"/>
      <c r="L384" s="1">
        <v>-10.8954569</v>
      </c>
      <c r="M384" s="18">
        <v>1.3</v>
      </c>
      <c r="N384" s="18">
        <v>1.558</v>
      </c>
      <c r="O384" s="18">
        <v>17.677484252</v>
      </c>
      <c r="P384" s="18">
        <v>-0.040726029</v>
      </c>
      <c r="Q384" s="3" t="s">
        <v>806</v>
      </c>
      <c r="R384" s="87">
        <v>38951</v>
      </c>
      <c r="S384" t="s">
        <v>1060</v>
      </c>
    </row>
    <row r="385" spans="2:19" ht="12.75">
      <c r="B385" s="3">
        <v>526897</v>
      </c>
      <c r="C385" t="s">
        <v>248</v>
      </c>
      <c r="D385" s="81" t="s">
        <v>449</v>
      </c>
      <c r="E385" t="s">
        <v>437</v>
      </c>
      <c r="F385" s="1">
        <v>-3.932000000000002</v>
      </c>
      <c r="G385" s="1">
        <v>-28.056099999999994</v>
      </c>
      <c r="H385" s="1">
        <v>5.440299999999998</v>
      </c>
      <c r="I385" s="1">
        <v>0.9341000000000044</v>
      </c>
      <c r="J385" s="1">
        <v>30.2929</v>
      </c>
      <c r="K385" s="1">
        <v>-0.8466013676851403</v>
      </c>
      <c r="L385" s="1">
        <v>-2.0619389000000043</v>
      </c>
      <c r="M385" s="18">
        <v>1.24</v>
      </c>
      <c r="N385" s="18">
        <v>1.518</v>
      </c>
      <c r="O385" s="18">
        <v>11.803422154</v>
      </c>
      <c r="P385" s="18">
        <v>0.493294631</v>
      </c>
      <c r="Q385" s="3" t="s">
        <v>804</v>
      </c>
      <c r="R385" s="87">
        <v>37337</v>
      </c>
      <c r="S385" t="s">
        <v>1060</v>
      </c>
    </row>
    <row r="386" spans="2:19" ht="12.75">
      <c r="B386" s="3">
        <v>741280</v>
      </c>
      <c r="C386" t="s">
        <v>248</v>
      </c>
      <c r="D386" s="81" t="s">
        <v>767</v>
      </c>
      <c r="E386" t="s">
        <v>759</v>
      </c>
      <c r="F386" s="1">
        <v>1.9455999999999918</v>
      </c>
      <c r="G386" s="1">
        <v>-4.296800000000001</v>
      </c>
      <c r="H386" s="1">
        <v>1.8207000000000084</v>
      </c>
      <c r="I386" s="1">
        <v>0.8717000000000086</v>
      </c>
      <c r="J386" s="1">
        <v>13.861799999999992</v>
      </c>
      <c r="K386" s="1">
        <v>2.6728652468324787</v>
      </c>
      <c r="L386" s="1">
        <v>1.571622099999992</v>
      </c>
      <c r="M386" s="18">
        <v>0.93</v>
      </c>
      <c r="N386" s="18">
        <v>1.103</v>
      </c>
      <c r="O386" s="18">
        <v>5.737744667</v>
      </c>
      <c r="P386" s="18">
        <v>0.49691505</v>
      </c>
      <c r="Q386" s="3" t="s">
        <v>804</v>
      </c>
      <c r="R386" s="87">
        <v>36712</v>
      </c>
      <c r="S386" t="s">
        <v>1060</v>
      </c>
    </row>
    <row r="387" spans="2:19" ht="12.75">
      <c r="B387" s="3">
        <v>777110</v>
      </c>
      <c r="C387" t="s">
        <v>248</v>
      </c>
      <c r="D387" s="81" t="s">
        <v>772</v>
      </c>
      <c r="E387" t="s">
        <v>759</v>
      </c>
      <c r="F387" s="1">
        <v>7.563600000000004</v>
      </c>
      <c r="G387" s="1">
        <v>-18.545900000000003</v>
      </c>
      <c r="H387" s="1">
        <v>-14.132599999999995</v>
      </c>
      <c r="I387" s="1">
        <v>-6.585799999999997</v>
      </c>
      <c r="J387" s="1">
        <v>23.265</v>
      </c>
      <c r="K387" s="1">
        <v>-2.830078010056025</v>
      </c>
      <c r="L387" s="1">
        <v>-5.3527628999999965</v>
      </c>
      <c r="M387" s="18">
        <v>0.87</v>
      </c>
      <c r="N387" s="18">
        <v>1.033</v>
      </c>
      <c r="O387" s="18">
        <v>11.139694786</v>
      </c>
      <c r="P387" s="18">
        <v>-0.316584251</v>
      </c>
      <c r="Q387" s="3" t="s">
        <v>806</v>
      </c>
      <c r="R387" s="87">
        <v>36712</v>
      </c>
      <c r="S387" t="s">
        <v>1060</v>
      </c>
    </row>
    <row r="388" spans="2:19" ht="12.75">
      <c r="B388" s="3">
        <v>792283</v>
      </c>
      <c r="C388" t="s">
        <v>248</v>
      </c>
      <c r="D388" s="81" t="s">
        <v>318</v>
      </c>
      <c r="E388" t="s">
        <v>302</v>
      </c>
      <c r="F388" s="1">
        <v>-24.742900000000002</v>
      </c>
      <c r="G388" s="1">
        <v>-42.996199999999995</v>
      </c>
      <c r="H388" s="1">
        <v>32.68299999999999</v>
      </c>
      <c r="I388" s="1">
        <v>12.854499999999991</v>
      </c>
      <c r="J388" s="1">
        <v>38.958000000000006</v>
      </c>
      <c r="K388" s="1">
        <v>-2.2461657492089615</v>
      </c>
      <c r="L388" s="1">
        <v>11.348562099999992</v>
      </c>
      <c r="M388" s="18">
        <v>1.28</v>
      </c>
      <c r="N388" s="18">
        <v>1.574</v>
      </c>
      <c r="O388" s="18">
        <v>13.662396333</v>
      </c>
      <c r="P388" s="18">
        <v>1.430785536</v>
      </c>
      <c r="Q388" s="3" t="s">
        <v>804</v>
      </c>
      <c r="R388" s="87">
        <v>36999</v>
      </c>
      <c r="S388" t="s">
        <v>1060</v>
      </c>
    </row>
    <row r="389" spans="2:19" ht="12.75">
      <c r="B389" s="3">
        <v>812941</v>
      </c>
      <c r="C389" t="s">
        <v>248</v>
      </c>
      <c r="D389" s="81" t="s">
        <v>667</v>
      </c>
      <c r="E389" t="s">
        <v>646</v>
      </c>
      <c r="F389" s="1">
        <v>-35.1379</v>
      </c>
      <c r="G389" s="1">
        <v>-61.329100000000004</v>
      </c>
      <c r="H389" s="1">
        <v>31.832100000000008</v>
      </c>
      <c r="I389" s="1">
        <v>-11.709000000000003</v>
      </c>
      <c r="J389" s="1">
        <v>20.34640000000001</v>
      </c>
      <c r="K389" s="1">
        <v>-18.876029416126684</v>
      </c>
      <c r="L389" s="1">
        <v>-11.613517399999996</v>
      </c>
      <c r="M389" s="18">
        <v>1.21</v>
      </c>
      <c r="N389" s="18">
        <v>1.485</v>
      </c>
      <c r="O389" s="18">
        <v>18.410449574</v>
      </c>
      <c r="P389" s="18">
        <v>-0.207685506</v>
      </c>
      <c r="Q389" s="3" t="s">
        <v>806</v>
      </c>
      <c r="R389" s="87">
        <v>36712</v>
      </c>
      <c r="S389" t="s">
        <v>1060</v>
      </c>
    </row>
    <row r="390" spans="2:19" ht="12.75">
      <c r="B390" s="3">
        <v>828111</v>
      </c>
      <c r="C390" t="s">
        <v>248</v>
      </c>
      <c r="D390" s="81" t="s">
        <v>519</v>
      </c>
      <c r="E390" t="s">
        <v>512</v>
      </c>
      <c r="F390" s="1">
        <v>7.3139000000000065</v>
      </c>
      <c r="G390" s="1">
        <v>-21.553500000000003</v>
      </c>
      <c r="H390" s="1">
        <v>21.975600000000007</v>
      </c>
      <c r="I390" s="1">
        <v>9.472100000000005</v>
      </c>
      <c r="J390" s="1">
        <v>62.8375</v>
      </c>
      <c r="K390" s="1">
        <v>12.85273213314564</v>
      </c>
      <c r="L390" s="1">
        <v>1.6953605000000094</v>
      </c>
      <c r="M390" s="18">
        <v>1.24</v>
      </c>
      <c r="N390" s="18">
        <v>1.525</v>
      </c>
      <c r="O390" s="18">
        <v>20.334190873</v>
      </c>
      <c r="P390" s="18">
        <v>0.967586726</v>
      </c>
      <c r="Q390" s="3" t="s">
        <v>804</v>
      </c>
      <c r="R390" s="87">
        <v>36999</v>
      </c>
      <c r="S390" t="s">
        <v>1060</v>
      </c>
    </row>
    <row r="391" spans="2:19" ht="12.75">
      <c r="B391" s="3">
        <v>848770</v>
      </c>
      <c r="C391" t="s">
        <v>248</v>
      </c>
      <c r="D391" s="81" t="s">
        <v>294</v>
      </c>
      <c r="E391" t="s">
        <v>288</v>
      </c>
      <c r="F391" s="1">
        <v>-12.979200000000002</v>
      </c>
      <c r="G391" s="1">
        <v>-35.6108</v>
      </c>
      <c r="H391" s="1">
        <v>16.247100000000003</v>
      </c>
      <c r="I391" s="1">
        <v>10.28690000000001</v>
      </c>
      <c r="J391" s="1">
        <v>29.022199999999998</v>
      </c>
      <c r="K391" s="1">
        <v>-1.5079175148808521</v>
      </c>
      <c r="L391" s="1">
        <v>4.742917399999991</v>
      </c>
      <c r="M391" s="18">
        <v>1.24</v>
      </c>
      <c r="N391" s="18">
        <v>1.526</v>
      </c>
      <c r="O391" s="18">
        <v>12.265514385</v>
      </c>
      <c r="P391" s="18">
        <v>1.112580365</v>
      </c>
      <c r="Q391" s="3" t="s">
        <v>804</v>
      </c>
      <c r="R391" s="87">
        <v>36712</v>
      </c>
      <c r="S391" t="s">
        <v>1060</v>
      </c>
    </row>
    <row r="392" spans="2:19" ht="12.75">
      <c r="B392" s="3">
        <v>899773</v>
      </c>
      <c r="C392" t="s">
        <v>248</v>
      </c>
      <c r="D392" s="81" t="s">
        <v>249</v>
      </c>
      <c r="E392" t="s">
        <v>210</v>
      </c>
      <c r="F392" s="1">
        <v>-10.070100000000004</v>
      </c>
      <c r="G392" s="1">
        <v>-33.755100000000006</v>
      </c>
      <c r="H392" s="1">
        <v>12.664600000000004</v>
      </c>
      <c r="I392" s="1">
        <v>9.253599999999995</v>
      </c>
      <c r="J392" s="1">
        <v>29.555799999999998</v>
      </c>
      <c r="K392" s="1">
        <v>-1.020026995873724</v>
      </c>
      <c r="L392" s="1">
        <v>4.47957670000001</v>
      </c>
      <c r="M392" s="18">
        <v>1.24</v>
      </c>
      <c r="N392" s="18">
        <v>1.521</v>
      </c>
      <c r="O392" s="18">
        <v>10.638605559</v>
      </c>
      <c r="P392" s="18">
        <v>1.17168979</v>
      </c>
      <c r="Q392" s="3" t="s">
        <v>804</v>
      </c>
      <c r="R392" s="87">
        <v>36999</v>
      </c>
      <c r="S392" t="s">
        <v>1060</v>
      </c>
    </row>
    <row r="393" spans="2:19" ht="12.75">
      <c r="B393" s="3">
        <v>920439</v>
      </c>
      <c r="C393" t="s">
        <v>248</v>
      </c>
      <c r="D393" s="81" t="s">
        <v>603</v>
      </c>
      <c r="E393" t="s">
        <v>581</v>
      </c>
      <c r="F393" s="1">
        <v>-20.4276</v>
      </c>
      <c r="G393" s="1">
        <v>-26.475899999999996</v>
      </c>
      <c r="H393" s="1">
        <v>4.501400000000011</v>
      </c>
      <c r="I393" s="1">
        <v>1.6489999999999894</v>
      </c>
      <c r="J393" s="1">
        <v>64.1744</v>
      </c>
      <c r="K393" s="1">
        <v>0</v>
      </c>
      <c r="L393" s="1">
        <v>-9.281381399999999</v>
      </c>
      <c r="M393" s="18">
        <v>1.29</v>
      </c>
      <c r="N393" s="18">
        <v>1.58</v>
      </c>
      <c r="O393" s="18">
        <v>19.407205413</v>
      </c>
      <c r="P393" s="18">
        <v>0.583001441</v>
      </c>
      <c r="Q393" s="3" t="s">
        <v>837</v>
      </c>
      <c r="R393" s="87">
        <v>36712</v>
      </c>
      <c r="S393" t="s">
        <v>1060</v>
      </c>
    </row>
    <row r="394" spans="2:19" ht="12.75">
      <c r="B394" s="3">
        <v>935601</v>
      </c>
      <c r="C394" t="s">
        <v>248</v>
      </c>
      <c r="D394" s="81" t="s">
        <v>976</v>
      </c>
      <c r="E394" t="s">
        <v>963</v>
      </c>
      <c r="F394" s="1">
        <v>11.3626</v>
      </c>
      <c r="G394" s="1">
        <v>7.5922000000000045</v>
      </c>
      <c r="H394" s="1">
        <v>3.223200000000004</v>
      </c>
      <c r="I394" s="1">
        <v>4.953999999999992</v>
      </c>
      <c r="J394" s="1">
        <v>10.331000000000001</v>
      </c>
      <c r="K394" s="1">
        <v>7.448115651400178</v>
      </c>
      <c r="L394" s="1">
        <v>-2.0178432999999996</v>
      </c>
      <c r="M394" s="18">
        <v>0.81</v>
      </c>
      <c r="N394" s="18">
        <v>0.944</v>
      </c>
      <c r="O394" s="18">
        <v>5.456496171</v>
      </c>
      <c r="P394" s="18">
        <v>0.300345392</v>
      </c>
      <c r="Q394" s="3" t="s">
        <v>804</v>
      </c>
      <c r="R394" s="87">
        <v>36999</v>
      </c>
      <c r="S394" t="s">
        <v>1060</v>
      </c>
    </row>
    <row r="395" spans="2:19" ht="12.75">
      <c r="B395" s="3">
        <v>956268</v>
      </c>
      <c r="C395" t="s">
        <v>248</v>
      </c>
      <c r="D395" s="81" t="s">
        <v>518</v>
      </c>
      <c r="E395" t="s">
        <v>512</v>
      </c>
      <c r="F395" s="1">
        <v>4.595600000000011</v>
      </c>
      <c r="G395" s="1">
        <v>-35.8218</v>
      </c>
      <c r="H395" s="1">
        <v>38.5794</v>
      </c>
      <c r="I395" s="1">
        <v>24.654299999999996</v>
      </c>
      <c r="J395" s="1">
        <v>87.03259999999999</v>
      </c>
      <c r="K395" s="1">
        <v>16.746760883824162</v>
      </c>
      <c r="L395" s="1">
        <v>8.199342500000007</v>
      </c>
      <c r="M395" s="18">
        <v>0.98</v>
      </c>
      <c r="N395" s="18">
        <v>1.529</v>
      </c>
      <c r="O395" s="18">
        <v>24.291387621</v>
      </c>
      <c r="P395" s="18">
        <v>1.434089106</v>
      </c>
      <c r="Q395" s="3" t="s">
        <v>806</v>
      </c>
      <c r="R395" s="87">
        <v>36712</v>
      </c>
      <c r="S395" t="s">
        <v>1060</v>
      </c>
    </row>
    <row r="396" spans="2:19" ht="12.75">
      <c r="B396" s="3">
        <v>992099</v>
      </c>
      <c r="C396" t="s">
        <v>248</v>
      </c>
      <c r="D396" s="81" t="s">
        <v>397</v>
      </c>
      <c r="E396" t="s">
        <v>382</v>
      </c>
      <c r="F396" s="1">
        <v>7.9790999999999945</v>
      </c>
      <c r="G396" s="1">
        <v>-21.335</v>
      </c>
      <c r="H396" s="1">
        <v>25.50809999999999</v>
      </c>
      <c r="I396" s="1">
        <v>4.661000000000004</v>
      </c>
      <c r="J396" s="1">
        <v>45.6839</v>
      </c>
      <c r="K396" s="1">
        <v>10.20413469366368</v>
      </c>
      <c r="L396" s="1">
        <v>2.093640699999999</v>
      </c>
      <c r="M396" s="18">
        <v>1.28</v>
      </c>
      <c r="N396" s="18">
        <v>1.567</v>
      </c>
      <c r="O396" s="18">
        <v>17.51120291</v>
      </c>
      <c r="P396" s="18">
        <v>0.837570217</v>
      </c>
      <c r="Q396" s="3" t="s">
        <v>806</v>
      </c>
      <c r="R396" s="87">
        <v>36712</v>
      </c>
      <c r="S396" t="s">
        <v>1060</v>
      </c>
    </row>
    <row r="397" spans="2:19" ht="12.75">
      <c r="B397" s="3">
        <v>129692</v>
      </c>
      <c r="C397" t="s">
        <v>821</v>
      </c>
      <c r="D397" s="81" t="s">
        <v>624</v>
      </c>
      <c r="E397" t="s">
        <v>619</v>
      </c>
      <c r="F397" s="1">
        <v>-19.225499999999997</v>
      </c>
      <c r="G397" s="1">
        <v>-28.348399999999994</v>
      </c>
      <c r="H397" s="1">
        <v>21.69589999999999</v>
      </c>
      <c r="I397" s="1">
        <v>22.737399999999997</v>
      </c>
      <c r="J397" s="1">
        <v>27.9</v>
      </c>
      <c r="K397" s="1">
        <v>2.029255191462842</v>
      </c>
      <c r="L397" s="1">
        <v>7.613429100000002</v>
      </c>
      <c r="M397" s="18">
        <v>1.27</v>
      </c>
      <c r="N397" s="18">
        <v>1.56</v>
      </c>
      <c r="O397" s="18">
        <v>11.449255237</v>
      </c>
      <c r="P397" s="18">
        <v>1.408428116</v>
      </c>
      <c r="Q397" s="3" t="s">
        <v>822</v>
      </c>
      <c r="R397" s="87">
        <v>37928</v>
      </c>
      <c r="S397" t="s">
        <v>1060</v>
      </c>
    </row>
    <row r="398" spans="2:19" ht="12.75">
      <c r="B398" s="3">
        <v>165522</v>
      </c>
      <c r="C398" t="s">
        <v>821</v>
      </c>
      <c r="D398" s="81" t="s">
        <v>625</v>
      </c>
      <c r="E398" t="s">
        <v>619</v>
      </c>
      <c r="F398" s="1"/>
      <c r="G398" s="1"/>
      <c r="H398" s="1">
        <v>7.319900000000001</v>
      </c>
      <c r="I398" s="1">
        <v>6.705000000000005</v>
      </c>
      <c r="J398" s="1">
        <v>30.2867</v>
      </c>
      <c r="K398" s="1"/>
      <c r="L398" s="1">
        <v>3.536713199999997</v>
      </c>
      <c r="M398" s="18">
        <v>1.3</v>
      </c>
      <c r="N398" s="18">
        <v>1.6</v>
      </c>
      <c r="O398" s="18">
        <v>9.854634855</v>
      </c>
      <c r="P398" s="18">
        <v>1.150022966</v>
      </c>
      <c r="Q398" s="3" t="s">
        <v>822</v>
      </c>
      <c r="R398" s="87">
        <v>37928</v>
      </c>
      <c r="S398" t="s">
        <v>1060</v>
      </c>
    </row>
    <row r="399" spans="2:19" ht="12.75">
      <c r="B399" s="3">
        <v>201350</v>
      </c>
      <c r="C399" t="s">
        <v>821</v>
      </c>
      <c r="D399" s="81" t="s">
        <v>240</v>
      </c>
      <c r="E399" t="s">
        <v>210</v>
      </c>
      <c r="F399" s="1">
        <v>-13.200500000000003</v>
      </c>
      <c r="G399" s="1">
        <v>-34.3946</v>
      </c>
      <c r="H399" s="1">
        <v>14.8814</v>
      </c>
      <c r="I399" s="1">
        <v>12.096499999999999</v>
      </c>
      <c r="J399" s="1">
        <v>32.215900000000005</v>
      </c>
      <c r="K399" s="1">
        <v>-0.616004210255594</v>
      </c>
      <c r="L399" s="1">
        <v>7.586288000000008</v>
      </c>
      <c r="M399" s="18">
        <v>1.28</v>
      </c>
      <c r="N399" s="18">
        <v>1.57</v>
      </c>
      <c r="O399" s="18">
        <v>11.883469283</v>
      </c>
      <c r="P399" s="18">
        <v>1.330818094</v>
      </c>
      <c r="Q399" s="3" t="s">
        <v>822</v>
      </c>
      <c r="R399" s="87">
        <v>37928</v>
      </c>
      <c r="S399" t="s">
        <v>1060</v>
      </c>
    </row>
    <row r="400" spans="2:19" ht="12.75">
      <c r="B400" s="3">
        <v>237180</v>
      </c>
      <c r="C400" t="s">
        <v>821</v>
      </c>
      <c r="D400" s="81" t="s">
        <v>979</v>
      </c>
      <c r="E400" t="s">
        <v>963</v>
      </c>
      <c r="F400" s="1">
        <v>14.290800000000004</v>
      </c>
      <c r="G400" s="1">
        <v>4.337199999999997</v>
      </c>
      <c r="H400" s="1">
        <v>2.5295999999999985</v>
      </c>
      <c r="I400" s="1">
        <v>4.079799999999989</v>
      </c>
      <c r="J400" s="1">
        <v>8.673899999999989</v>
      </c>
      <c r="K400" s="1">
        <v>6.698492400543898</v>
      </c>
      <c r="L400" s="1">
        <v>-2.6264540000000003</v>
      </c>
      <c r="M400" s="18">
        <v>1.12</v>
      </c>
      <c r="N400" s="18">
        <v>1.36</v>
      </c>
      <c r="O400" s="18">
        <v>5.987579958</v>
      </c>
      <c r="P400" s="18">
        <v>0.193660356</v>
      </c>
      <c r="Q400" s="3" t="s">
        <v>822</v>
      </c>
      <c r="R400" s="87">
        <v>37928</v>
      </c>
      <c r="S400" t="s">
        <v>1060</v>
      </c>
    </row>
    <row r="401" spans="2:19" ht="12.75">
      <c r="B401" s="3">
        <v>886374</v>
      </c>
      <c r="C401" t="s">
        <v>821</v>
      </c>
      <c r="D401" s="81" t="s">
        <v>237</v>
      </c>
      <c r="E401" t="s">
        <v>210</v>
      </c>
      <c r="F401" s="1"/>
      <c r="G401" s="1"/>
      <c r="H401" s="1">
        <v>15.4125</v>
      </c>
      <c r="I401" s="1">
        <v>12.473299999999998</v>
      </c>
      <c r="J401" s="1">
        <v>31.0689</v>
      </c>
      <c r="K401" s="1"/>
      <c r="L401" s="1">
        <v>9.683619700000001</v>
      </c>
      <c r="M401" s="18">
        <v>1.32</v>
      </c>
      <c r="N401" s="18">
        <v>1.62</v>
      </c>
      <c r="O401" s="18">
        <v>11.477572817</v>
      </c>
      <c r="P401" s="18">
        <v>1.408758948</v>
      </c>
      <c r="Q401" s="3" t="s">
        <v>804</v>
      </c>
      <c r="R401" s="87">
        <v>37929</v>
      </c>
      <c r="S401" t="s">
        <v>1060</v>
      </c>
    </row>
    <row r="402" spans="2:19" ht="12.75">
      <c r="B402" s="3">
        <v>922203</v>
      </c>
      <c r="C402" t="s">
        <v>821</v>
      </c>
      <c r="D402" s="81" t="s">
        <v>434</v>
      </c>
      <c r="E402" t="s">
        <v>382</v>
      </c>
      <c r="F402" s="1">
        <v>8.583600000000002</v>
      </c>
      <c r="G402" s="1">
        <v>-30.635500000000004</v>
      </c>
      <c r="H402" s="1">
        <v>21.311999999999998</v>
      </c>
      <c r="I402" s="1">
        <v>7.60289999999999</v>
      </c>
      <c r="J402" s="1">
        <v>40.6226</v>
      </c>
      <c r="K402" s="1">
        <v>6.693232136433669</v>
      </c>
      <c r="L402" s="1">
        <v>-0.09125129999999482</v>
      </c>
      <c r="M402" s="18">
        <v>1.29</v>
      </c>
      <c r="N402" s="18">
        <v>1.58</v>
      </c>
      <c r="O402" s="18">
        <v>14.206181937</v>
      </c>
      <c r="P402" s="18">
        <v>0.862408283</v>
      </c>
      <c r="Q402" s="3" t="s">
        <v>822</v>
      </c>
      <c r="R402" s="87">
        <v>37929</v>
      </c>
      <c r="S402" t="s">
        <v>1060</v>
      </c>
    </row>
    <row r="403" spans="2:19" ht="12.75">
      <c r="B403" s="3">
        <v>958033</v>
      </c>
      <c r="C403" t="s">
        <v>821</v>
      </c>
      <c r="D403" s="81" t="s">
        <v>591</v>
      </c>
      <c r="E403" t="s">
        <v>581</v>
      </c>
      <c r="F403" s="1">
        <v>-21.765100000000004</v>
      </c>
      <c r="G403" s="1">
        <v>-27.013699999999996</v>
      </c>
      <c r="H403" s="1">
        <v>8.161799999999996</v>
      </c>
      <c r="I403" s="1">
        <v>-1.3556000000000012</v>
      </c>
      <c r="J403" s="1">
        <v>54.5404</v>
      </c>
      <c r="K403" s="1">
        <v>-1.1979283873986946</v>
      </c>
      <c r="L403" s="1">
        <v>-7.123280600000004</v>
      </c>
      <c r="M403" s="18">
        <v>1.27</v>
      </c>
      <c r="N403" s="18">
        <v>1.56</v>
      </c>
      <c r="O403" s="18">
        <v>18.229807377</v>
      </c>
      <c r="P403" s="18">
        <v>0.567152954</v>
      </c>
      <c r="Q403" s="3" t="s">
        <v>822</v>
      </c>
      <c r="R403" s="87">
        <v>37929</v>
      </c>
      <c r="S403" t="s">
        <v>1060</v>
      </c>
    </row>
    <row r="404" spans="2:19" ht="12.75">
      <c r="B404" s="3">
        <v>993865</v>
      </c>
      <c r="C404" t="s">
        <v>821</v>
      </c>
      <c r="D404" s="81" t="s">
        <v>361</v>
      </c>
      <c r="E404" t="s">
        <v>331</v>
      </c>
      <c r="F404" s="1">
        <v>-0.39649999999999963</v>
      </c>
      <c r="G404" s="1">
        <v>-40.499300000000005</v>
      </c>
      <c r="H404" s="1">
        <v>1.7498999999999931</v>
      </c>
      <c r="I404" s="1">
        <v>-0.8647999999999989</v>
      </c>
      <c r="J404" s="1">
        <v>23.110699999999994</v>
      </c>
      <c r="K404" s="1">
        <v>-5.9473859348803675</v>
      </c>
      <c r="L404" s="1">
        <v>-5.637495100000001</v>
      </c>
      <c r="M404" s="18">
        <v>1.26</v>
      </c>
      <c r="N404" s="18">
        <v>1.54</v>
      </c>
      <c r="O404" s="18">
        <v>12.206394283</v>
      </c>
      <c r="P404" s="18">
        <v>0.078645741</v>
      </c>
      <c r="Q404" s="3" t="s">
        <v>822</v>
      </c>
      <c r="R404" s="87">
        <v>37929</v>
      </c>
      <c r="S404" t="s">
        <v>1060</v>
      </c>
    </row>
    <row r="405" spans="2:19" ht="12.75">
      <c r="B405" s="3">
        <v>496554</v>
      </c>
      <c r="C405" t="s">
        <v>238</v>
      </c>
      <c r="D405" s="81" t="s">
        <v>315</v>
      </c>
      <c r="E405" t="s">
        <v>302</v>
      </c>
      <c r="F405" s="1">
        <v>-28.461800000000004</v>
      </c>
      <c r="G405" s="1">
        <v>-33.505300000000005</v>
      </c>
      <c r="H405" s="1">
        <v>30.76509999999999</v>
      </c>
      <c r="I405" s="1">
        <v>18.450999999999993</v>
      </c>
      <c r="J405" s="1">
        <v>40.0318</v>
      </c>
      <c r="K405" s="1">
        <v>0.6274479498659558</v>
      </c>
      <c r="L405" s="1">
        <v>9.410453800000006</v>
      </c>
      <c r="M405" s="18">
        <v>1.75</v>
      </c>
      <c r="N405" s="18">
        <v>2.2</v>
      </c>
      <c r="O405" s="18">
        <v>12.728876836</v>
      </c>
      <c r="P405" s="18">
        <v>1.676093646</v>
      </c>
      <c r="Q405" s="3" t="s">
        <v>804</v>
      </c>
      <c r="R405" s="87">
        <v>36712</v>
      </c>
      <c r="S405" t="s">
        <v>1060</v>
      </c>
    </row>
    <row r="406" spans="2:19" ht="12.75">
      <c r="B406" s="3">
        <v>532382</v>
      </c>
      <c r="C406" t="s">
        <v>238</v>
      </c>
      <c r="D406" s="81" t="s">
        <v>239</v>
      </c>
      <c r="E406" t="s">
        <v>210</v>
      </c>
      <c r="F406" s="1">
        <v>-14.204799999999995</v>
      </c>
      <c r="G406" s="1">
        <v>-34.2642</v>
      </c>
      <c r="H406" s="1">
        <v>16.154899999999994</v>
      </c>
      <c r="I406" s="1">
        <v>3.3190000000000053</v>
      </c>
      <c r="J406" s="1">
        <v>29.19609999999999</v>
      </c>
      <c r="K406" s="1">
        <v>-2.6476553995402607</v>
      </c>
      <c r="L406" s="1">
        <v>3.992799800000002</v>
      </c>
      <c r="M406" s="18">
        <v>1.38</v>
      </c>
      <c r="N406" s="18">
        <v>1.7</v>
      </c>
      <c r="O406" s="18">
        <v>12.063696176</v>
      </c>
      <c r="P406" s="18">
        <v>0.943678606</v>
      </c>
      <c r="Q406" s="3" t="s">
        <v>804</v>
      </c>
      <c r="R406" s="87">
        <v>36712</v>
      </c>
      <c r="S406" t="s">
        <v>1060</v>
      </c>
    </row>
    <row r="407" spans="2:19" ht="12.75">
      <c r="B407" s="3">
        <v>132175</v>
      </c>
      <c r="C407" t="s">
        <v>823</v>
      </c>
      <c r="D407" s="81" t="s">
        <v>1008</v>
      </c>
      <c r="E407" t="s">
        <v>994</v>
      </c>
      <c r="F407" s="1">
        <v>10.425</v>
      </c>
      <c r="G407" s="1">
        <v>5.34619999999999</v>
      </c>
      <c r="H407" s="1">
        <v>1.7716000000000065</v>
      </c>
      <c r="I407" s="1">
        <v>3.226299999999993</v>
      </c>
      <c r="J407" s="1">
        <v>8.343600000000006</v>
      </c>
      <c r="K407" s="1">
        <v>5.774578055028101</v>
      </c>
      <c r="L407" s="1">
        <v>-2.1155773000000044</v>
      </c>
      <c r="M407" s="18">
        <v>0.85</v>
      </c>
      <c r="N407" s="18">
        <v>1</v>
      </c>
      <c r="O407" s="18">
        <v>5.035454801</v>
      </c>
      <c r="P407" s="18">
        <v>0.21119337999999999</v>
      </c>
      <c r="Q407" s="3" t="s">
        <v>804</v>
      </c>
      <c r="R407" s="87">
        <v>36712</v>
      </c>
      <c r="S407" t="s">
        <v>1060</v>
      </c>
    </row>
    <row r="408" spans="2:19" ht="12.75">
      <c r="B408" s="3">
        <v>168005</v>
      </c>
      <c r="C408" t="s">
        <v>823</v>
      </c>
      <c r="D408" s="81" t="s">
        <v>241</v>
      </c>
      <c r="E408" t="s">
        <v>210</v>
      </c>
      <c r="F408" s="1">
        <v>-12.265199999999998</v>
      </c>
      <c r="G408" s="1">
        <v>-35.4352</v>
      </c>
      <c r="H408" s="1">
        <v>9.212099999999989</v>
      </c>
      <c r="I408" s="1">
        <v>4.935500000000004</v>
      </c>
      <c r="J408" s="1">
        <v>29.8751</v>
      </c>
      <c r="K408" s="1">
        <v>-3.355452289210048</v>
      </c>
      <c r="L408" s="1">
        <v>5.708347999999996</v>
      </c>
      <c r="M408" s="18">
        <v>1.53</v>
      </c>
      <c r="N408" s="18">
        <v>1.9</v>
      </c>
      <c r="O408" s="18">
        <v>9.920182868</v>
      </c>
      <c r="P408" s="18">
        <v>1.220889009</v>
      </c>
      <c r="Q408" s="3" t="s">
        <v>804</v>
      </c>
      <c r="R408" s="87">
        <v>36712</v>
      </c>
      <c r="S408" t="s">
        <v>1060</v>
      </c>
    </row>
    <row r="409" spans="2:19" ht="12.75">
      <c r="B409" s="3">
        <v>197756</v>
      </c>
      <c r="C409" t="s">
        <v>823</v>
      </c>
      <c r="D409" s="81" t="s">
        <v>978</v>
      </c>
      <c r="E409" t="s">
        <v>963</v>
      </c>
      <c r="F409" s="1">
        <v>-8.649600000000001</v>
      </c>
      <c r="G409" s="1">
        <v>-11.947200000000002</v>
      </c>
      <c r="H409" s="1">
        <v>14.785899999999996</v>
      </c>
      <c r="I409" s="1">
        <v>0.38169999999999593</v>
      </c>
      <c r="J409" s="1">
        <v>2.2534000000000054</v>
      </c>
      <c r="K409" s="1">
        <v>-1.0684315626995677</v>
      </c>
      <c r="L409" s="1">
        <v>2.3504822999999897</v>
      </c>
      <c r="M409" s="18">
        <v>0.93</v>
      </c>
      <c r="N409" s="18">
        <v>1.1</v>
      </c>
      <c r="O409" s="18">
        <v>4.67473739</v>
      </c>
      <c r="P409" s="18">
        <v>1.118501271</v>
      </c>
      <c r="Q409" s="3" t="s">
        <v>804</v>
      </c>
      <c r="R409" s="87">
        <v>36782</v>
      </c>
      <c r="S409" t="s">
        <v>1060</v>
      </c>
    </row>
    <row r="410" spans="2:19" ht="12.75">
      <c r="B410" s="3">
        <v>203836</v>
      </c>
      <c r="C410" t="s">
        <v>823</v>
      </c>
      <c r="D410" s="81" t="s">
        <v>980</v>
      </c>
      <c r="E410" t="s">
        <v>963</v>
      </c>
      <c r="F410" s="1">
        <v>9.4125</v>
      </c>
      <c r="G410" s="1">
        <v>6.406800000000001</v>
      </c>
      <c r="H410" s="1">
        <v>2.5336000000000025</v>
      </c>
      <c r="I410" s="1">
        <v>5.31600000000001</v>
      </c>
      <c r="J410" s="1">
        <v>9.221699999999998</v>
      </c>
      <c r="K410" s="1">
        <v>6.546984691497149</v>
      </c>
      <c r="L410" s="1">
        <v>-3.291063400000005</v>
      </c>
      <c r="M410" s="18">
        <v>0.85</v>
      </c>
      <c r="N410" s="18">
        <v>1</v>
      </c>
      <c r="O410" s="18">
        <v>5.246077871</v>
      </c>
      <c r="P410" s="18">
        <v>0.277950193</v>
      </c>
      <c r="Q410" s="3" t="s">
        <v>804</v>
      </c>
      <c r="R410" s="87">
        <v>36712</v>
      </c>
      <c r="S410" t="s">
        <v>1060</v>
      </c>
    </row>
    <row r="411" spans="2:19" ht="12.75">
      <c r="B411" s="3">
        <v>233585</v>
      </c>
      <c r="C411" t="s">
        <v>823</v>
      </c>
      <c r="D411" s="81" t="s">
        <v>435</v>
      </c>
      <c r="E411" t="s">
        <v>382</v>
      </c>
      <c r="F411" s="1">
        <v>2.4777999999999967</v>
      </c>
      <c r="G411" s="1">
        <v>-26.410599999999995</v>
      </c>
      <c r="H411" s="1">
        <v>64.7288</v>
      </c>
      <c r="I411" s="1">
        <v>-16.6632</v>
      </c>
      <c r="J411" s="1">
        <v>28.07980000000001</v>
      </c>
      <c r="K411" s="1">
        <v>5.805053277514638</v>
      </c>
      <c r="L411" s="1">
        <v>22.262375500000008</v>
      </c>
      <c r="M411" s="18">
        <v>1.39</v>
      </c>
      <c r="N411" s="18">
        <v>1.9</v>
      </c>
      <c r="O411" s="18">
        <v>22.841253047</v>
      </c>
      <c r="P411" s="18">
        <v>0.659669529</v>
      </c>
      <c r="Q411" s="3" t="s">
        <v>806</v>
      </c>
      <c r="R411" s="87">
        <v>36782</v>
      </c>
      <c r="S411" t="s">
        <v>1060</v>
      </c>
    </row>
    <row r="412" spans="2:19" ht="12.75">
      <c r="B412" s="3">
        <v>239665</v>
      </c>
      <c r="C412" t="s">
        <v>823</v>
      </c>
      <c r="D412" s="81" t="s">
        <v>440</v>
      </c>
      <c r="E412" t="s">
        <v>437</v>
      </c>
      <c r="F412" s="1">
        <v>-8.816599999999998</v>
      </c>
      <c r="G412" s="1">
        <v>-39.257</v>
      </c>
      <c r="H412" s="1">
        <v>11.751099999999992</v>
      </c>
      <c r="I412" s="1">
        <v>-2.025600000000005</v>
      </c>
      <c r="J412" s="1">
        <v>40.0975</v>
      </c>
      <c r="K412" s="1">
        <v>-3.20757630746773</v>
      </c>
      <c r="L412" s="1">
        <v>4.122499599999996</v>
      </c>
      <c r="M412" s="18">
        <v>1.53</v>
      </c>
      <c r="N412" s="18">
        <v>1.9</v>
      </c>
      <c r="O412" s="18">
        <v>13.748542052</v>
      </c>
      <c r="P412" s="18">
        <v>0.77724774</v>
      </c>
      <c r="Q412" s="3" t="s">
        <v>806</v>
      </c>
      <c r="R412" s="87">
        <v>36712</v>
      </c>
      <c r="S412" t="s">
        <v>1060</v>
      </c>
    </row>
    <row r="413" spans="2:19" ht="12.75">
      <c r="B413" s="3">
        <v>269415</v>
      </c>
      <c r="C413" t="s">
        <v>823</v>
      </c>
      <c r="D413" s="81" t="s">
        <v>547</v>
      </c>
      <c r="E413" t="s">
        <v>545</v>
      </c>
      <c r="F413" s="1">
        <v>-0.03269999999999662</v>
      </c>
      <c r="G413" s="1">
        <v>3.462199999999993</v>
      </c>
      <c r="H413" s="1">
        <v>29.025100000000002</v>
      </c>
      <c r="I413" s="1">
        <v>21.7375</v>
      </c>
      <c r="J413" s="1">
        <v>73.2278</v>
      </c>
      <c r="K413" s="1">
        <v>22.99038723568674</v>
      </c>
      <c r="L413" s="1">
        <v>14.414937000000005</v>
      </c>
      <c r="M413" s="18">
        <v>1.22</v>
      </c>
      <c r="N413" s="18">
        <v>1.95</v>
      </c>
      <c r="O413" s="18">
        <v>21.810755929</v>
      </c>
      <c r="P413" s="18">
        <v>1.326221655</v>
      </c>
      <c r="Q413" s="3" t="s">
        <v>804</v>
      </c>
      <c r="R413" s="87">
        <v>36782</v>
      </c>
      <c r="S413" t="s">
        <v>1060</v>
      </c>
    </row>
    <row r="414" spans="2:19" ht="12.75">
      <c r="B414" s="3">
        <v>275495</v>
      </c>
      <c r="C414" t="s">
        <v>823</v>
      </c>
      <c r="D414" s="81" t="s">
        <v>592</v>
      </c>
      <c r="E414" t="s">
        <v>581</v>
      </c>
      <c r="F414" s="1">
        <v>-21.613599999999998</v>
      </c>
      <c r="G414" s="1">
        <v>-26.029400000000003</v>
      </c>
      <c r="H414" s="1">
        <v>16.81109999999999</v>
      </c>
      <c r="I414" s="1">
        <v>3.969299999999998</v>
      </c>
      <c r="J414" s="1">
        <v>46.41230000000001</v>
      </c>
      <c r="K414" s="1">
        <v>0.6128222735768851</v>
      </c>
      <c r="L414" s="1">
        <v>-5.250350000000004</v>
      </c>
      <c r="M414" s="18">
        <v>1.53</v>
      </c>
      <c r="N414" s="18">
        <v>1.9</v>
      </c>
      <c r="O414" s="18">
        <v>17.496460961</v>
      </c>
      <c r="P414" s="18">
        <v>0.638656589</v>
      </c>
      <c r="Q414" s="3" t="s">
        <v>837</v>
      </c>
      <c r="R414" s="87">
        <v>36712</v>
      </c>
      <c r="S414" t="s">
        <v>1060</v>
      </c>
    </row>
    <row r="415" spans="2:19" ht="12.75">
      <c r="B415" s="3">
        <v>305243</v>
      </c>
      <c r="C415" t="s">
        <v>823</v>
      </c>
      <c r="D415" s="81" t="s">
        <v>523</v>
      </c>
      <c r="E415" t="s">
        <v>512</v>
      </c>
      <c r="F415" s="1">
        <v>2.4427999999999894</v>
      </c>
      <c r="G415" s="1">
        <v>-21.514400000000002</v>
      </c>
      <c r="H415" s="1">
        <v>24.303600000000003</v>
      </c>
      <c r="I415" s="1">
        <v>20.7357</v>
      </c>
      <c r="J415" s="1">
        <v>66.56869999999999</v>
      </c>
      <c r="K415" s="1">
        <v>14.983850003311572</v>
      </c>
      <c r="L415" s="1">
        <v>2.006681599999993</v>
      </c>
      <c r="M415" s="18">
        <v>1.19</v>
      </c>
      <c r="N415" s="18">
        <v>1.9</v>
      </c>
      <c r="O415" s="18">
        <v>18.219028271</v>
      </c>
      <c r="P415" s="18">
        <v>1.302151395</v>
      </c>
      <c r="Q415" s="3" t="s">
        <v>806</v>
      </c>
      <c r="R415" s="87">
        <v>36782</v>
      </c>
      <c r="S415" t="s">
        <v>1060</v>
      </c>
    </row>
    <row r="416" spans="2:19" ht="12.75">
      <c r="B416" s="3">
        <v>311324</v>
      </c>
      <c r="C416" t="s">
        <v>823</v>
      </c>
      <c r="D416" s="81" t="s">
        <v>363</v>
      </c>
      <c r="E416" t="s">
        <v>331</v>
      </c>
      <c r="F416" s="1">
        <v>0.19240000000000368</v>
      </c>
      <c r="G416" s="1">
        <v>-39.4694</v>
      </c>
      <c r="H416" s="1">
        <v>2.715599999999996</v>
      </c>
      <c r="I416" s="1">
        <v>-0.9413000000000005</v>
      </c>
      <c r="J416" s="1">
        <v>20.9047</v>
      </c>
      <c r="K416" s="1">
        <v>-5.690293175335137</v>
      </c>
      <c r="L416" s="1">
        <v>-5.188874700000001</v>
      </c>
      <c r="M416" s="18">
        <v>1.53</v>
      </c>
      <c r="N416" s="18">
        <v>1.9</v>
      </c>
      <c r="O416" s="18">
        <v>12.566768639</v>
      </c>
      <c r="P416" s="18">
        <v>0.107102483</v>
      </c>
      <c r="Q416" s="3" t="s">
        <v>806</v>
      </c>
      <c r="R416" s="87">
        <v>36712</v>
      </c>
      <c r="S416" t="s">
        <v>1060</v>
      </c>
    </row>
    <row r="417" spans="2:19" ht="12.75">
      <c r="B417" s="3">
        <v>341073</v>
      </c>
      <c r="C417" t="s">
        <v>823</v>
      </c>
      <c r="D417" s="81" t="s">
        <v>365</v>
      </c>
      <c r="E417" t="s">
        <v>331</v>
      </c>
      <c r="F417" s="1">
        <v>2.8669000000000056</v>
      </c>
      <c r="G417" s="1">
        <v>-36.0012</v>
      </c>
      <c r="H417" s="1">
        <v>4.515200000000008</v>
      </c>
      <c r="I417" s="1">
        <v>1.457799999999998</v>
      </c>
      <c r="J417" s="1">
        <v>21.213400000000004</v>
      </c>
      <c r="K417" s="1">
        <v>-3.285274700876306</v>
      </c>
      <c r="L417" s="1">
        <v>-7.860724200000002</v>
      </c>
      <c r="M417" s="18">
        <v>1.53</v>
      </c>
      <c r="N417" s="18">
        <v>1.9</v>
      </c>
      <c r="O417" s="18">
        <v>12.30248699</v>
      </c>
      <c r="P417" s="18">
        <v>0.078298566</v>
      </c>
      <c r="Q417" s="3" t="s">
        <v>806</v>
      </c>
      <c r="R417" s="87">
        <v>36782</v>
      </c>
      <c r="S417" t="s">
        <v>1060</v>
      </c>
    </row>
    <row r="418" spans="2:19" ht="12.75">
      <c r="B418" s="3">
        <v>376905</v>
      </c>
      <c r="C418" t="s">
        <v>823</v>
      </c>
      <c r="D418" s="81" t="s">
        <v>314</v>
      </c>
      <c r="E418" t="s">
        <v>302</v>
      </c>
      <c r="F418" s="1">
        <v>-19.487699999999997</v>
      </c>
      <c r="G418" s="1">
        <v>-26.5459</v>
      </c>
      <c r="H418" s="1">
        <v>26.518400000000007</v>
      </c>
      <c r="I418" s="1">
        <v>20.04809999999999</v>
      </c>
      <c r="J418" s="1">
        <v>47.93240000000001</v>
      </c>
      <c r="K418" s="1">
        <v>5.849817130057788</v>
      </c>
      <c r="L418" s="1">
        <v>10.260687800000001</v>
      </c>
      <c r="M418" s="18">
        <v>1.53</v>
      </c>
      <c r="N418" s="18">
        <v>1.9</v>
      </c>
      <c r="O418" s="18">
        <v>14.063085809</v>
      </c>
      <c r="P418" s="18">
        <v>1.69737846</v>
      </c>
      <c r="Q418" s="3" t="s">
        <v>804</v>
      </c>
      <c r="R418" s="87">
        <v>36782</v>
      </c>
      <c r="S418" t="s">
        <v>1060</v>
      </c>
    </row>
    <row r="419" spans="2:19" ht="12.75">
      <c r="B419" s="3">
        <v>412734</v>
      </c>
      <c r="C419" t="s">
        <v>823</v>
      </c>
      <c r="D419" s="81" t="s">
        <v>235</v>
      </c>
      <c r="E419" t="s">
        <v>210</v>
      </c>
      <c r="F419" s="1">
        <v>-11.955899999999996</v>
      </c>
      <c r="G419" s="1">
        <v>-26.968199999999996</v>
      </c>
      <c r="H419" s="1">
        <v>16.584099999999992</v>
      </c>
      <c r="I419" s="1">
        <v>11.735500000000009</v>
      </c>
      <c r="J419" s="1">
        <v>32.444300000000005</v>
      </c>
      <c r="K419" s="1">
        <v>2.097523370353982</v>
      </c>
      <c r="L419" s="1">
        <v>8.431025599999998</v>
      </c>
      <c r="M419" s="18">
        <v>1.53</v>
      </c>
      <c r="N419" s="18">
        <v>1.9</v>
      </c>
      <c r="O419" s="18">
        <v>10.237576902</v>
      </c>
      <c r="P419" s="18">
        <v>1.551472265</v>
      </c>
      <c r="Q419" s="3" t="s">
        <v>804</v>
      </c>
      <c r="R419" s="87">
        <v>36782</v>
      </c>
      <c r="S419" t="s">
        <v>1060</v>
      </c>
    </row>
    <row r="420" spans="2:19" ht="12.75">
      <c r="B420" s="3">
        <v>448563</v>
      </c>
      <c r="C420" t="s">
        <v>823</v>
      </c>
      <c r="D420" s="81" t="s">
        <v>433</v>
      </c>
      <c r="E420" t="s">
        <v>382</v>
      </c>
      <c r="F420" s="1">
        <v>-7.669599999999999</v>
      </c>
      <c r="G420" s="1">
        <v>-24.8699</v>
      </c>
      <c r="H420" s="1">
        <v>15.454799999999992</v>
      </c>
      <c r="I420" s="1">
        <v>1.109899999999997</v>
      </c>
      <c r="J420" s="1">
        <v>49.2529</v>
      </c>
      <c r="K420" s="1">
        <v>3.8621784118561653</v>
      </c>
      <c r="L420" s="1">
        <v>-9.320574599999997</v>
      </c>
      <c r="M420" s="18">
        <v>1.53</v>
      </c>
      <c r="N420" s="18">
        <v>1.9</v>
      </c>
      <c r="O420" s="18">
        <v>15.86879226</v>
      </c>
      <c r="P420" s="18">
        <v>0.563690125</v>
      </c>
      <c r="Q420" s="3" t="s">
        <v>806</v>
      </c>
      <c r="R420" s="87">
        <v>36782</v>
      </c>
      <c r="S420" t="s">
        <v>1060</v>
      </c>
    </row>
    <row r="421" spans="2:19" ht="12.75">
      <c r="B421" s="3">
        <v>484394</v>
      </c>
      <c r="C421" t="s">
        <v>823</v>
      </c>
      <c r="D421" s="81" t="s">
        <v>436</v>
      </c>
      <c r="E421" t="s">
        <v>382</v>
      </c>
      <c r="F421" s="1">
        <v>4.403200000000007</v>
      </c>
      <c r="G421" s="1">
        <v>-28.308299999999996</v>
      </c>
      <c r="H421" s="1">
        <v>13.437300000000008</v>
      </c>
      <c r="I421" s="1">
        <v>0.07509999999999462</v>
      </c>
      <c r="J421" s="1">
        <v>43.25129999999999</v>
      </c>
      <c r="K421" s="1">
        <v>4.009410501823796</v>
      </c>
      <c r="L421" s="1">
        <v>-3.048991000000001</v>
      </c>
      <c r="M421" s="18">
        <v>1.53</v>
      </c>
      <c r="N421" s="18">
        <v>1.9</v>
      </c>
      <c r="O421" s="18">
        <v>17.525806081</v>
      </c>
      <c r="P421" s="18">
        <v>0.478360714</v>
      </c>
      <c r="Q421" s="3" t="s">
        <v>806</v>
      </c>
      <c r="R421" s="87">
        <v>36782</v>
      </c>
      <c r="S421" t="s">
        <v>1060</v>
      </c>
    </row>
    <row r="422" spans="2:19" ht="12.75">
      <c r="B422" s="3">
        <v>520221</v>
      </c>
      <c r="C422" t="s">
        <v>823</v>
      </c>
      <c r="D422" s="81" t="s">
        <v>590</v>
      </c>
      <c r="E422" t="s">
        <v>581</v>
      </c>
      <c r="F422" s="1">
        <v>-16.191100000000002</v>
      </c>
      <c r="G422" s="1">
        <v>-25.775</v>
      </c>
      <c r="H422" s="1">
        <v>16.589399999999998</v>
      </c>
      <c r="I422" s="1">
        <v>1.3592999999999966</v>
      </c>
      <c r="J422" s="1">
        <v>56.0546</v>
      </c>
      <c r="K422" s="1">
        <v>2.7845688071277186</v>
      </c>
      <c r="L422" s="1">
        <v>-14.614346000000001</v>
      </c>
      <c r="M422" s="18">
        <v>1.27</v>
      </c>
      <c r="N422" s="18">
        <v>1.9</v>
      </c>
      <c r="O422" s="18">
        <v>19.424639701</v>
      </c>
      <c r="P422" s="18">
        <v>0.455837108</v>
      </c>
      <c r="Q422" s="3" t="s">
        <v>806</v>
      </c>
      <c r="R422" s="87">
        <v>36782</v>
      </c>
      <c r="S422" t="s">
        <v>1060</v>
      </c>
    </row>
    <row r="423" spans="2:19" ht="12.75">
      <c r="B423" s="3">
        <v>532978</v>
      </c>
      <c r="C423" t="s">
        <v>823</v>
      </c>
      <c r="D423" s="81" t="s">
        <v>656</v>
      </c>
      <c r="E423" t="s">
        <v>646</v>
      </c>
      <c r="F423" s="1">
        <v>-30.195899999999998</v>
      </c>
      <c r="G423" s="1">
        <v>-44.270399999999995</v>
      </c>
      <c r="H423" s="1">
        <v>12.919100000000006</v>
      </c>
      <c r="I423" s="1">
        <v>-3.2115000000000005</v>
      </c>
      <c r="J423" s="1">
        <v>14.96980000000001</v>
      </c>
      <c r="K423" s="1">
        <v>-13.338069302997123</v>
      </c>
      <c r="L423" s="1">
        <v>-3.036260599999996</v>
      </c>
      <c r="M423" s="18">
        <v>1.53</v>
      </c>
      <c r="N423" s="18">
        <v>1.9</v>
      </c>
      <c r="O423" s="18">
        <v>13.722994991</v>
      </c>
      <c r="P423" s="18">
        <v>0.04826096</v>
      </c>
      <c r="Q423" s="3" t="s">
        <v>806</v>
      </c>
      <c r="R423" s="87">
        <v>37028</v>
      </c>
      <c r="S423" t="s">
        <v>1060</v>
      </c>
    </row>
    <row r="424" spans="2:19" ht="12.75">
      <c r="B424" s="3">
        <v>568808</v>
      </c>
      <c r="C424" t="s">
        <v>823</v>
      </c>
      <c r="D424" s="81" t="s">
        <v>685</v>
      </c>
      <c r="E424" t="s">
        <v>678</v>
      </c>
      <c r="F424" s="1">
        <v>-4.198900000000005</v>
      </c>
      <c r="G424" s="1">
        <v>-34.344699999999996</v>
      </c>
      <c r="H424" s="1">
        <v>0.16220000000000123</v>
      </c>
      <c r="I424" s="1">
        <v>-4.691900000000004</v>
      </c>
      <c r="J424" s="1">
        <v>26.502599999999997</v>
      </c>
      <c r="K424" s="1">
        <v>-5.35129399647637</v>
      </c>
      <c r="L424" s="1">
        <v>-1.2881747</v>
      </c>
      <c r="M424" s="18">
        <v>1.53</v>
      </c>
      <c r="N424" s="18">
        <v>1.9</v>
      </c>
      <c r="O424" s="18">
        <v>12.047537707</v>
      </c>
      <c r="P424" s="18">
        <v>0.254849267</v>
      </c>
      <c r="Q424" s="3" t="s">
        <v>806</v>
      </c>
      <c r="R424" s="87">
        <v>37028</v>
      </c>
      <c r="S424" t="s">
        <v>1060</v>
      </c>
    </row>
    <row r="425" spans="2:19" ht="12.75">
      <c r="B425" s="3">
        <v>604637</v>
      </c>
      <c r="C425" t="s">
        <v>823</v>
      </c>
      <c r="D425" s="81" t="s">
        <v>707</v>
      </c>
      <c r="E425" t="s">
        <v>699</v>
      </c>
      <c r="F425" s="1">
        <v>-0.24420000000000552</v>
      </c>
      <c r="G425" s="1">
        <v>-32.8711</v>
      </c>
      <c r="H425" s="1">
        <v>15.663800000000005</v>
      </c>
      <c r="I425" s="1">
        <v>6.583699999999992</v>
      </c>
      <c r="J425" s="1">
        <v>35.8366</v>
      </c>
      <c r="K425" s="1">
        <v>2.3176478268523315</v>
      </c>
      <c r="L425" s="1">
        <v>2.5054421000000104</v>
      </c>
      <c r="M425" s="18">
        <v>1.53</v>
      </c>
      <c r="N425" s="18">
        <v>1.9</v>
      </c>
      <c r="O425" s="18">
        <v>13.736952827</v>
      </c>
      <c r="P425" s="18">
        <v>0.900963401</v>
      </c>
      <c r="Q425" s="3" t="s">
        <v>806</v>
      </c>
      <c r="R425" s="87">
        <v>37028</v>
      </c>
      <c r="S425" t="s">
        <v>1060</v>
      </c>
    </row>
    <row r="426" spans="2:19" ht="12.75">
      <c r="B426" s="3">
        <v>640466</v>
      </c>
      <c r="C426" t="s">
        <v>823</v>
      </c>
      <c r="D426" s="81" t="s">
        <v>439</v>
      </c>
      <c r="E426" t="s">
        <v>437</v>
      </c>
      <c r="F426" s="1">
        <v>-6.469400000000003</v>
      </c>
      <c r="G426" s="1">
        <v>-36.7406</v>
      </c>
      <c r="H426" s="1">
        <v>9.008199999999999</v>
      </c>
      <c r="I426" s="1">
        <v>2.3613000000000106</v>
      </c>
      <c r="J426" s="1">
        <v>34.216800000000006</v>
      </c>
      <c r="K426" s="1">
        <v>-2.3895924589515505</v>
      </c>
      <c r="L426" s="1">
        <v>0.8849185999999953</v>
      </c>
      <c r="M426" s="18">
        <v>1.53</v>
      </c>
      <c r="N426" s="18">
        <v>1.9</v>
      </c>
      <c r="O426" s="18">
        <v>12.202713922</v>
      </c>
      <c r="P426" s="18">
        <v>0.729210217</v>
      </c>
      <c r="Q426" s="3" t="s">
        <v>806</v>
      </c>
      <c r="R426" s="87">
        <v>37028</v>
      </c>
      <c r="S426" t="s">
        <v>1060</v>
      </c>
    </row>
    <row r="427" spans="2:19" ht="12.75">
      <c r="B427" s="3">
        <v>676296</v>
      </c>
      <c r="C427" t="s">
        <v>823</v>
      </c>
      <c r="D427" s="81" t="s">
        <v>999</v>
      </c>
      <c r="E427" t="s">
        <v>994</v>
      </c>
      <c r="F427" s="1">
        <v>15.37869999999999</v>
      </c>
      <c r="G427" s="1">
        <v>-15.8246</v>
      </c>
      <c r="H427" s="1">
        <v>-16.853399999999997</v>
      </c>
      <c r="I427" s="1">
        <v>-7.285699999999995</v>
      </c>
      <c r="J427" s="1">
        <v>23.62820000000001</v>
      </c>
      <c r="K427" s="1">
        <v>-1.534538903382543</v>
      </c>
      <c r="L427" s="1">
        <v>-6.942044999999997</v>
      </c>
      <c r="M427" s="18">
        <v>0.46</v>
      </c>
      <c r="N427" s="18">
        <v>0.55</v>
      </c>
      <c r="O427" s="18">
        <v>11.221221005</v>
      </c>
      <c r="P427" s="18">
        <v>-0.408432906</v>
      </c>
      <c r="Q427" s="3" t="s">
        <v>806</v>
      </c>
      <c r="R427" s="87">
        <v>37028</v>
      </c>
      <c r="S427" t="s">
        <v>1060</v>
      </c>
    </row>
    <row r="428" spans="2:19" ht="12.75">
      <c r="B428" s="3">
        <v>712125</v>
      </c>
      <c r="C428" t="s">
        <v>823</v>
      </c>
      <c r="D428" s="81" t="s">
        <v>977</v>
      </c>
      <c r="E428" t="s">
        <v>963</v>
      </c>
      <c r="F428" s="1">
        <v>9.419299999999996</v>
      </c>
      <c r="G428" s="1">
        <v>0.9204999999999908</v>
      </c>
      <c r="H428" s="1">
        <v>1.1206999999999967</v>
      </c>
      <c r="I428" s="1">
        <v>0.5031999999999925</v>
      </c>
      <c r="J428" s="1">
        <v>6.302000000000008</v>
      </c>
      <c r="K428" s="1">
        <v>3.592173124587772</v>
      </c>
      <c r="L428" s="1">
        <v>-0.5998472000000032</v>
      </c>
      <c r="M428" s="18">
        <v>0.51</v>
      </c>
      <c r="N428" s="18">
        <v>0.55</v>
      </c>
      <c r="O428" s="18">
        <v>4.220442852</v>
      </c>
      <c r="P428" s="18">
        <v>-0.063349298</v>
      </c>
      <c r="Q428" s="3" t="s">
        <v>804</v>
      </c>
      <c r="R428" s="87">
        <v>37028</v>
      </c>
      <c r="S428" t="s">
        <v>1060</v>
      </c>
    </row>
    <row r="429" spans="2:19" ht="12.75">
      <c r="B429" s="3">
        <v>747956</v>
      </c>
      <c r="C429" t="s">
        <v>823</v>
      </c>
      <c r="D429" s="81" t="s">
        <v>1006</v>
      </c>
      <c r="E429" t="s">
        <v>994</v>
      </c>
      <c r="F429" s="1">
        <v>15.264699999999998</v>
      </c>
      <c r="G429" s="1">
        <v>-10.986799999999997</v>
      </c>
      <c r="H429" s="1">
        <v>-14.545300000000005</v>
      </c>
      <c r="I429" s="1">
        <v>-5.616900000000003</v>
      </c>
      <c r="J429" s="1">
        <v>25.221000000000004</v>
      </c>
      <c r="K429" s="1">
        <v>0.7144115268933549</v>
      </c>
      <c r="L429" s="1">
        <v>-8.403399499999997</v>
      </c>
      <c r="M429" s="18">
        <v>0.85</v>
      </c>
      <c r="N429" s="18">
        <v>1</v>
      </c>
      <c r="O429" s="18">
        <v>11.385102863</v>
      </c>
      <c r="P429" s="18">
        <v>-0.28167027</v>
      </c>
      <c r="Q429" s="3" t="s">
        <v>806</v>
      </c>
      <c r="R429" s="87">
        <v>37028</v>
      </c>
      <c r="S429" t="s">
        <v>1060</v>
      </c>
    </row>
    <row r="430" spans="2:19" ht="12.75">
      <c r="B430" s="3">
        <v>783787</v>
      </c>
      <c r="C430" t="s">
        <v>823</v>
      </c>
      <c r="D430" s="81" t="s">
        <v>1007</v>
      </c>
      <c r="E430" t="s">
        <v>994</v>
      </c>
      <c r="F430" s="1">
        <v>4.443799999999998</v>
      </c>
      <c r="G430" s="1">
        <v>-0.7337000000000038</v>
      </c>
      <c r="H430" s="1">
        <v>19.779900000000005</v>
      </c>
      <c r="I430" s="1">
        <v>7.599</v>
      </c>
      <c r="J430" s="1">
        <v>7.000000000000006</v>
      </c>
      <c r="K430" s="1">
        <v>7.411824007106449</v>
      </c>
      <c r="L430" s="1">
        <v>0.017226099999989586</v>
      </c>
      <c r="M430" s="18">
        <v>1.04</v>
      </c>
      <c r="N430" s="18">
        <v>1.25</v>
      </c>
      <c r="O430" s="18">
        <v>5.87468931</v>
      </c>
      <c r="P430" s="18">
        <v>0.819886888</v>
      </c>
      <c r="Q430" s="3" t="s">
        <v>804</v>
      </c>
      <c r="R430" s="87">
        <v>37028</v>
      </c>
      <c r="S430" t="s">
        <v>1060</v>
      </c>
    </row>
    <row r="431" spans="2:19" ht="12.75">
      <c r="B431" s="3">
        <v>817197</v>
      </c>
      <c r="C431" t="s">
        <v>823</v>
      </c>
      <c r="D431" s="81" t="s">
        <v>432</v>
      </c>
      <c r="E431" t="s">
        <v>382</v>
      </c>
      <c r="F431" s="1">
        <v>12.195099999999993</v>
      </c>
      <c r="G431" s="1">
        <v>-21.2642</v>
      </c>
      <c r="H431" s="1">
        <v>19.089500000000005</v>
      </c>
      <c r="I431" s="1">
        <v>5.398600000000009</v>
      </c>
      <c r="J431" s="1">
        <v>46.0777</v>
      </c>
      <c r="K431" s="1">
        <v>10.125444450044064</v>
      </c>
      <c r="L431" s="1">
        <v>-2.2394475000000025</v>
      </c>
      <c r="M431" s="18">
        <v>1.38</v>
      </c>
      <c r="N431" s="18">
        <v>1.9</v>
      </c>
      <c r="O431" s="18">
        <v>16.697881083</v>
      </c>
      <c r="P431" s="18">
        <v>0.724829223</v>
      </c>
      <c r="Q431" s="3" t="s">
        <v>806</v>
      </c>
      <c r="R431" s="87">
        <v>36712</v>
      </c>
      <c r="S431" t="s">
        <v>1060</v>
      </c>
    </row>
    <row r="432" spans="2:19" ht="12.75">
      <c r="B432" s="3">
        <v>819615</v>
      </c>
      <c r="C432" t="s">
        <v>823</v>
      </c>
      <c r="D432" s="81" t="s">
        <v>441</v>
      </c>
      <c r="E432" t="s">
        <v>437</v>
      </c>
      <c r="F432" s="1">
        <v>-2.8456000000000037</v>
      </c>
      <c r="G432" s="1">
        <v>-25.947</v>
      </c>
      <c r="H432" s="1">
        <v>12.720400000000009</v>
      </c>
      <c r="I432" s="1">
        <v>3.4877999999999965</v>
      </c>
      <c r="J432" s="1">
        <v>35.96870000000001</v>
      </c>
      <c r="K432" s="1">
        <v>2.6755766076458354</v>
      </c>
      <c r="L432" s="1">
        <v>-0.8695582999999951</v>
      </c>
      <c r="M432" s="18">
        <v>1.53</v>
      </c>
      <c r="N432" s="18">
        <v>1.9</v>
      </c>
      <c r="O432" s="18">
        <v>12.176777175</v>
      </c>
      <c r="P432" s="18">
        <v>0.783688249</v>
      </c>
      <c r="Q432" s="3" t="s">
        <v>806</v>
      </c>
      <c r="R432" s="87">
        <v>36999</v>
      </c>
      <c r="S432" t="s">
        <v>1060</v>
      </c>
    </row>
    <row r="433" spans="2:19" ht="12.75">
      <c r="B433" s="3">
        <v>853028</v>
      </c>
      <c r="C433" t="s">
        <v>823</v>
      </c>
      <c r="D433" s="81" t="s">
        <v>362</v>
      </c>
      <c r="E433" t="s">
        <v>331</v>
      </c>
      <c r="F433" s="1">
        <v>-1.9139000000000017</v>
      </c>
      <c r="G433" s="1">
        <v>-39.781200000000005</v>
      </c>
      <c r="H433" s="1">
        <v>6.427800000000006</v>
      </c>
      <c r="I433" s="1">
        <v>0.24850000000000705</v>
      </c>
      <c r="J433" s="1">
        <v>22.6507</v>
      </c>
      <c r="K433" s="1">
        <v>-5.020798832784223</v>
      </c>
      <c r="L433" s="1">
        <v>-5.794097099999995</v>
      </c>
      <c r="M433" s="18">
        <v>1.23</v>
      </c>
      <c r="N433" s="18">
        <v>1.5</v>
      </c>
      <c r="O433" s="18">
        <v>12.798567932</v>
      </c>
      <c r="P433" s="18">
        <v>0.183355284</v>
      </c>
      <c r="Q433" s="3" t="s">
        <v>806</v>
      </c>
      <c r="R433" s="87">
        <v>36712</v>
      </c>
      <c r="S433" t="s">
        <v>1060</v>
      </c>
    </row>
    <row r="434" spans="2:19" ht="12.75">
      <c r="B434" s="3">
        <v>888859</v>
      </c>
      <c r="C434" t="s">
        <v>823</v>
      </c>
      <c r="D434" s="81" t="s">
        <v>543</v>
      </c>
      <c r="E434" t="s">
        <v>512</v>
      </c>
      <c r="F434" s="1">
        <v>4.791499999999993</v>
      </c>
      <c r="G434" s="1">
        <v>-25.195500000000003</v>
      </c>
      <c r="H434" s="1">
        <v>24.486300000000007</v>
      </c>
      <c r="I434" s="1">
        <v>15.39060000000001</v>
      </c>
      <c r="J434" s="1">
        <v>56.627399999999994</v>
      </c>
      <c r="K434" s="1">
        <v>12.016681397967698</v>
      </c>
      <c r="L434" s="1">
        <v>-5.0062166999999995</v>
      </c>
      <c r="M434" s="18">
        <v>1.98</v>
      </c>
      <c r="N434" s="18">
        <v>2.5</v>
      </c>
      <c r="O434" s="18">
        <v>17.938174625</v>
      </c>
      <c r="P434" s="18">
        <v>0.968613596</v>
      </c>
      <c r="Q434" s="3" t="s">
        <v>806</v>
      </c>
      <c r="R434" s="87">
        <v>36712</v>
      </c>
      <c r="S434" t="s">
        <v>1060</v>
      </c>
    </row>
    <row r="435" spans="2:19" ht="12.75">
      <c r="B435" s="3">
        <v>891275</v>
      </c>
      <c r="C435" t="s">
        <v>823</v>
      </c>
      <c r="D435" s="81" t="s">
        <v>684</v>
      </c>
      <c r="E435" t="s">
        <v>678</v>
      </c>
      <c r="F435" s="1">
        <v>-24.2634</v>
      </c>
      <c r="G435" s="1">
        <v>-53.042100000000005</v>
      </c>
      <c r="H435" s="1">
        <v>9.10979999999999</v>
      </c>
      <c r="I435" s="1">
        <v>1.5713000000000088</v>
      </c>
      <c r="J435" s="1">
        <v>14.179800000000009</v>
      </c>
      <c r="K435" s="1">
        <v>-14.759163297083832</v>
      </c>
      <c r="L435" s="1">
        <v>-5.606992200000005</v>
      </c>
      <c r="M435" s="18">
        <v>1.53</v>
      </c>
      <c r="N435" s="18">
        <v>1.9</v>
      </c>
      <c r="O435" s="18">
        <v>19.594089183</v>
      </c>
      <c r="P435" s="18">
        <v>0.061042743</v>
      </c>
      <c r="Q435" s="3" t="s">
        <v>806</v>
      </c>
      <c r="R435" s="87">
        <v>36999</v>
      </c>
      <c r="S435" t="s">
        <v>1060</v>
      </c>
    </row>
    <row r="436" spans="2:19" ht="12.75">
      <c r="B436" s="3">
        <v>924688</v>
      </c>
      <c r="C436" t="s">
        <v>823</v>
      </c>
      <c r="D436" s="81" t="s">
        <v>770</v>
      </c>
      <c r="E436" t="s">
        <v>759</v>
      </c>
      <c r="F436" s="1">
        <v>-4.593899999999995</v>
      </c>
      <c r="G436" s="1">
        <v>-26.3691</v>
      </c>
      <c r="H436" s="1">
        <v>7.435499999999995</v>
      </c>
      <c r="I436" s="1">
        <v>3.659799999999991</v>
      </c>
      <c r="J436" s="1">
        <v>17.126599999999993</v>
      </c>
      <c r="K436" s="1">
        <v>-1.7324806498362544</v>
      </c>
      <c r="L436" s="1">
        <v>0.6671410999999905</v>
      </c>
      <c r="M436" s="18">
        <v>1.19</v>
      </c>
      <c r="N436" s="18">
        <v>1.45</v>
      </c>
      <c r="O436" s="18">
        <v>7.92206556</v>
      </c>
      <c r="P436" s="18">
        <v>0.626231665</v>
      </c>
      <c r="Q436" s="3" t="s">
        <v>804</v>
      </c>
      <c r="R436" s="87">
        <v>36712</v>
      </c>
      <c r="S436" t="s">
        <v>1060</v>
      </c>
    </row>
    <row r="437" spans="2:19" ht="12.75">
      <c r="B437" s="3">
        <v>927103</v>
      </c>
      <c r="C437" t="s">
        <v>823</v>
      </c>
      <c r="D437" s="81" t="s">
        <v>438</v>
      </c>
      <c r="E437" t="s">
        <v>437</v>
      </c>
      <c r="F437" s="1">
        <v>-9.514100000000003</v>
      </c>
      <c r="G437" s="1">
        <v>-43.765299999999996</v>
      </c>
      <c r="H437" s="1">
        <v>3.3199999999999896</v>
      </c>
      <c r="I437" s="1">
        <v>0.022400000000000198</v>
      </c>
      <c r="J437" s="1">
        <v>28.92159999999999</v>
      </c>
      <c r="K437" s="1">
        <v>-7.479381010792774</v>
      </c>
      <c r="L437" s="1">
        <v>-2.395773099999998</v>
      </c>
      <c r="M437" s="18">
        <v>1.53</v>
      </c>
      <c r="N437" s="18">
        <v>1.9</v>
      </c>
      <c r="O437" s="18">
        <v>11.170758794</v>
      </c>
      <c r="P437" s="18">
        <v>0.484075162</v>
      </c>
      <c r="Q437" s="3" t="s">
        <v>806</v>
      </c>
      <c r="R437" s="87">
        <v>36999</v>
      </c>
      <c r="S437" t="s">
        <v>1060</v>
      </c>
    </row>
    <row r="438" spans="2:19" ht="12.75">
      <c r="B438" s="3">
        <v>960518</v>
      </c>
      <c r="C438" t="s">
        <v>823</v>
      </c>
      <c r="D438" s="81" t="s">
        <v>769</v>
      </c>
      <c r="E438" t="s">
        <v>759</v>
      </c>
      <c r="F438" s="1">
        <v>4.6095999999999915</v>
      </c>
      <c r="G438" s="1">
        <v>-7.397799999999998</v>
      </c>
      <c r="H438" s="1">
        <v>4.120600000000008</v>
      </c>
      <c r="I438" s="1">
        <v>2.6615999999999973</v>
      </c>
      <c r="J438" s="1">
        <v>11.802000000000001</v>
      </c>
      <c r="K438" s="1">
        <v>2.971590724283346</v>
      </c>
      <c r="L438" s="1">
        <v>-1.7634856000000032</v>
      </c>
      <c r="M438" s="18">
        <v>1.19</v>
      </c>
      <c r="N438" s="18">
        <v>1.45</v>
      </c>
      <c r="O438" s="18">
        <v>5.11806</v>
      </c>
      <c r="P438" s="18">
        <v>0.394851591</v>
      </c>
      <c r="Q438" s="3" t="s">
        <v>804</v>
      </c>
      <c r="R438" s="87">
        <v>36712</v>
      </c>
      <c r="S438" t="s">
        <v>1060</v>
      </c>
    </row>
    <row r="439" spans="2:19" ht="12.75">
      <c r="B439" s="3">
        <v>962936</v>
      </c>
      <c r="C439" t="s">
        <v>823</v>
      </c>
      <c r="D439" s="81" t="s">
        <v>522</v>
      </c>
      <c r="E439" t="s">
        <v>512</v>
      </c>
      <c r="F439" s="1">
        <v>10.377199999999998</v>
      </c>
      <c r="G439" s="1">
        <v>-38.0374</v>
      </c>
      <c r="H439" s="1">
        <v>38.499700000000004</v>
      </c>
      <c r="I439" s="1">
        <v>26.035600000000002</v>
      </c>
      <c r="J439" s="1">
        <v>79.1174</v>
      </c>
      <c r="K439" s="1">
        <v>16.417366186692494</v>
      </c>
      <c r="L439" s="1">
        <v>9.646086200000003</v>
      </c>
      <c r="M439" s="18">
        <v>1.53</v>
      </c>
      <c r="N439" s="18">
        <v>1.9</v>
      </c>
      <c r="O439" s="18">
        <v>22.470473797</v>
      </c>
      <c r="P439" s="18">
        <v>1.493388805</v>
      </c>
      <c r="Q439" s="3" t="s">
        <v>806</v>
      </c>
      <c r="R439" s="87">
        <v>36999</v>
      </c>
      <c r="S439" t="s">
        <v>1060</v>
      </c>
    </row>
    <row r="440" spans="2:19" ht="12.75">
      <c r="B440" s="3">
        <v>996348</v>
      </c>
      <c r="C440" t="s">
        <v>823</v>
      </c>
      <c r="D440" s="81" t="s">
        <v>768</v>
      </c>
      <c r="E440" t="s">
        <v>759</v>
      </c>
      <c r="F440" s="1">
        <v>0.12140000000000484</v>
      </c>
      <c r="G440" s="1">
        <v>-16.313500000000005</v>
      </c>
      <c r="H440" s="1">
        <v>6.198900000000007</v>
      </c>
      <c r="I440" s="1">
        <v>3.3560000000000034</v>
      </c>
      <c r="J440" s="1">
        <v>21.73879999999999</v>
      </c>
      <c r="K440" s="1">
        <v>2.2853438239343937</v>
      </c>
      <c r="L440" s="1">
        <v>0.2602967999999928</v>
      </c>
      <c r="M440" s="18">
        <v>1.34</v>
      </c>
      <c r="N440" s="18">
        <v>1.65</v>
      </c>
      <c r="O440" s="18">
        <v>7.65197356</v>
      </c>
      <c r="P440" s="18">
        <v>0.780952408</v>
      </c>
      <c r="Q440" s="3" t="s">
        <v>804</v>
      </c>
      <c r="R440" s="87">
        <v>36712</v>
      </c>
      <c r="S440" t="s">
        <v>1060</v>
      </c>
    </row>
    <row r="441" spans="2:19" ht="12.75">
      <c r="B441" s="3">
        <v>998765</v>
      </c>
      <c r="C441" t="s">
        <v>823</v>
      </c>
      <c r="D441" s="81" t="s">
        <v>364</v>
      </c>
      <c r="E441" t="s">
        <v>331</v>
      </c>
      <c r="F441" s="1">
        <v>-1.384300000000005</v>
      </c>
      <c r="G441" s="1">
        <v>-52.3416</v>
      </c>
      <c r="H441" s="1">
        <v>17.227700000000002</v>
      </c>
      <c r="I441" s="1">
        <v>4.8651</v>
      </c>
      <c r="J441" s="1">
        <v>26.8343</v>
      </c>
      <c r="K441" s="1">
        <v>-6.02838490721015</v>
      </c>
      <c r="L441" s="1">
        <v>-6.287761400000003</v>
      </c>
      <c r="M441" s="18">
        <v>1.53</v>
      </c>
      <c r="N441" s="18">
        <v>1.9</v>
      </c>
      <c r="O441" s="18">
        <v>18.045765649</v>
      </c>
      <c r="P441" s="18">
        <v>0.271416658</v>
      </c>
      <c r="Q441" s="3" t="s">
        <v>806</v>
      </c>
      <c r="R441" s="87">
        <v>36999</v>
      </c>
      <c r="S441" t="s">
        <v>1060</v>
      </c>
    </row>
    <row r="442" spans="2:19" ht="12.75">
      <c r="B442" s="3">
        <v>107797</v>
      </c>
      <c r="C442" s="81" t="s">
        <v>254</v>
      </c>
      <c r="D442" s="81" t="s">
        <v>478</v>
      </c>
      <c r="E442" t="s">
        <v>437</v>
      </c>
      <c r="F442" s="1">
        <v>-10.182899999999995</v>
      </c>
      <c r="G442" s="1">
        <v>-32.618</v>
      </c>
      <c r="H442" s="1">
        <v>10.340799999999994</v>
      </c>
      <c r="I442" s="1">
        <v>3.55970000000001</v>
      </c>
      <c r="J442" s="1">
        <v>34.206500000000005</v>
      </c>
      <c r="K442" s="1">
        <v>-1.4808451266275613</v>
      </c>
      <c r="L442" s="1">
        <v>-5.105941599999997</v>
      </c>
      <c r="M442" s="18">
        <v>2.19</v>
      </c>
      <c r="N442" s="18">
        <v>2.788</v>
      </c>
      <c r="O442" s="18">
        <v>12.384759318</v>
      </c>
      <c r="P442" s="18">
        <v>0.625192219</v>
      </c>
      <c r="Q442" s="3" t="s">
        <v>806</v>
      </c>
      <c r="R442" s="87">
        <v>38590</v>
      </c>
      <c r="S442" t="s">
        <v>1060</v>
      </c>
    </row>
    <row r="443" spans="2:19" ht="12.75">
      <c r="B443" s="3">
        <v>143628</v>
      </c>
      <c r="C443" t="s">
        <v>254</v>
      </c>
      <c r="D443" s="81" t="s">
        <v>542</v>
      </c>
      <c r="E443" t="s">
        <v>512</v>
      </c>
      <c r="F443" s="1">
        <v>-1.9522999999999957</v>
      </c>
      <c r="G443" s="1">
        <v>-32.631699999999995</v>
      </c>
      <c r="H443" s="1">
        <v>22.6637</v>
      </c>
      <c r="I443" s="1">
        <v>11.312100000000003</v>
      </c>
      <c r="J443" s="1">
        <v>55.5674</v>
      </c>
      <c r="K443" s="1">
        <v>7.007447752723106</v>
      </c>
      <c r="L443" s="1">
        <v>1.8339050000000023</v>
      </c>
      <c r="M443" s="18">
        <v>2.13</v>
      </c>
      <c r="N443" s="18">
        <v>2.707</v>
      </c>
      <c r="O443" s="18">
        <v>18.230097009</v>
      </c>
      <c r="P443" s="18">
        <v>1.043044323</v>
      </c>
      <c r="Q443" s="3" t="s">
        <v>806</v>
      </c>
      <c r="R443" s="87">
        <v>38590</v>
      </c>
      <c r="S443" t="s">
        <v>1060</v>
      </c>
    </row>
    <row r="444" spans="2:19" ht="12.75">
      <c r="B444" s="3">
        <v>179457</v>
      </c>
      <c r="C444" t="s">
        <v>254</v>
      </c>
      <c r="D444" s="81" t="s">
        <v>431</v>
      </c>
      <c r="E444" t="s">
        <v>382</v>
      </c>
      <c r="F444" s="1">
        <v>-17.620599999999996</v>
      </c>
      <c r="G444" s="1">
        <v>-22.579499999999996</v>
      </c>
      <c r="H444" s="1">
        <v>16.12469999999999</v>
      </c>
      <c r="I444" s="1">
        <v>5.7665999999999995</v>
      </c>
      <c r="J444" s="1">
        <v>45.919700000000006</v>
      </c>
      <c r="K444" s="1">
        <v>2.709906675534901</v>
      </c>
      <c r="L444" s="1">
        <v>-6.346070000000004</v>
      </c>
      <c r="M444" s="18">
        <v>1.97</v>
      </c>
      <c r="N444" s="18">
        <v>2.499</v>
      </c>
      <c r="O444" s="18">
        <v>15.629424236</v>
      </c>
      <c r="P444" s="18">
        <v>0.715356188</v>
      </c>
      <c r="Q444" s="3" t="s">
        <v>806</v>
      </c>
      <c r="R444" s="87">
        <v>38590</v>
      </c>
      <c r="S444" t="s">
        <v>1060</v>
      </c>
    </row>
    <row r="445" spans="2:19" ht="12.75">
      <c r="B445" s="3">
        <v>215285</v>
      </c>
      <c r="C445" t="s">
        <v>254</v>
      </c>
      <c r="D445" s="81" t="s">
        <v>255</v>
      </c>
      <c r="E445" t="s">
        <v>210</v>
      </c>
      <c r="F445" s="1">
        <v>-16.181599999999996</v>
      </c>
      <c r="G445" s="1">
        <v>-32.272800000000004</v>
      </c>
      <c r="H445" s="1">
        <v>14.600600000000007</v>
      </c>
      <c r="I445" s="1">
        <v>14.41460000000001</v>
      </c>
      <c r="J445" s="1">
        <v>32.860200000000006</v>
      </c>
      <c r="K445" s="1">
        <v>0</v>
      </c>
      <c r="L445" s="1">
        <v>5.711568800000011</v>
      </c>
      <c r="M445" s="18">
        <v>1.96</v>
      </c>
      <c r="N445" s="18">
        <v>2.483</v>
      </c>
      <c r="O445" s="18">
        <v>11.254475059</v>
      </c>
      <c r="P445" s="18">
        <v>1.391497075</v>
      </c>
      <c r="Q445" s="3" t="s">
        <v>804</v>
      </c>
      <c r="R445" s="87">
        <v>38590</v>
      </c>
      <c r="S445" t="s">
        <v>1060</v>
      </c>
    </row>
    <row r="446" spans="2:19" ht="12.75">
      <c r="B446" s="3">
        <v>251116</v>
      </c>
      <c r="C446" t="s">
        <v>254</v>
      </c>
      <c r="D446" s="81" t="s">
        <v>360</v>
      </c>
      <c r="E446" t="s">
        <v>331</v>
      </c>
      <c r="F446" s="1">
        <v>-8.211599999999997</v>
      </c>
      <c r="G446" s="1">
        <v>-36.5399</v>
      </c>
      <c r="H446" s="1">
        <v>5.403899999999995</v>
      </c>
      <c r="I446" s="1">
        <v>-2.642100000000003</v>
      </c>
      <c r="J446" s="1">
        <v>27.197800000000004</v>
      </c>
      <c r="K446" s="1">
        <v>-5.332871094499825</v>
      </c>
      <c r="L446" s="1">
        <v>-8.069584600000002</v>
      </c>
      <c r="M446" s="18">
        <v>1.93</v>
      </c>
      <c r="N446" s="18">
        <v>2.445</v>
      </c>
      <c r="O446" s="18">
        <v>13.144333918</v>
      </c>
      <c r="P446" s="18">
        <v>0.143039505</v>
      </c>
      <c r="Q446" s="3" t="s">
        <v>806</v>
      </c>
      <c r="R446" s="87">
        <v>38590</v>
      </c>
      <c r="S446" t="s">
        <v>1060</v>
      </c>
    </row>
    <row r="447" spans="2:19" ht="12.75">
      <c r="B447" s="3">
        <v>170951</v>
      </c>
      <c r="C447" t="s">
        <v>118</v>
      </c>
      <c r="D447" s="81" t="s">
        <v>833</v>
      </c>
      <c r="E447" t="s">
        <v>186</v>
      </c>
      <c r="F447" s="1"/>
      <c r="G447" s="1">
        <v>-43.77405279999999</v>
      </c>
      <c r="H447" s="1">
        <v>45.83618519999999</v>
      </c>
      <c r="I447" s="1">
        <v>19.513975800000004</v>
      </c>
      <c r="J447" s="1">
        <v>65.20619190000001</v>
      </c>
      <c r="K447" s="1"/>
      <c r="L447" s="1">
        <v>14.65508310000001</v>
      </c>
      <c r="M447" s="18">
        <v>1.64</v>
      </c>
      <c r="N447" s="18">
        <v>2.05</v>
      </c>
      <c r="O447" s="18">
        <v>17.538212698</v>
      </c>
      <c r="P447" s="18">
        <v>1.651071634</v>
      </c>
      <c r="Q447" s="3" t="s">
        <v>804</v>
      </c>
      <c r="R447" s="87">
        <v>38517</v>
      </c>
      <c r="S447" t="s">
        <v>1060</v>
      </c>
    </row>
    <row r="448" spans="2:19" ht="12.75">
      <c r="B448" s="3">
        <v>206789</v>
      </c>
      <c r="C448" t="s">
        <v>118</v>
      </c>
      <c r="D448" s="81" t="s">
        <v>839</v>
      </c>
      <c r="E448" t="s">
        <v>437</v>
      </c>
      <c r="F448" s="1"/>
      <c r="G448" s="1">
        <v>-29.075306899999998</v>
      </c>
      <c r="H448" s="1">
        <v>18.627144399999995</v>
      </c>
      <c r="I448" s="1">
        <v>6.569995799999995</v>
      </c>
      <c r="J448" s="1">
        <v>28.5482711</v>
      </c>
      <c r="K448" s="1"/>
      <c r="L448" s="1">
        <v>-9.886764999999997</v>
      </c>
      <c r="M448" s="18">
        <v>2.89</v>
      </c>
      <c r="N448" s="18">
        <v>3.72</v>
      </c>
      <c r="O448" s="18">
        <v>13.51628254</v>
      </c>
      <c r="P448" s="18">
        <v>0.417064349</v>
      </c>
      <c r="Q448" s="3" t="s">
        <v>804</v>
      </c>
      <c r="R448" s="87">
        <v>38517</v>
      </c>
      <c r="S448" t="s">
        <v>1060</v>
      </c>
    </row>
    <row r="449" spans="2:19" ht="12.75">
      <c r="B449" s="3">
        <v>524470</v>
      </c>
      <c r="C449" t="s">
        <v>118</v>
      </c>
      <c r="D449" s="81" t="s">
        <v>852</v>
      </c>
      <c r="E449" t="s">
        <v>79</v>
      </c>
      <c r="F449" s="1">
        <v>-19.669099999999993</v>
      </c>
      <c r="G449" s="1">
        <v>-43.6539</v>
      </c>
      <c r="H449" s="1">
        <v>63.611799999999995</v>
      </c>
      <c r="I449" s="1">
        <v>8.16619999999999</v>
      </c>
      <c r="J449" s="1">
        <v>49.32719999999999</v>
      </c>
      <c r="K449" s="1">
        <v>3.647378530101064</v>
      </c>
      <c r="L449" s="1">
        <v>9.970288799999993</v>
      </c>
      <c r="M449" s="18">
        <v>1.6</v>
      </c>
      <c r="N449" s="18">
        <v>2</v>
      </c>
      <c r="O449" s="18">
        <v>16.238554343</v>
      </c>
      <c r="P449" s="18">
        <v>1.433864878</v>
      </c>
      <c r="Q449" s="3" t="s">
        <v>807</v>
      </c>
      <c r="R449" s="87">
        <v>36935</v>
      </c>
      <c r="S449" t="s">
        <v>1060</v>
      </c>
    </row>
    <row r="450" spans="2:19" ht="12.75">
      <c r="B450" s="3">
        <v>688457</v>
      </c>
      <c r="C450" t="s">
        <v>118</v>
      </c>
      <c r="D450" s="81" t="s">
        <v>430</v>
      </c>
      <c r="E450" t="s">
        <v>382</v>
      </c>
      <c r="F450" s="1">
        <v>14.4007</v>
      </c>
      <c r="G450" s="1">
        <v>-21.616999999999997</v>
      </c>
      <c r="H450" s="1">
        <v>54.91630000000001</v>
      </c>
      <c r="I450" s="1">
        <v>-8.726299999999998</v>
      </c>
      <c r="J450" s="1">
        <v>33.13120000000001</v>
      </c>
      <c r="K450" s="1">
        <v>11.03876846458225</v>
      </c>
      <c r="L450" s="1">
        <v>15.04262970000001</v>
      </c>
      <c r="M450" s="18">
        <v>1.01</v>
      </c>
      <c r="N450" s="18">
        <v>2</v>
      </c>
      <c r="O450" s="18">
        <v>20.007463402</v>
      </c>
      <c r="P450" s="18">
        <v>0.741519801</v>
      </c>
      <c r="Q450" s="3" t="s">
        <v>807</v>
      </c>
      <c r="R450" s="87">
        <v>36712</v>
      </c>
      <c r="S450" t="s">
        <v>808</v>
      </c>
    </row>
    <row r="451" spans="2:19" ht="12.75">
      <c r="B451" s="3">
        <v>760116</v>
      </c>
      <c r="C451" t="s">
        <v>118</v>
      </c>
      <c r="D451" s="81" t="s">
        <v>160</v>
      </c>
      <c r="E451" t="s">
        <v>158</v>
      </c>
      <c r="F451" s="1">
        <v>-18.973399999999994</v>
      </c>
      <c r="G451" s="1">
        <v>-41.0077</v>
      </c>
      <c r="H451" s="1">
        <v>32.152899999999995</v>
      </c>
      <c r="I451" s="1">
        <v>19.272299999999998</v>
      </c>
      <c r="J451" s="1">
        <v>32.66610000000001</v>
      </c>
      <c r="K451" s="1">
        <v>0</v>
      </c>
      <c r="L451" s="1">
        <v>5.82916229999999</v>
      </c>
      <c r="M451" s="18">
        <v>0.4</v>
      </c>
      <c r="N451" s="18">
        <v>0.4</v>
      </c>
      <c r="O451" s="18">
        <v>12.641506665</v>
      </c>
      <c r="P451" s="18">
        <v>1.451985027</v>
      </c>
      <c r="Q451" s="3" t="s">
        <v>807</v>
      </c>
      <c r="R451" s="87">
        <v>36712</v>
      </c>
      <c r="S451" t="s">
        <v>808</v>
      </c>
    </row>
    <row r="452" spans="2:19" ht="12.75">
      <c r="B452" s="3">
        <v>867606</v>
      </c>
      <c r="C452" t="s">
        <v>118</v>
      </c>
      <c r="D452" s="81" t="s">
        <v>926</v>
      </c>
      <c r="E452" t="s">
        <v>908</v>
      </c>
      <c r="F452" s="1">
        <v>3.940100000000002</v>
      </c>
      <c r="G452" s="1">
        <v>4.0920999999999985</v>
      </c>
      <c r="H452" s="1">
        <v>2.9935000000000045</v>
      </c>
      <c r="I452" s="1">
        <v>2.331799999999995</v>
      </c>
      <c r="J452" s="1">
        <v>1.5881999999999952</v>
      </c>
      <c r="K452" s="1">
        <v>2.984750040600481</v>
      </c>
      <c r="L452" s="1">
        <v>0.9708639999999935</v>
      </c>
      <c r="M452" s="18">
        <v>0.48</v>
      </c>
      <c r="N452" s="18">
        <v>0.5</v>
      </c>
      <c r="O452" s="18">
        <v>0.34275736</v>
      </c>
      <c r="P452" s="18">
        <v>-0.697427744</v>
      </c>
      <c r="Q452" s="3" t="s">
        <v>807</v>
      </c>
      <c r="R452" s="87">
        <v>36712</v>
      </c>
      <c r="S452" t="s">
        <v>808</v>
      </c>
    </row>
    <row r="453" spans="2:19" ht="12.75">
      <c r="B453" s="3">
        <v>903435</v>
      </c>
      <c r="C453" t="s">
        <v>118</v>
      </c>
      <c r="D453" s="81" t="s">
        <v>148</v>
      </c>
      <c r="E453" t="s">
        <v>146</v>
      </c>
      <c r="F453" s="1">
        <v>-17.5334</v>
      </c>
      <c r="G453" s="1">
        <v>-37.0821</v>
      </c>
      <c r="H453" s="1">
        <v>31.06089999999999</v>
      </c>
      <c r="I453" s="1">
        <v>15.83190000000001</v>
      </c>
      <c r="J453" s="1">
        <v>42.2423</v>
      </c>
      <c r="K453" s="1">
        <v>2.300199369230116</v>
      </c>
      <c r="L453" s="1">
        <v>13.641554400000011</v>
      </c>
      <c r="M453" s="18">
        <v>1.04</v>
      </c>
      <c r="N453" s="18">
        <v>1.41</v>
      </c>
      <c r="O453" s="18">
        <v>14.108715327</v>
      </c>
      <c r="P453" s="18">
        <v>1.640041187</v>
      </c>
      <c r="Q453" s="3" t="s">
        <v>807</v>
      </c>
      <c r="R453" s="87">
        <v>36712</v>
      </c>
      <c r="S453" t="s">
        <v>808</v>
      </c>
    </row>
    <row r="454" spans="2:19" ht="12.75">
      <c r="B454" s="3">
        <v>939264</v>
      </c>
      <c r="C454" t="s">
        <v>118</v>
      </c>
      <c r="D454" s="81" t="s">
        <v>676</v>
      </c>
      <c r="E454" t="s">
        <v>646</v>
      </c>
      <c r="F454" s="1">
        <v>-30.010400000000004</v>
      </c>
      <c r="G454" s="1">
        <v>-53.455799999999996</v>
      </c>
      <c r="H454" s="1">
        <v>35.77269999999999</v>
      </c>
      <c r="I454" s="1">
        <v>3.085300000000002</v>
      </c>
      <c r="J454" s="1">
        <v>32.570699999999995</v>
      </c>
      <c r="K454" s="1">
        <v>-9.578612913014206</v>
      </c>
      <c r="L454" s="1">
        <v>-12.347457200000001</v>
      </c>
      <c r="M454" s="18">
        <v>0.81</v>
      </c>
      <c r="N454" s="18">
        <v>1.41</v>
      </c>
      <c r="O454" s="18">
        <v>18.278285125</v>
      </c>
      <c r="P454" s="18">
        <v>0.435744628</v>
      </c>
      <c r="Q454" s="3" t="s">
        <v>807</v>
      </c>
      <c r="R454" s="87">
        <v>36712</v>
      </c>
      <c r="S454" t="s">
        <v>808</v>
      </c>
    </row>
    <row r="455" spans="2:19" ht="12.75">
      <c r="B455" s="3">
        <v>478313</v>
      </c>
      <c r="C455" t="s">
        <v>120</v>
      </c>
      <c r="D455" s="81" t="s">
        <v>927</v>
      </c>
      <c r="E455" t="s">
        <v>908</v>
      </c>
      <c r="F455" s="1"/>
      <c r="G455" s="1">
        <v>4.065800000000008</v>
      </c>
      <c r="H455" s="1">
        <v>3.1252000000000058</v>
      </c>
      <c r="I455" s="1">
        <v>2.005199999999996</v>
      </c>
      <c r="J455" s="1">
        <v>1.505</v>
      </c>
      <c r="K455" s="1"/>
      <c r="L455" s="1">
        <v>1.094443700000003</v>
      </c>
      <c r="M455" s="18">
        <v>0.31</v>
      </c>
      <c r="N455" s="18">
        <v>0.312</v>
      </c>
      <c r="O455" s="18">
        <v>0.138084171</v>
      </c>
      <c r="P455" s="18">
        <v>-5.817134811</v>
      </c>
      <c r="Q455" s="3" t="s">
        <v>807</v>
      </c>
      <c r="R455" s="87">
        <v>37242</v>
      </c>
      <c r="S455" t="s">
        <v>808</v>
      </c>
    </row>
    <row r="456" spans="2:19" ht="12.75">
      <c r="B456" s="3">
        <v>771030</v>
      </c>
      <c r="C456" t="s">
        <v>120</v>
      </c>
      <c r="D456" s="81" t="s">
        <v>712</v>
      </c>
      <c r="E456" t="s">
        <v>699</v>
      </c>
      <c r="F456" s="1">
        <v>-28.231799999999996</v>
      </c>
      <c r="G456" s="1">
        <v>-55.27949999999999</v>
      </c>
      <c r="H456" s="1">
        <v>12.5</v>
      </c>
      <c r="I456" s="1">
        <v>-9.465</v>
      </c>
      <c r="J456" s="1">
        <v>23.18180000000001</v>
      </c>
      <c r="K456" s="1">
        <v>-16.633636867008228</v>
      </c>
      <c r="L456" s="1">
        <v>-7.011070100000005</v>
      </c>
      <c r="M456" s="18">
        <v>0.8</v>
      </c>
      <c r="N456" s="18">
        <v>1.64</v>
      </c>
      <c r="O456" s="18">
        <v>16.617539303</v>
      </c>
      <c r="P456" s="18">
        <v>-0.06899172</v>
      </c>
      <c r="Q456" s="3" t="s">
        <v>807</v>
      </c>
      <c r="R456" s="87">
        <v>36752</v>
      </c>
      <c r="S456" t="s">
        <v>808</v>
      </c>
    </row>
    <row r="457" spans="2:19" ht="12.75">
      <c r="B457" s="3">
        <v>806869</v>
      </c>
      <c r="C457" t="s">
        <v>120</v>
      </c>
      <c r="D457" s="81" t="s">
        <v>121</v>
      </c>
      <c r="E457" t="s">
        <v>79</v>
      </c>
      <c r="F457" s="1">
        <v>12.01509999999999</v>
      </c>
      <c r="G457" s="1">
        <v>-30.193400000000004</v>
      </c>
      <c r="H457" s="1">
        <v>30.6943</v>
      </c>
      <c r="I457" s="1">
        <v>14.29180000000001</v>
      </c>
      <c r="J457" s="1">
        <v>28.661399999999993</v>
      </c>
      <c r="K457" s="1">
        <v>8.487227324025625</v>
      </c>
      <c r="L457" s="1">
        <v>9.733332400000005</v>
      </c>
      <c r="M457" s="18">
        <v>1.07</v>
      </c>
      <c r="N457" s="18">
        <v>1.616</v>
      </c>
      <c r="O457" s="18">
        <v>12.241749497</v>
      </c>
      <c r="P457" s="18">
        <v>1.328624454</v>
      </c>
      <c r="Q457" s="3" t="s">
        <v>807</v>
      </c>
      <c r="R457" s="87">
        <v>36752</v>
      </c>
      <c r="S457" t="s">
        <v>808</v>
      </c>
    </row>
    <row r="458" spans="2:19" ht="12.75">
      <c r="B458" s="3">
        <v>842690</v>
      </c>
      <c r="C458" t="s">
        <v>120</v>
      </c>
      <c r="D458" s="81" t="s">
        <v>149</v>
      </c>
      <c r="E458" t="s">
        <v>146</v>
      </c>
      <c r="F458" s="1">
        <v>11.808799999999998</v>
      </c>
      <c r="G458" s="1">
        <v>-17.294900000000002</v>
      </c>
      <c r="H458" s="1">
        <v>43.68890000000001</v>
      </c>
      <c r="I458" s="1">
        <v>19.4145</v>
      </c>
      <c r="J458" s="1">
        <v>42.171099999999996</v>
      </c>
      <c r="K458" s="1">
        <v>17.668434948517486</v>
      </c>
      <c r="L458" s="1">
        <v>14.691943899999993</v>
      </c>
      <c r="M458" s="18">
        <v>0.66</v>
      </c>
      <c r="N458" s="18">
        <v>1.615</v>
      </c>
      <c r="O458" s="18">
        <v>11.205041056</v>
      </c>
      <c r="P458" s="18">
        <v>2.23930413</v>
      </c>
      <c r="Q458" s="3" t="s">
        <v>807</v>
      </c>
      <c r="R458" s="87">
        <v>36752</v>
      </c>
      <c r="S458" t="s">
        <v>808</v>
      </c>
    </row>
    <row r="459" spans="2:19" ht="12.75">
      <c r="B459" s="3">
        <v>878520</v>
      </c>
      <c r="C459" t="s">
        <v>120</v>
      </c>
      <c r="D459" s="81" t="s">
        <v>750</v>
      </c>
      <c r="E459" t="s">
        <v>740</v>
      </c>
      <c r="F459" s="1">
        <v>-1.25</v>
      </c>
      <c r="G459" s="1">
        <v>-25.477799999999995</v>
      </c>
      <c r="H459" s="1">
        <v>20.52689999999999</v>
      </c>
      <c r="I459" s="1">
        <v>11.695100000000004</v>
      </c>
      <c r="J459" s="1">
        <v>14.941800000000004</v>
      </c>
      <c r="K459" s="1">
        <v>2.632232196201434</v>
      </c>
      <c r="L459" s="1">
        <v>4.306220099999991</v>
      </c>
      <c r="M459" s="18">
        <v>1.22</v>
      </c>
      <c r="N459" s="18">
        <v>1.629</v>
      </c>
      <c r="O459" s="18">
        <v>7.357266029</v>
      </c>
      <c r="P459" s="18">
        <v>1.219354388</v>
      </c>
      <c r="Q459" s="3" t="s">
        <v>807</v>
      </c>
      <c r="R459" s="87">
        <v>36752</v>
      </c>
      <c r="S459" t="s">
        <v>808</v>
      </c>
    </row>
    <row r="460" spans="2:19" ht="12.75">
      <c r="B460" s="3">
        <v>532325</v>
      </c>
      <c r="C460" t="s">
        <v>475</v>
      </c>
      <c r="D460" s="81" t="s">
        <v>476</v>
      </c>
      <c r="E460" t="s">
        <v>437</v>
      </c>
      <c r="F460" s="1">
        <v>22.135199999999998</v>
      </c>
      <c r="G460" s="1">
        <v>-17.0941</v>
      </c>
      <c r="H460" s="1">
        <v>14.002300000000002</v>
      </c>
      <c r="I460" s="1">
        <v>8.424699999999996</v>
      </c>
      <c r="J460" s="1">
        <v>22.465200000000006</v>
      </c>
      <c r="K460" s="1">
        <v>8.91712396124169</v>
      </c>
      <c r="L460" s="1">
        <v>7.419140299999993</v>
      </c>
      <c r="M460" s="18">
        <v>3.51</v>
      </c>
      <c r="N460" s="18">
        <v>4.547</v>
      </c>
      <c r="O460" s="18">
        <v>8.301885454</v>
      </c>
      <c r="P460" s="18">
        <v>1.428629627</v>
      </c>
      <c r="Q460" s="3" t="s">
        <v>804</v>
      </c>
      <c r="R460" s="87">
        <v>37946</v>
      </c>
      <c r="S460" t="s">
        <v>1060</v>
      </c>
    </row>
    <row r="461" spans="2:19" ht="12.75">
      <c r="B461" s="3">
        <v>568154</v>
      </c>
      <c r="C461" t="s">
        <v>475</v>
      </c>
      <c r="D461" s="81" t="s">
        <v>480</v>
      </c>
      <c r="E461" t="s">
        <v>437</v>
      </c>
      <c r="F461" s="1"/>
      <c r="G461" s="1"/>
      <c r="H461" s="1">
        <v>9.3534</v>
      </c>
      <c r="I461" s="1">
        <v>9.032200000000001</v>
      </c>
      <c r="J461" s="1">
        <v>19.660600000000006</v>
      </c>
      <c r="K461" s="1"/>
      <c r="L461" s="1">
        <v>7.004113200000006</v>
      </c>
      <c r="M461" s="18">
        <v>3.54</v>
      </c>
      <c r="N461" s="18">
        <v>4.587</v>
      </c>
      <c r="O461" s="18">
        <v>8.478808678</v>
      </c>
      <c r="P461" s="18">
        <v>1.237912474</v>
      </c>
      <c r="Q461" s="3" t="s">
        <v>804</v>
      </c>
      <c r="R461" s="87">
        <v>37946</v>
      </c>
      <c r="S461" t="s">
        <v>1060</v>
      </c>
    </row>
    <row r="462" spans="2:19" ht="12.75">
      <c r="B462" s="3">
        <v>603985</v>
      </c>
      <c r="C462" t="s">
        <v>475</v>
      </c>
      <c r="D462" s="81" t="s">
        <v>609</v>
      </c>
      <c r="E462" t="s">
        <v>581</v>
      </c>
      <c r="F462" s="1"/>
      <c r="G462" s="1"/>
      <c r="H462" s="1">
        <v>3.671000000000002</v>
      </c>
      <c r="I462" s="1">
        <v>14.002399999999993</v>
      </c>
      <c r="J462" s="1">
        <v>28.1223</v>
      </c>
      <c r="K462" s="1"/>
      <c r="L462" s="1">
        <v>-4.658426900000001</v>
      </c>
      <c r="M462" s="18">
        <v>4.66</v>
      </c>
      <c r="N462" s="18">
        <v>6.086</v>
      </c>
      <c r="O462" s="18">
        <v>12.609904243</v>
      </c>
      <c r="P462" s="18">
        <v>0.788988546</v>
      </c>
      <c r="Q462" s="3" t="s">
        <v>804</v>
      </c>
      <c r="R462" s="87">
        <v>37946</v>
      </c>
      <c r="S462" t="s">
        <v>1060</v>
      </c>
    </row>
    <row r="463" spans="2:19" ht="12.75">
      <c r="B463" s="3">
        <v>126094</v>
      </c>
      <c r="C463" t="s">
        <v>116</v>
      </c>
      <c r="D463" s="81" t="s">
        <v>677</v>
      </c>
      <c r="E463" t="s">
        <v>646</v>
      </c>
      <c r="F463" s="1">
        <v>-56.9399</v>
      </c>
      <c r="G463" s="1">
        <v>-53.05800000000001</v>
      </c>
      <c r="H463" s="1">
        <v>46.1444</v>
      </c>
      <c r="I463" s="1">
        <v>9.882300000000011</v>
      </c>
      <c r="J463" s="1">
        <v>27.674500000000002</v>
      </c>
      <c r="K463" s="1">
        <v>-16.152495450900204</v>
      </c>
      <c r="L463" s="1">
        <v>-10.899901499999999</v>
      </c>
      <c r="M463" s="18">
        <v>1.19</v>
      </c>
      <c r="N463" s="18">
        <v>1.52</v>
      </c>
      <c r="O463" s="18">
        <v>23.06361192</v>
      </c>
      <c r="P463" s="18">
        <v>0.275845887</v>
      </c>
      <c r="Q463" s="3" t="s">
        <v>807</v>
      </c>
      <c r="R463" s="87">
        <v>36752</v>
      </c>
      <c r="S463" t="s">
        <v>808</v>
      </c>
    </row>
    <row r="464" spans="2:19" ht="12.75">
      <c r="B464" s="3">
        <v>206250</v>
      </c>
      <c r="C464" t="s">
        <v>116</v>
      </c>
      <c r="D464" s="81" t="s">
        <v>541</v>
      </c>
      <c r="E464" t="s">
        <v>512</v>
      </c>
      <c r="F464" s="1">
        <v>2.7754999999999974</v>
      </c>
      <c r="G464" s="1">
        <v>-19.410899999999998</v>
      </c>
      <c r="H464" s="1">
        <v>23.229100000000003</v>
      </c>
      <c r="I464" s="1">
        <v>7.932399999999995</v>
      </c>
      <c r="J464" s="1">
        <v>62.4093</v>
      </c>
      <c r="K464" s="1">
        <v>12.338438231239168</v>
      </c>
      <c r="L464" s="1">
        <v>0.14906290000000766</v>
      </c>
      <c r="M464" s="18">
        <v>1.41</v>
      </c>
      <c r="N464" s="18">
        <v>1.74</v>
      </c>
      <c r="O464" s="18">
        <v>18.554086083</v>
      </c>
      <c r="P464" s="18">
        <v>1.026051901</v>
      </c>
      <c r="Q464" s="3" t="s">
        <v>807</v>
      </c>
      <c r="R464" s="87">
        <v>37004</v>
      </c>
      <c r="S464" t="s">
        <v>808</v>
      </c>
    </row>
    <row r="465" spans="2:19" ht="12.75">
      <c r="B465" s="3">
        <v>242081</v>
      </c>
      <c r="C465" t="s">
        <v>116</v>
      </c>
      <c r="D465" s="81" t="s">
        <v>954</v>
      </c>
      <c r="E465" t="s">
        <v>931</v>
      </c>
      <c r="F465" s="1">
        <v>3.2334000000000085</v>
      </c>
      <c r="G465" s="1">
        <v>7.44689999999999</v>
      </c>
      <c r="H465" s="1">
        <v>3.8564000000000043</v>
      </c>
      <c r="I465" s="1">
        <v>6.4359000000000055</v>
      </c>
      <c r="J465" s="1">
        <v>3.9768000000000026</v>
      </c>
      <c r="K465" s="1">
        <v>4.977057160795906</v>
      </c>
      <c r="L465" s="1">
        <v>0.30140679999999254</v>
      </c>
      <c r="M465" s="18">
        <v>0.48</v>
      </c>
      <c r="N465" s="18">
        <v>0.51</v>
      </c>
      <c r="O465" s="18">
        <v>2.361665363</v>
      </c>
      <c r="P465" s="18">
        <v>0.788473893</v>
      </c>
      <c r="Q465" s="3" t="s">
        <v>807</v>
      </c>
      <c r="R465" s="87">
        <v>37004</v>
      </c>
      <c r="S465" t="s">
        <v>808</v>
      </c>
    </row>
    <row r="466" spans="2:19" ht="12.75">
      <c r="B466" s="3">
        <v>313742</v>
      </c>
      <c r="C466" t="s">
        <v>116</v>
      </c>
      <c r="D466" s="81" t="s">
        <v>711</v>
      </c>
      <c r="E466" t="s">
        <v>699</v>
      </c>
      <c r="F466" s="1">
        <v>4.212900000000008</v>
      </c>
      <c r="G466" s="1">
        <v>6.9263000000000075</v>
      </c>
      <c r="H466" s="1">
        <v>34.042100000000005</v>
      </c>
      <c r="I466" s="1">
        <v>48.68380000000001</v>
      </c>
      <c r="J466" s="1">
        <v>45.59310000000001</v>
      </c>
      <c r="K466" s="1">
        <v>26.45334960734513</v>
      </c>
      <c r="L466" s="1">
        <v>9.306736000000004</v>
      </c>
      <c r="M466" s="18">
        <v>0.71</v>
      </c>
      <c r="N466" s="18">
        <v>1.31</v>
      </c>
      <c r="O466" s="18">
        <v>16.020632724</v>
      </c>
      <c r="P466" s="18">
        <v>2.139677094</v>
      </c>
      <c r="Q466" s="3" t="s">
        <v>807</v>
      </c>
      <c r="R466" s="87">
        <v>37004</v>
      </c>
      <c r="S466" t="s">
        <v>808</v>
      </c>
    </row>
    <row r="467" spans="2:19" ht="12.75">
      <c r="B467" s="3">
        <v>385401</v>
      </c>
      <c r="C467" t="s">
        <v>116</v>
      </c>
      <c r="D467" s="81" t="s">
        <v>429</v>
      </c>
      <c r="E467" t="s">
        <v>382</v>
      </c>
      <c r="F467" s="1">
        <v>3.8632999999999917</v>
      </c>
      <c r="G467" s="1">
        <v>-27.6482</v>
      </c>
      <c r="H467" s="1">
        <v>16.18010000000001</v>
      </c>
      <c r="I467" s="1">
        <v>4.254599999999997</v>
      </c>
      <c r="J467" s="1">
        <v>43.006000000000014</v>
      </c>
      <c r="K467" s="1">
        <v>5.414059355492129</v>
      </c>
      <c r="L467" s="1">
        <v>-0.5427226000000007</v>
      </c>
      <c r="M467" s="18">
        <v>1.26</v>
      </c>
      <c r="N467" s="18">
        <v>1.54</v>
      </c>
      <c r="O467" s="18">
        <v>16.439579093</v>
      </c>
      <c r="P467" s="18">
        <v>0.638593838</v>
      </c>
      <c r="Q467" s="3" t="s">
        <v>807</v>
      </c>
      <c r="R467" s="87">
        <v>37004</v>
      </c>
      <c r="S467" t="s">
        <v>808</v>
      </c>
    </row>
    <row r="468" spans="2:19" ht="12.75">
      <c r="B468" s="3">
        <v>420646</v>
      </c>
      <c r="C468" t="s">
        <v>116</v>
      </c>
      <c r="D468" s="81" t="s">
        <v>925</v>
      </c>
      <c r="E468" t="s">
        <v>908</v>
      </c>
      <c r="F468" s="1">
        <v>4.090100000000008</v>
      </c>
      <c r="G468" s="1">
        <v>4.339000000000004</v>
      </c>
      <c r="H468" s="1">
        <v>3.1854999999999967</v>
      </c>
      <c r="I468" s="1">
        <v>2.1557999999999966</v>
      </c>
      <c r="J468" s="1">
        <v>1.8869999999999942</v>
      </c>
      <c r="K468" s="1">
        <v>3.126746017741766</v>
      </c>
      <c r="L468" s="1">
        <v>1.0982872999999893</v>
      </c>
      <c r="M468" s="18">
        <v>0.2</v>
      </c>
      <c r="N468" s="18">
        <v>0.2</v>
      </c>
      <c r="O468" s="18">
        <v>0.271618182</v>
      </c>
      <c r="P468" s="18">
        <v>-0.253333749</v>
      </c>
      <c r="Q468" s="3" t="s">
        <v>807</v>
      </c>
      <c r="R468" s="87">
        <v>36712</v>
      </c>
      <c r="S468" t="s">
        <v>808</v>
      </c>
    </row>
    <row r="469" spans="2:19" ht="12.75">
      <c r="B469" s="3">
        <v>456475</v>
      </c>
      <c r="C469" t="s">
        <v>116</v>
      </c>
      <c r="D469" s="81" t="s">
        <v>359</v>
      </c>
      <c r="E469" t="s">
        <v>331</v>
      </c>
      <c r="F469" s="1">
        <v>-8.885</v>
      </c>
      <c r="G469" s="1">
        <v>-38.225500000000004</v>
      </c>
      <c r="H469" s="1">
        <v>-2.8038000000000007</v>
      </c>
      <c r="I469" s="1">
        <v>-5.099399999999998</v>
      </c>
      <c r="J469" s="1">
        <v>22.428699999999992</v>
      </c>
      <c r="K469" s="1">
        <v>-8.664392838393276</v>
      </c>
      <c r="L469" s="1">
        <v>-7.140979000000003</v>
      </c>
      <c r="M469" s="18">
        <v>1.06</v>
      </c>
      <c r="N469" s="18">
        <v>1.51</v>
      </c>
      <c r="O469" s="18">
        <v>12.181377736</v>
      </c>
      <c r="P469" s="18">
        <v>-0.148131889</v>
      </c>
      <c r="Q469" s="3" t="s">
        <v>807</v>
      </c>
      <c r="R469" s="87">
        <v>36712</v>
      </c>
      <c r="S469" t="s">
        <v>808</v>
      </c>
    </row>
    <row r="470" spans="2:19" ht="12.75">
      <c r="B470" s="3">
        <v>492306</v>
      </c>
      <c r="C470" t="s">
        <v>116</v>
      </c>
      <c r="D470" s="81" t="s">
        <v>256</v>
      </c>
      <c r="E470" t="s">
        <v>210</v>
      </c>
      <c r="F470" s="1">
        <v>-20.936100000000003</v>
      </c>
      <c r="G470" s="1">
        <v>-37.2378</v>
      </c>
      <c r="H470" s="1">
        <v>8.528800000000004</v>
      </c>
      <c r="I470" s="1">
        <v>3.3776999999999946</v>
      </c>
      <c r="J470" s="1">
        <v>27.729000000000003</v>
      </c>
      <c r="K470" s="1">
        <v>-6.591251361756489</v>
      </c>
      <c r="L470" s="1">
        <v>9.73639180000001</v>
      </c>
      <c r="M470" s="18">
        <v>0.61</v>
      </c>
      <c r="N470" s="18">
        <v>1.52</v>
      </c>
      <c r="O470" s="18">
        <v>11.001050409</v>
      </c>
      <c r="P470" s="18">
        <v>1.025074063</v>
      </c>
      <c r="Q470" s="3" t="s">
        <v>807</v>
      </c>
      <c r="R470" s="87">
        <v>36712</v>
      </c>
      <c r="S470" t="s">
        <v>808</v>
      </c>
    </row>
    <row r="471" spans="2:19" ht="12.75">
      <c r="B471" s="3">
        <v>522581</v>
      </c>
      <c r="C471" t="s">
        <v>116</v>
      </c>
      <c r="D471" s="81" t="s">
        <v>477</v>
      </c>
      <c r="E471" t="s">
        <v>437</v>
      </c>
      <c r="F471" s="1">
        <v>-14.442100000000002</v>
      </c>
      <c r="G471" s="1">
        <v>-35.1809</v>
      </c>
      <c r="H471" s="1">
        <v>2.5414000000000048</v>
      </c>
      <c r="I471" s="1">
        <v>1.5684000000000031</v>
      </c>
      <c r="J471" s="1">
        <v>28.74460000000001</v>
      </c>
      <c r="K471" s="1">
        <v>-5.752465535717666</v>
      </c>
      <c r="L471" s="1">
        <v>2.341800499999991</v>
      </c>
      <c r="M471" s="18">
        <v>1.24</v>
      </c>
      <c r="N471" s="18">
        <v>1.52</v>
      </c>
      <c r="O471" s="18">
        <v>11.401466104</v>
      </c>
      <c r="P471" s="18">
        <v>0.603790241</v>
      </c>
      <c r="Q471" s="3" t="s">
        <v>807</v>
      </c>
      <c r="R471" s="87">
        <v>38272</v>
      </c>
      <c r="S471" t="s">
        <v>808</v>
      </c>
    </row>
    <row r="472" spans="2:19" ht="12.75">
      <c r="B472" s="3">
        <v>528133</v>
      </c>
      <c r="C472" t="s">
        <v>116</v>
      </c>
      <c r="D472" s="81" t="s">
        <v>117</v>
      </c>
      <c r="E472" t="s">
        <v>79</v>
      </c>
      <c r="F472" s="1">
        <v>-11.069600000000001</v>
      </c>
      <c r="G472" s="1">
        <v>-37.223600000000005</v>
      </c>
      <c r="H472" s="1">
        <v>31.849100000000007</v>
      </c>
      <c r="I472" s="1">
        <v>17.442899999999995</v>
      </c>
      <c r="J472" s="1">
        <v>31.45610000000001</v>
      </c>
      <c r="K472" s="1">
        <v>2.5902921341729</v>
      </c>
      <c r="L472" s="1">
        <v>6.614560999999997</v>
      </c>
      <c r="M472" s="18">
        <v>0.59</v>
      </c>
      <c r="N472" s="18">
        <v>1.3</v>
      </c>
      <c r="O472" s="18">
        <v>12.593402339</v>
      </c>
      <c r="P472" s="18">
        <v>1.378726147</v>
      </c>
      <c r="Q472" s="3" t="s">
        <v>807</v>
      </c>
      <c r="R472" s="87">
        <v>36712</v>
      </c>
      <c r="S472" t="s">
        <v>808</v>
      </c>
    </row>
    <row r="473" spans="2:19" ht="12.75">
      <c r="B473" s="3">
        <v>563965</v>
      </c>
      <c r="C473" t="s">
        <v>116</v>
      </c>
      <c r="D473" s="81" t="s">
        <v>479</v>
      </c>
      <c r="E473" t="s">
        <v>437</v>
      </c>
      <c r="F473" s="1">
        <v>-14.298999999999996</v>
      </c>
      <c r="G473" s="1">
        <v>-36.3621</v>
      </c>
      <c r="H473" s="1">
        <v>10.3526</v>
      </c>
      <c r="I473" s="1">
        <v>5.842600000000009</v>
      </c>
      <c r="J473" s="1">
        <v>29.976500000000005</v>
      </c>
      <c r="K473" s="1">
        <v>-3.7054013438496014</v>
      </c>
      <c r="L473" s="1">
        <v>-2.595102299999996</v>
      </c>
      <c r="M473" s="18">
        <v>0.76</v>
      </c>
      <c r="N473" s="18">
        <v>1.51</v>
      </c>
      <c r="O473" s="18">
        <v>11.068303243</v>
      </c>
      <c r="P473" s="18">
        <v>0.706033372</v>
      </c>
      <c r="Q473" s="3" t="s">
        <v>807</v>
      </c>
      <c r="R473" s="87">
        <v>36712</v>
      </c>
      <c r="S473" t="s">
        <v>808</v>
      </c>
    </row>
    <row r="474" spans="2:19" ht="12.75">
      <c r="B474" s="3">
        <v>599795</v>
      </c>
      <c r="C474" t="s">
        <v>116</v>
      </c>
      <c r="D474" s="81" t="s">
        <v>749</v>
      </c>
      <c r="E474" t="s">
        <v>740</v>
      </c>
      <c r="F474" s="1">
        <v>-9.646600000000005</v>
      </c>
      <c r="G474" s="1">
        <v>-25.0625</v>
      </c>
      <c r="H474" s="1">
        <v>11.806899999999999</v>
      </c>
      <c r="I474" s="1">
        <v>8.214199999999995</v>
      </c>
      <c r="J474" s="1">
        <v>20.894499999999994</v>
      </c>
      <c r="K474" s="1">
        <v>0</v>
      </c>
      <c r="L474" s="1">
        <v>-0.9216935999999953</v>
      </c>
      <c r="M474" s="18">
        <v>0.84</v>
      </c>
      <c r="N474" s="18">
        <v>1.51</v>
      </c>
      <c r="O474" s="18">
        <v>7.879546871</v>
      </c>
      <c r="P474" s="18">
        <v>0.902146943</v>
      </c>
      <c r="Q474" s="3" t="s">
        <v>807</v>
      </c>
      <c r="R474" s="87">
        <v>36712</v>
      </c>
      <c r="S474" t="s">
        <v>808</v>
      </c>
    </row>
    <row r="475" spans="2:19" ht="12.75">
      <c r="B475" s="3">
        <v>635623</v>
      </c>
      <c r="C475" t="s">
        <v>116</v>
      </c>
      <c r="D475" s="81" t="s">
        <v>896</v>
      </c>
      <c r="E475" t="s">
        <v>889</v>
      </c>
      <c r="F475" s="1">
        <v>-14.707999999999998</v>
      </c>
      <c r="G475" s="1">
        <v>-34.622299999999996</v>
      </c>
      <c r="H475" s="1">
        <v>13.859899999999993</v>
      </c>
      <c r="I475" s="1">
        <v>7.189000000000001</v>
      </c>
      <c r="J475" s="1">
        <v>34.451600000000006</v>
      </c>
      <c r="K475" s="1">
        <v>-1.7607618904008526</v>
      </c>
      <c r="L475" s="1">
        <v>-0.6119856999999951</v>
      </c>
      <c r="M475" s="18">
        <v>0.39</v>
      </c>
      <c r="N475" s="18">
        <v>0.47</v>
      </c>
      <c r="O475" s="18">
        <v>11.867923462</v>
      </c>
      <c r="P475" s="18">
        <v>0.871514336</v>
      </c>
      <c r="Q475" s="3" t="s">
        <v>807</v>
      </c>
      <c r="R475" s="87">
        <v>36712</v>
      </c>
      <c r="S475" t="s">
        <v>808</v>
      </c>
    </row>
    <row r="476" spans="2:19" ht="12.75">
      <c r="B476" s="3">
        <v>671453</v>
      </c>
      <c r="C476" t="s">
        <v>116</v>
      </c>
      <c r="D476" s="81" t="s">
        <v>897</v>
      </c>
      <c r="E476" t="s">
        <v>889</v>
      </c>
      <c r="F476" s="1">
        <v>-14.163400000000003</v>
      </c>
      <c r="G476" s="1">
        <v>-34.5615</v>
      </c>
      <c r="H476" s="1">
        <v>14.02</v>
      </c>
      <c r="I476" s="1">
        <v>7.160900000000003</v>
      </c>
      <c r="J476" s="1">
        <v>34.674800000000005</v>
      </c>
      <c r="K476" s="1">
        <v>-1.5621965650485015</v>
      </c>
      <c r="L476" s="1">
        <v>-0.6345759000000006</v>
      </c>
      <c r="M476" s="18">
        <v>0.37</v>
      </c>
      <c r="N476" s="18">
        <v>0.47</v>
      </c>
      <c r="O476" s="18">
        <v>11.909716302</v>
      </c>
      <c r="P476" s="18">
        <v>0.873271911</v>
      </c>
      <c r="Q476" s="3" t="s">
        <v>807</v>
      </c>
      <c r="R476" s="87">
        <v>36712</v>
      </c>
      <c r="S476" t="s">
        <v>808</v>
      </c>
    </row>
    <row r="477" spans="2:19" ht="12.75">
      <c r="B477" s="3">
        <v>707281</v>
      </c>
      <c r="C477" t="s">
        <v>116</v>
      </c>
      <c r="D477" s="81" t="s">
        <v>898</v>
      </c>
      <c r="E477" t="s">
        <v>889</v>
      </c>
      <c r="F477" s="1">
        <v>-13.438399999999994</v>
      </c>
      <c r="G477" s="1">
        <v>-34.45700000000001</v>
      </c>
      <c r="H477" s="1">
        <v>14.223499999999989</v>
      </c>
      <c r="I477" s="1">
        <v>7.307799999999998</v>
      </c>
      <c r="J477" s="1">
        <v>34.73779999999999</v>
      </c>
      <c r="K477" s="1">
        <v>-1.2935438961534151</v>
      </c>
      <c r="L477" s="1">
        <v>-0.5874076999999978</v>
      </c>
      <c r="M477" s="18">
        <v>0.34</v>
      </c>
      <c r="N477" s="18">
        <v>0.47</v>
      </c>
      <c r="O477" s="18">
        <v>11.93135567</v>
      </c>
      <c r="P477" s="18">
        <v>0.879503843</v>
      </c>
      <c r="Q477" s="3" t="s">
        <v>807</v>
      </c>
      <c r="R477" s="87">
        <v>36712</v>
      </c>
      <c r="S477" t="s">
        <v>808</v>
      </c>
    </row>
    <row r="478" spans="2:19" ht="12.75">
      <c r="B478" s="3">
        <v>743112</v>
      </c>
      <c r="C478" t="s">
        <v>116</v>
      </c>
      <c r="D478" s="81" t="s">
        <v>802</v>
      </c>
      <c r="E478" t="s">
        <v>801</v>
      </c>
      <c r="F478" s="1">
        <v>-13.616799999999996</v>
      </c>
      <c r="G478" s="1">
        <v>-34.263999999999996</v>
      </c>
      <c r="H478" s="1">
        <v>14.168099999999995</v>
      </c>
      <c r="I478" s="1">
        <v>7.237899999999997</v>
      </c>
      <c r="J478" s="1">
        <v>34.809099999999994</v>
      </c>
      <c r="K478" s="1">
        <v>-1.2882232200543409</v>
      </c>
      <c r="L478" s="1">
        <v>-0.6079920999999988</v>
      </c>
      <c r="M478" s="18">
        <v>0.33</v>
      </c>
      <c r="N478" s="18">
        <v>0.47</v>
      </c>
      <c r="O478" s="18">
        <v>11.968415329</v>
      </c>
      <c r="P478" s="18">
        <v>0.875762443</v>
      </c>
      <c r="Q478" s="3" t="s">
        <v>807</v>
      </c>
      <c r="R478" s="87">
        <v>36712</v>
      </c>
      <c r="S478" t="s">
        <v>808</v>
      </c>
    </row>
    <row r="479" spans="2:19" ht="12.75">
      <c r="B479" s="3">
        <v>778944</v>
      </c>
      <c r="C479" t="s">
        <v>116</v>
      </c>
      <c r="D479" s="81" t="s">
        <v>803</v>
      </c>
      <c r="E479" t="s">
        <v>801</v>
      </c>
      <c r="F479" s="1">
        <v>-13.688699999999997</v>
      </c>
      <c r="G479" s="1">
        <v>-34.644</v>
      </c>
      <c r="H479" s="1">
        <v>14.139900000000004</v>
      </c>
      <c r="I479" s="1">
        <v>7.2662</v>
      </c>
      <c r="J479" s="1">
        <v>34.8754</v>
      </c>
      <c r="K479" s="1">
        <v>-1.4090048676581257</v>
      </c>
      <c r="L479" s="1">
        <v>-0.6340242000000051</v>
      </c>
      <c r="M479" s="18">
        <v>0.33</v>
      </c>
      <c r="N479" s="18">
        <v>0.47</v>
      </c>
      <c r="O479" s="18">
        <v>11.984469538</v>
      </c>
      <c r="P479" s="18">
        <v>0.87588106</v>
      </c>
      <c r="Q479" s="3" t="s">
        <v>807</v>
      </c>
      <c r="R479" s="87">
        <v>36712</v>
      </c>
      <c r="S479" t="s">
        <v>808</v>
      </c>
    </row>
    <row r="480" spans="2:19" ht="12.75">
      <c r="B480" s="3">
        <v>814772</v>
      </c>
      <c r="C480" t="s">
        <v>116</v>
      </c>
      <c r="D480" s="81" t="s">
        <v>800</v>
      </c>
      <c r="E480" t="s">
        <v>794</v>
      </c>
      <c r="F480" s="1">
        <v>-13.5884</v>
      </c>
      <c r="G480" s="1">
        <v>-34.557700000000004</v>
      </c>
      <c r="H480" s="1">
        <v>14.14850000000001</v>
      </c>
      <c r="I480" s="1">
        <v>7.280299999999995</v>
      </c>
      <c r="J480" s="1">
        <v>34.86480000000001</v>
      </c>
      <c r="K480" s="1">
        <v>-1.3575431830242235</v>
      </c>
      <c r="L480" s="1">
        <v>-0.9104761000000017</v>
      </c>
      <c r="M480" s="18">
        <v>0.32</v>
      </c>
      <c r="N480" s="18">
        <v>0.47</v>
      </c>
      <c r="O480" s="18">
        <v>11.90489198</v>
      </c>
      <c r="P480" s="18">
        <v>0.873882084</v>
      </c>
      <c r="Q480" s="3" t="s">
        <v>807</v>
      </c>
      <c r="R480" s="87">
        <v>36712</v>
      </c>
      <c r="S480" t="s">
        <v>808</v>
      </c>
    </row>
    <row r="481" spans="2:19" ht="12.75">
      <c r="B481" s="3">
        <v>832360</v>
      </c>
      <c r="C481" t="s">
        <v>116</v>
      </c>
      <c r="D481" s="81" t="s">
        <v>895</v>
      </c>
      <c r="E481" t="s">
        <v>889</v>
      </c>
      <c r="F481" s="1"/>
      <c r="G481" s="1">
        <v>-34.2526</v>
      </c>
      <c r="H481" s="1">
        <v>13.956199999999995</v>
      </c>
      <c r="I481" s="1">
        <v>7.331799999999999</v>
      </c>
      <c r="J481" s="1">
        <v>34.117599999999996</v>
      </c>
      <c r="K481" s="1"/>
      <c r="L481" s="1">
        <v>-0.5460310999999995</v>
      </c>
      <c r="M481" s="18">
        <v>0.46</v>
      </c>
      <c r="N481" s="18">
        <v>0.48</v>
      </c>
      <c r="O481" s="18">
        <v>11.85695818</v>
      </c>
      <c r="P481" s="18">
        <v>0.871148157</v>
      </c>
      <c r="Q481" s="3" t="s">
        <v>807</v>
      </c>
      <c r="R481" s="87">
        <v>37105</v>
      </c>
      <c r="S481" t="s">
        <v>808</v>
      </c>
    </row>
    <row r="482" spans="2:19" ht="12.75">
      <c r="B482" s="3">
        <v>850602</v>
      </c>
      <c r="C482" t="s">
        <v>116</v>
      </c>
      <c r="D482" s="81" t="s">
        <v>799</v>
      </c>
      <c r="E482" t="s">
        <v>794</v>
      </c>
      <c r="F482" s="1">
        <v>-12.512800000000002</v>
      </c>
      <c r="G482" s="1">
        <v>-31.628599999999995</v>
      </c>
      <c r="H482" s="1">
        <v>11.766100000000002</v>
      </c>
      <c r="I482" s="1">
        <v>6.575299999999995</v>
      </c>
      <c r="J482" s="1">
        <v>26.69600000000001</v>
      </c>
      <c r="K482" s="1">
        <v>-2.0262545909620178</v>
      </c>
      <c r="L482" s="1">
        <v>-0.8959536999999962</v>
      </c>
      <c r="M482" s="18">
        <v>0.33</v>
      </c>
      <c r="N482" s="18">
        <v>0.46</v>
      </c>
      <c r="O482" s="18">
        <v>9.354616747</v>
      </c>
      <c r="P482" s="18">
        <v>0.84153402</v>
      </c>
      <c r="Q482" s="3" t="s">
        <v>807</v>
      </c>
      <c r="R482" s="87">
        <v>36712</v>
      </c>
      <c r="S482" t="s">
        <v>808</v>
      </c>
    </row>
    <row r="483" spans="2:19" ht="12.75">
      <c r="B483" s="3">
        <v>123612</v>
      </c>
      <c r="C483" t="s">
        <v>819</v>
      </c>
      <c r="D483" s="81" t="s">
        <v>614</v>
      </c>
      <c r="E483" t="s">
        <v>581</v>
      </c>
      <c r="F483" s="1">
        <v>-25.5798</v>
      </c>
      <c r="G483" s="1">
        <v>-22.786399999999997</v>
      </c>
      <c r="H483" s="1">
        <v>11.25799999999999</v>
      </c>
      <c r="I483" s="1">
        <v>-1.466500000000004</v>
      </c>
      <c r="J483" s="1">
        <v>54.387699999999995</v>
      </c>
      <c r="K483" s="1">
        <v>-0.5551039843190164</v>
      </c>
      <c r="L483" s="1">
        <v>-13.090075099999998</v>
      </c>
      <c r="M483" s="18">
        <v>1.41</v>
      </c>
      <c r="N483" s="18">
        <v>1.75</v>
      </c>
      <c r="O483" s="18">
        <v>18.238330488</v>
      </c>
      <c r="P483" s="18">
        <v>0.457228931</v>
      </c>
      <c r="Q483" s="3" t="s">
        <v>806</v>
      </c>
      <c r="R483" s="87">
        <v>37972</v>
      </c>
      <c r="S483" t="s">
        <v>1060</v>
      </c>
    </row>
    <row r="484" spans="2:19" ht="12.75">
      <c r="B484" s="3">
        <v>159442</v>
      </c>
      <c r="C484" t="s">
        <v>819</v>
      </c>
      <c r="D484" s="81" t="s">
        <v>613</v>
      </c>
      <c r="E484" t="s">
        <v>581</v>
      </c>
      <c r="F484" s="1">
        <v>-13.307400000000003</v>
      </c>
      <c r="G484" s="1">
        <v>-27.429899999999996</v>
      </c>
      <c r="H484" s="1">
        <v>29.0625</v>
      </c>
      <c r="I484" s="1">
        <v>10.6792</v>
      </c>
      <c r="J484" s="1">
        <v>66.3159</v>
      </c>
      <c r="K484" s="1">
        <v>8.369712428122034</v>
      </c>
      <c r="L484" s="1">
        <v>-24.5272779</v>
      </c>
      <c r="M484" s="18">
        <v>1.38</v>
      </c>
      <c r="N484" s="18">
        <v>1.71</v>
      </c>
      <c r="O484" s="18">
        <v>23.815845142</v>
      </c>
      <c r="P484" s="18">
        <v>0.556759543</v>
      </c>
      <c r="Q484" s="3" t="s">
        <v>806</v>
      </c>
      <c r="R484" s="87">
        <v>37972</v>
      </c>
      <c r="S484" t="s">
        <v>1060</v>
      </c>
    </row>
    <row r="485" spans="2:19" ht="12.75">
      <c r="B485" s="3">
        <v>195271</v>
      </c>
      <c r="C485" t="s">
        <v>819</v>
      </c>
      <c r="D485" s="81" t="s">
        <v>464</v>
      </c>
      <c r="E485" t="s">
        <v>437</v>
      </c>
      <c r="F485" s="1">
        <v>1.4559999999999906</v>
      </c>
      <c r="G485" s="1">
        <v>-32.818000000000005</v>
      </c>
      <c r="H485" s="1">
        <v>21.235099999999996</v>
      </c>
      <c r="I485" s="1">
        <v>3.433099999999989</v>
      </c>
      <c r="J485" s="1">
        <v>36.41270000000001</v>
      </c>
      <c r="K485" s="1">
        <v>3.1180465226962495</v>
      </c>
      <c r="L485" s="1">
        <v>-4.715026499999997</v>
      </c>
      <c r="M485" s="18">
        <v>1.41</v>
      </c>
      <c r="N485" s="18">
        <v>1.75</v>
      </c>
      <c r="O485" s="18">
        <v>14.808112831</v>
      </c>
      <c r="P485" s="18">
        <v>0.535235809</v>
      </c>
      <c r="Q485" s="3" t="s">
        <v>806</v>
      </c>
      <c r="R485" s="87">
        <v>37972</v>
      </c>
      <c r="S485" t="s">
        <v>1060</v>
      </c>
    </row>
    <row r="486" spans="2:19" ht="12.75">
      <c r="B486" s="3">
        <v>231100</v>
      </c>
      <c r="C486" t="s">
        <v>819</v>
      </c>
      <c r="D486" s="81" t="s">
        <v>540</v>
      </c>
      <c r="E486" t="s">
        <v>512</v>
      </c>
      <c r="F486" s="1">
        <v>-1.1395999999999962</v>
      </c>
      <c r="G486" s="1">
        <v>-25.1282</v>
      </c>
      <c r="H486" s="1">
        <v>27.085899999999995</v>
      </c>
      <c r="I486" s="1">
        <v>13.31199999999999</v>
      </c>
      <c r="J486" s="1">
        <v>63.53009999999999</v>
      </c>
      <c r="K486" s="1">
        <v>11.753805981651366</v>
      </c>
      <c r="L486" s="1">
        <v>2.5493898999999987</v>
      </c>
      <c r="M486" s="18">
        <v>1.45</v>
      </c>
      <c r="N486" s="18">
        <v>1.8</v>
      </c>
      <c r="O486" s="18">
        <v>19.728562916</v>
      </c>
      <c r="P486" s="18">
        <v>1.126219385</v>
      </c>
      <c r="Q486" s="3" t="s">
        <v>806</v>
      </c>
      <c r="R486" s="87">
        <v>37972</v>
      </c>
      <c r="S486" t="s">
        <v>1060</v>
      </c>
    </row>
    <row r="487" spans="2:19" ht="12.75">
      <c r="B487" s="3">
        <v>266932</v>
      </c>
      <c r="C487" t="s">
        <v>819</v>
      </c>
      <c r="D487" s="81" t="s">
        <v>843</v>
      </c>
      <c r="E487" t="s">
        <v>437</v>
      </c>
      <c r="F487" s="1">
        <v>-10.049200000000003</v>
      </c>
      <c r="G487" s="1">
        <v>-31.175900000000002</v>
      </c>
      <c r="H487" s="1">
        <v>2.01039999999999</v>
      </c>
      <c r="I487" s="1">
        <v>4.176399999999991</v>
      </c>
      <c r="J487" s="1">
        <v>30.169899999999995</v>
      </c>
      <c r="K487" s="1">
        <v>-3.053086348130407</v>
      </c>
      <c r="L487" s="1">
        <v>-1.7517969999999994</v>
      </c>
      <c r="M487" s="18">
        <v>1.23</v>
      </c>
      <c r="N487" s="18">
        <v>1.5</v>
      </c>
      <c r="O487" s="18">
        <v>11.534666301</v>
      </c>
      <c r="P487" s="18">
        <v>0.609100186</v>
      </c>
      <c r="Q487" s="3" t="s">
        <v>806</v>
      </c>
      <c r="R487" s="87">
        <v>37972</v>
      </c>
      <c r="S487" t="s">
        <v>1060</v>
      </c>
    </row>
    <row r="488" spans="2:19" ht="12.75">
      <c r="B488" s="3">
        <v>299693</v>
      </c>
      <c r="C488" t="s">
        <v>819</v>
      </c>
      <c r="D488" s="81" t="s">
        <v>617</v>
      </c>
      <c r="E488" t="s">
        <v>581</v>
      </c>
      <c r="F488" s="1"/>
      <c r="G488" s="1"/>
      <c r="H488" s="1"/>
      <c r="I488" s="1"/>
      <c r="J488" s="1"/>
      <c r="K488" s="1"/>
      <c r="L488" s="1">
        <v>-3.841876700000002</v>
      </c>
      <c r="M488" s="18">
        <v>1.38</v>
      </c>
      <c r="N488" s="18">
        <v>1.7</v>
      </c>
      <c r="O488" s="18"/>
      <c r="Q488" s="3" t="s">
        <v>806</v>
      </c>
      <c r="R488" s="87">
        <v>38699</v>
      </c>
      <c r="S488" t="s">
        <v>1060</v>
      </c>
    </row>
    <row r="489" spans="2:19" ht="12.75">
      <c r="B489" s="3">
        <v>302760</v>
      </c>
      <c r="C489" t="s">
        <v>819</v>
      </c>
      <c r="D489" s="81" t="s">
        <v>765</v>
      </c>
      <c r="E489" t="s">
        <v>759</v>
      </c>
      <c r="F489" s="1">
        <v>12.705999999999996</v>
      </c>
      <c r="G489" s="1">
        <v>-24.2625</v>
      </c>
      <c r="H489" s="1">
        <v>9.31010000000001</v>
      </c>
      <c r="I489" s="1">
        <v>2.3419999999999996</v>
      </c>
      <c r="J489" s="1">
        <v>30.886900000000004</v>
      </c>
      <c r="K489" s="1">
        <v>4.561950282639371</v>
      </c>
      <c r="L489" s="1">
        <v>-1.1902777999999947</v>
      </c>
      <c r="M489" s="18">
        <v>1.38</v>
      </c>
      <c r="N489" s="18">
        <v>1.7</v>
      </c>
      <c r="O489" s="18">
        <v>10.240913748</v>
      </c>
      <c r="P489" s="18">
        <v>0.602271162</v>
      </c>
      <c r="Q489" s="3" t="s">
        <v>806</v>
      </c>
      <c r="R489" s="87">
        <v>37972</v>
      </c>
      <c r="S489" t="s">
        <v>1060</v>
      </c>
    </row>
    <row r="490" spans="2:19" ht="12.75">
      <c r="B490" s="3">
        <v>338590</v>
      </c>
      <c r="C490" t="s">
        <v>819</v>
      </c>
      <c r="D490" s="81" t="s">
        <v>704</v>
      </c>
      <c r="E490" t="s">
        <v>699</v>
      </c>
      <c r="F490" s="1">
        <v>53.769099999999995</v>
      </c>
      <c r="G490" s="1">
        <v>63.654900000000005</v>
      </c>
      <c r="H490" s="1">
        <v>26.73</v>
      </c>
      <c r="I490" s="1">
        <v>-14.624800000000004</v>
      </c>
      <c r="J490" s="1">
        <v>59.09199999999999</v>
      </c>
      <c r="K490" s="1">
        <v>34.069972162271945</v>
      </c>
      <c r="L490" s="1">
        <v>10.829658600000002</v>
      </c>
      <c r="M490" s="18">
        <v>1.56</v>
      </c>
      <c r="N490" s="18">
        <v>1.95</v>
      </c>
      <c r="O490" s="18">
        <v>28.435663702</v>
      </c>
      <c r="P490" s="18">
        <v>0.654947273</v>
      </c>
      <c r="Q490" s="3" t="s">
        <v>806</v>
      </c>
      <c r="R490" s="87">
        <v>37972</v>
      </c>
      <c r="S490" t="s">
        <v>1060</v>
      </c>
    </row>
    <row r="491" spans="2:19" ht="12.75">
      <c r="B491" s="3">
        <v>374421</v>
      </c>
      <c r="C491" t="s">
        <v>819</v>
      </c>
      <c r="D491" s="81" t="s">
        <v>698</v>
      </c>
      <c r="E491" t="s">
        <v>678</v>
      </c>
      <c r="F491" s="1"/>
      <c r="G491" s="1">
        <v>-39.8604</v>
      </c>
      <c r="H491" s="1">
        <v>1.648000000000005</v>
      </c>
      <c r="I491" s="1">
        <v>2.385499999999996</v>
      </c>
      <c r="J491" s="1">
        <v>30.14779999999999</v>
      </c>
      <c r="K491" s="1"/>
      <c r="L491" s="1">
        <v>-9.711610000000004</v>
      </c>
      <c r="M491" s="18">
        <v>1.65</v>
      </c>
      <c r="N491" s="18">
        <v>2.06</v>
      </c>
      <c r="O491" s="18">
        <v>17.220350493</v>
      </c>
      <c r="P491" s="18">
        <v>0.056154511</v>
      </c>
      <c r="Q491" s="3" t="s">
        <v>806</v>
      </c>
      <c r="R491" s="87">
        <v>37972</v>
      </c>
      <c r="S491" t="s">
        <v>1060</v>
      </c>
    </row>
    <row r="492" spans="2:19" ht="12.75">
      <c r="B492" s="3">
        <v>410258</v>
      </c>
      <c r="C492" t="s">
        <v>819</v>
      </c>
      <c r="D492" s="81" t="s">
        <v>705</v>
      </c>
      <c r="E492" t="s">
        <v>699</v>
      </c>
      <c r="F492" s="1">
        <v>4.4394000000000045</v>
      </c>
      <c r="G492" s="1">
        <v>-25.795500000000004</v>
      </c>
      <c r="H492" s="1">
        <v>21.52529999999999</v>
      </c>
      <c r="I492" s="1">
        <v>14.066399999999991</v>
      </c>
      <c r="J492" s="1">
        <v>48.320699999999995</v>
      </c>
      <c r="K492" s="1">
        <v>9.765071075177145</v>
      </c>
      <c r="L492" s="1">
        <v>-15.843235099999998</v>
      </c>
      <c r="M492" s="18">
        <v>1.6</v>
      </c>
      <c r="N492" s="18">
        <v>2</v>
      </c>
      <c r="O492" s="18">
        <v>20.220093822</v>
      </c>
      <c r="P492" s="18">
        <v>0.604569817</v>
      </c>
      <c r="Q492" s="3" t="s">
        <v>806</v>
      </c>
      <c r="R492" s="87">
        <v>37972</v>
      </c>
      <c r="S492" t="s">
        <v>1060</v>
      </c>
    </row>
    <row r="493" spans="2:19" ht="12.75">
      <c r="B493" s="3">
        <v>446088</v>
      </c>
      <c r="C493" t="s">
        <v>819</v>
      </c>
      <c r="D493" s="81" t="s">
        <v>669</v>
      </c>
      <c r="E493" t="s">
        <v>646</v>
      </c>
      <c r="F493" s="1">
        <v>-38.4207</v>
      </c>
      <c r="G493" s="1">
        <v>-56.439099999999996</v>
      </c>
      <c r="H493" s="1">
        <v>27.65820000000001</v>
      </c>
      <c r="I493" s="1">
        <v>-9.836400000000001</v>
      </c>
      <c r="J493" s="1">
        <v>24.00549999999999</v>
      </c>
      <c r="K493" s="1">
        <v>-17.470255623484633</v>
      </c>
      <c r="L493" s="1">
        <v>-11.463031800000001</v>
      </c>
      <c r="M493" s="18">
        <v>1.7</v>
      </c>
      <c r="N493" s="18">
        <v>2.13</v>
      </c>
      <c r="O493" s="18">
        <v>20.600473005</v>
      </c>
      <c r="P493" s="18">
        <v>-0.140446162</v>
      </c>
      <c r="Q493" s="3" t="s">
        <v>806</v>
      </c>
      <c r="R493" s="87">
        <v>37972</v>
      </c>
      <c r="S493" t="s">
        <v>1060</v>
      </c>
    </row>
    <row r="494" spans="2:19" ht="12.75">
      <c r="B494" s="3">
        <v>481911</v>
      </c>
      <c r="C494" t="s">
        <v>819</v>
      </c>
      <c r="D494" s="81" t="s">
        <v>703</v>
      </c>
      <c r="E494" t="s">
        <v>699</v>
      </c>
      <c r="F494" s="1">
        <v>22.10890000000001</v>
      </c>
      <c r="G494" s="1">
        <v>7.1909</v>
      </c>
      <c r="H494" s="1">
        <v>42.340599999999995</v>
      </c>
      <c r="I494" s="1">
        <v>0.49479999999999524</v>
      </c>
      <c r="J494" s="1">
        <v>72.1607</v>
      </c>
      <c r="K494" s="1">
        <v>26.375337288816446</v>
      </c>
      <c r="L494" s="1">
        <v>17.7332136</v>
      </c>
      <c r="M494" s="18">
        <v>1.56</v>
      </c>
      <c r="N494" s="18">
        <v>1.95</v>
      </c>
      <c r="O494" s="18">
        <v>22.4987874</v>
      </c>
      <c r="P494" s="18">
        <v>1.376057816</v>
      </c>
      <c r="Q494" s="3" t="s">
        <v>806</v>
      </c>
      <c r="R494" s="87">
        <v>37972</v>
      </c>
      <c r="S494" t="s">
        <v>1060</v>
      </c>
    </row>
    <row r="495" spans="2:19" ht="12.75">
      <c r="B495" s="3">
        <v>517748</v>
      </c>
      <c r="C495" t="s">
        <v>819</v>
      </c>
      <c r="D495" s="81" t="s">
        <v>700</v>
      </c>
      <c r="E495" t="s">
        <v>699</v>
      </c>
      <c r="F495" s="1"/>
      <c r="G495" s="1">
        <v>-20.8947</v>
      </c>
      <c r="H495" s="1">
        <v>6.958599999999993</v>
      </c>
      <c r="I495" s="1">
        <v>24.6993</v>
      </c>
      <c r="J495" s="1">
        <v>80.96570000000001</v>
      </c>
      <c r="K495" s="1"/>
      <c r="L495" s="1">
        <v>-0.6080364000000005</v>
      </c>
      <c r="M495" s="18">
        <v>1.06</v>
      </c>
      <c r="N495" s="18">
        <v>1.95</v>
      </c>
      <c r="O495" s="18">
        <v>22.692300289</v>
      </c>
      <c r="P495" s="18">
        <v>1.226072705</v>
      </c>
      <c r="Q495" s="3" t="s">
        <v>806</v>
      </c>
      <c r="R495" s="87">
        <v>37972</v>
      </c>
      <c r="S495" t="s">
        <v>1060</v>
      </c>
    </row>
    <row r="496" spans="2:19" ht="12.75">
      <c r="B496" s="3">
        <v>553578</v>
      </c>
      <c r="C496" t="s">
        <v>819</v>
      </c>
      <c r="D496" s="81" t="s">
        <v>702</v>
      </c>
      <c r="E496" t="s">
        <v>699</v>
      </c>
      <c r="F496" s="1"/>
      <c r="G496" s="1">
        <v>-63.4467</v>
      </c>
      <c r="H496" s="1">
        <v>21.1468</v>
      </c>
      <c r="I496" s="1">
        <v>19.667600000000007</v>
      </c>
      <c r="J496" s="1">
        <v>47.2186</v>
      </c>
      <c r="K496" s="1"/>
      <c r="L496" s="1">
        <v>12.873085700000008</v>
      </c>
      <c r="M496" s="18">
        <v>1.59</v>
      </c>
      <c r="N496" s="18">
        <v>1.98</v>
      </c>
      <c r="O496" s="18">
        <v>24.26178331</v>
      </c>
      <c r="P496" s="18">
        <v>0.913115304</v>
      </c>
      <c r="Q496" s="3" t="s">
        <v>806</v>
      </c>
      <c r="R496" s="87">
        <v>37972</v>
      </c>
      <c r="S496" t="s">
        <v>1060</v>
      </c>
    </row>
    <row r="497" spans="2:19" ht="12.75">
      <c r="B497" s="3">
        <v>589408</v>
      </c>
      <c r="C497" t="s">
        <v>819</v>
      </c>
      <c r="D497" s="81" t="s">
        <v>344</v>
      </c>
      <c r="E497" t="s">
        <v>331</v>
      </c>
      <c r="F497" s="1">
        <v>21.508400000000005</v>
      </c>
      <c r="G497" s="1">
        <v>-35.7416</v>
      </c>
      <c r="H497" s="1">
        <v>8.86309999999999</v>
      </c>
      <c r="I497" s="1">
        <v>1.1301999999999923</v>
      </c>
      <c r="J497" s="1">
        <v>24.924199999999995</v>
      </c>
      <c r="K497" s="1">
        <v>1.435242083674404</v>
      </c>
      <c r="L497" s="1">
        <v>-0.8018598000000043</v>
      </c>
      <c r="M497" s="18">
        <v>1.38</v>
      </c>
      <c r="N497" s="18">
        <v>1.7</v>
      </c>
      <c r="O497" s="18">
        <v>14.986906179</v>
      </c>
      <c r="P497" s="18">
        <v>0.286962869</v>
      </c>
      <c r="Q497" s="3" t="s">
        <v>806</v>
      </c>
      <c r="R497" s="87">
        <v>37972</v>
      </c>
      <c r="S497" t="s">
        <v>1060</v>
      </c>
    </row>
    <row r="498" spans="2:19" ht="12.75">
      <c r="B498" s="3">
        <v>625236</v>
      </c>
      <c r="C498" t="s">
        <v>819</v>
      </c>
      <c r="D498" s="81" t="s">
        <v>350</v>
      </c>
      <c r="E498" t="s">
        <v>331</v>
      </c>
      <c r="F498" s="1">
        <v>-7.699100000000003</v>
      </c>
      <c r="G498" s="1">
        <v>-39.57079999999999</v>
      </c>
      <c r="H498" s="1">
        <v>17.326400000000007</v>
      </c>
      <c r="I498" s="1">
        <v>4.367900000000002</v>
      </c>
      <c r="J498" s="1">
        <v>34.98950000000001</v>
      </c>
      <c r="K498" s="1">
        <v>-1.611782642806503</v>
      </c>
      <c r="L498" s="1">
        <v>-6.278479999999997</v>
      </c>
      <c r="M498" s="18">
        <v>1.47</v>
      </c>
      <c r="N498" s="18">
        <v>1.82</v>
      </c>
      <c r="O498" s="18">
        <v>19.597907842</v>
      </c>
      <c r="P498" s="18">
        <v>0.311878265</v>
      </c>
      <c r="Q498" s="3" t="s">
        <v>806</v>
      </c>
      <c r="R498" s="87">
        <v>37972</v>
      </c>
      <c r="S498" t="s">
        <v>1060</v>
      </c>
    </row>
    <row r="499" spans="2:19" ht="12.75">
      <c r="B499" s="3">
        <v>661066</v>
      </c>
      <c r="C499" t="s">
        <v>819</v>
      </c>
      <c r="D499" s="81" t="s">
        <v>533</v>
      </c>
      <c r="E499" t="s">
        <v>512</v>
      </c>
      <c r="F499" s="1">
        <v>7.476799999999995</v>
      </c>
      <c r="G499" s="1">
        <v>-33.5951</v>
      </c>
      <c r="H499" s="1">
        <v>41.0331</v>
      </c>
      <c r="I499" s="1">
        <v>32.79840000000001</v>
      </c>
      <c r="J499" s="1">
        <v>85.76589999999999</v>
      </c>
      <c r="K499" s="1">
        <v>19.94964003229336</v>
      </c>
      <c r="L499" s="1">
        <v>8.299156799999995</v>
      </c>
      <c r="M499" s="18">
        <v>1.15</v>
      </c>
      <c r="N499" s="18">
        <v>1.99</v>
      </c>
      <c r="O499" s="18">
        <v>24.10699821</v>
      </c>
      <c r="P499" s="18">
        <v>1.523186609</v>
      </c>
      <c r="Q499" s="3" t="s">
        <v>806</v>
      </c>
      <c r="R499" s="87">
        <v>37972</v>
      </c>
      <c r="S499" t="s">
        <v>1060</v>
      </c>
    </row>
    <row r="500" spans="2:19" ht="12.75">
      <c r="B500" s="3">
        <v>696898</v>
      </c>
      <c r="C500" t="s">
        <v>819</v>
      </c>
      <c r="D500" s="81" t="s">
        <v>264</v>
      </c>
      <c r="E500" t="s">
        <v>210</v>
      </c>
      <c r="F500" s="1">
        <v>-7.497799999999999</v>
      </c>
      <c r="G500" s="1">
        <v>-27.4185</v>
      </c>
      <c r="H500" s="1">
        <v>10.81669999999999</v>
      </c>
      <c r="I500" s="1">
        <v>10.2306</v>
      </c>
      <c r="J500" s="1">
        <v>31.8144</v>
      </c>
      <c r="K500" s="1">
        <v>1.5709813605856882</v>
      </c>
      <c r="L500" s="1">
        <v>9.366806299999997</v>
      </c>
      <c r="M500" s="18">
        <v>1.39</v>
      </c>
      <c r="N500" s="18">
        <v>1.72</v>
      </c>
      <c r="O500" s="18">
        <v>11.339566723</v>
      </c>
      <c r="P500" s="18">
        <v>1.270118889</v>
      </c>
      <c r="Q500" s="3" t="s">
        <v>804</v>
      </c>
      <c r="R500" s="87">
        <v>37972</v>
      </c>
      <c r="S500" t="s">
        <v>1060</v>
      </c>
    </row>
    <row r="501" spans="2:19" ht="12.75">
      <c r="B501" s="3">
        <v>732727</v>
      </c>
      <c r="C501" t="s">
        <v>819</v>
      </c>
      <c r="D501" s="81" t="s">
        <v>258</v>
      </c>
      <c r="E501" t="s">
        <v>210</v>
      </c>
      <c r="F501" s="1">
        <v>-15.247399999999999</v>
      </c>
      <c r="G501" s="1">
        <v>-32.37950000000001</v>
      </c>
      <c r="H501" s="1">
        <v>11.263899999999992</v>
      </c>
      <c r="I501" s="1">
        <v>7.913199999999998</v>
      </c>
      <c r="J501" s="1">
        <v>35.5018</v>
      </c>
      <c r="K501" s="1">
        <v>-1.3899760229168279</v>
      </c>
      <c r="L501" s="1">
        <v>10.464438399999999</v>
      </c>
      <c r="M501" s="18">
        <v>1.41</v>
      </c>
      <c r="N501" s="18">
        <v>1.74</v>
      </c>
      <c r="O501" s="18">
        <v>10.944773217</v>
      </c>
      <c r="P501" s="18">
        <v>1.329121913</v>
      </c>
      <c r="Q501" s="3" t="s">
        <v>804</v>
      </c>
      <c r="R501" s="87">
        <v>37972</v>
      </c>
      <c r="S501" t="s">
        <v>1060</v>
      </c>
    </row>
    <row r="502" spans="2:19" ht="12.75">
      <c r="B502" s="3">
        <v>768556</v>
      </c>
      <c r="C502" t="s">
        <v>819</v>
      </c>
      <c r="D502" s="81" t="s">
        <v>349</v>
      </c>
      <c r="E502" t="s">
        <v>331</v>
      </c>
      <c r="F502" s="1">
        <v>11.948000000000004</v>
      </c>
      <c r="G502" s="1">
        <v>-32.4759</v>
      </c>
      <c r="H502" s="1">
        <v>7.540400000000003</v>
      </c>
      <c r="I502" s="1">
        <v>-0.06310000000000482</v>
      </c>
      <c r="J502" s="1">
        <v>23.18690000000001</v>
      </c>
      <c r="K502" s="1">
        <v>0</v>
      </c>
      <c r="L502" s="1">
        <v>0.1275095000000004</v>
      </c>
      <c r="M502" s="18">
        <v>1.38</v>
      </c>
      <c r="N502" s="18">
        <v>1.7</v>
      </c>
      <c r="O502" s="18">
        <v>12.761202436</v>
      </c>
      <c r="P502" s="18">
        <v>0.342440566</v>
      </c>
      <c r="Q502" s="3" t="s">
        <v>806</v>
      </c>
      <c r="R502" s="87">
        <v>37972</v>
      </c>
      <c r="S502" t="s">
        <v>1060</v>
      </c>
    </row>
    <row r="503" spans="2:19" ht="12.75">
      <c r="B503" s="3">
        <v>804385</v>
      </c>
      <c r="C503" t="s">
        <v>819</v>
      </c>
      <c r="D503" s="81" t="s">
        <v>346</v>
      </c>
      <c r="E503" t="s">
        <v>331</v>
      </c>
      <c r="F503" s="1"/>
      <c r="G503" s="1"/>
      <c r="H503" s="1">
        <v>7.223800000000002</v>
      </c>
      <c r="I503" s="1">
        <v>6.572299999999998</v>
      </c>
      <c r="J503" s="1">
        <v>35.255</v>
      </c>
      <c r="K503" s="1"/>
      <c r="L503" s="1">
        <v>-6.061597100000005</v>
      </c>
      <c r="M503" s="18">
        <v>1.23</v>
      </c>
      <c r="N503" s="18">
        <v>1.5</v>
      </c>
      <c r="O503" s="18">
        <v>15.591760247</v>
      </c>
      <c r="P503" s="18">
        <v>0.509650736</v>
      </c>
      <c r="Q503" s="3" t="s">
        <v>806</v>
      </c>
      <c r="R503" s="87">
        <v>37972</v>
      </c>
      <c r="S503" t="s">
        <v>1060</v>
      </c>
    </row>
    <row r="504" spans="2:19" ht="12.75">
      <c r="B504" s="3">
        <v>916122</v>
      </c>
      <c r="C504" t="s">
        <v>819</v>
      </c>
      <c r="D504" s="81" t="s">
        <v>299</v>
      </c>
      <c r="E504" t="s">
        <v>288</v>
      </c>
      <c r="F504" s="1">
        <v>-13.1131</v>
      </c>
      <c r="G504" s="1">
        <v>-29.421600000000005</v>
      </c>
      <c r="H504" s="1">
        <v>14.062299999999993</v>
      </c>
      <c r="I504" s="1">
        <v>9.84989999999999</v>
      </c>
      <c r="J504" s="1">
        <v>33.4878</v>
      </c>
      <c r="K504" s="1">
        <v>0.5082926141880773</v>
      </c>
      <c r="L504" s="1">
        <v>6.449503900000009</v>
      </c>
      <c r="M504" s="18">
        <v>1.41</v>
      </c>
      <c r="N504" s="18">
        <v>1.75</v>
      </c>
      <c r="O504" s="18">
        <v>13.105280803</v>
      </c>
      <c r="P504" s="18">
        <v>1.046952781</v>
      </c>
      <c r="Q504" s="3" t="s">
        <v>804</v>
      </c>
      <c r="R504" s="87">
        <v>37972</v>
      </c>
      <c r="S504" t="s">
        <v>1060</v>
      </c>
    </row>
    <row r="505" spans="2:19" ht="12.75">
      <c r="B505" s="3">
        <v>951954</v>
      </c>
      <c r="C505" t="s">
        <v>819</v>
      </c>
      <c r="D505" s="81" t="s">
        <v>322</v>
      </c>
      <c r="E505" t="s">
        <v>302</v>
      </c>
      <c r="F505" s="1">
        <v>-14.748899999999999</v>
      </c>
      <c r="G505" s="1">
        <v>-39.6153</v>
      </c>
      <c r="H505" s="1">
        <v>29.683100000000007</v>
      </c>
      <c r="I505" s="1">
        <v>20.695200000000003</v>
      </c>
      <c r="J505" s="1">
        <v>34.68979999999999</v>
      </c>
      <c r="K505" s="1">
        <v>1.649910114563946</v>
      </c>
      <c r="L505" s="1">
        <v>6.153231199999998</v>
      </c>
      <c r="M505" s="18">
        <v>1.61</v>
      </c>
      <c r="N505" s="18">
        <v>2.01</v>
      </c>
      <c r="O505" s="18">
        <v>13.176565017</v>
      </c>
      <c r="P505" s="18">
        <v>1.346153942</v>
      </c>
      <c r="Q505" s="3" t="s">
        <v>804</v>
      </c>
      <c r="R505" s="87">
        <v>37972</v>
      </c>
      <c r="S505" t="s">
        <v>1060</v>
      </c>
    </row>
    <row r="506" spans="2:19" ht="12.75">
      <c r="B506" s="3">
        <v>987784</v>
      </c>
      <c r="C506" t="s">
        <v>819</v>
      </c>
      <c r="D506" s="81" t="s">
        <v>565</v>
      </c>
      <c r="E506" t="s">
        <v>545</v>
      </c>
      <c r="F506" s="1">
        <v>12.858499999999996</v>
      </c>
      <c r="G506" s="1">
        <v>-5.045100000000002</v>
      </c>
      <c r="H506" s="1">
        <v>46.01</v>
      </c>
      <c r="I506" s="1">
        <v>28.876600000000007</v>
      </c>
      <c r="J506" s="1">
        <v>78.59210000000002</v>
      </c>
      <c r="K506" s="1">
        <v>29.209401228300912</v>
      </c>
      <c r="L506" s="1">
        <v>15.328331799999994</v>
      </c>
      <c r="M506" s="18">
        <v>1.85</v>
      </c>
      <c r="N506" s="18">
        <v>2.33</v>
      </c>
      <c r="O506" s="18">
        <v>24.00700226</v>
      </c>
      <c r="P506" s="18">
        <v>1.539189615</v>
      </c>
      <c r="Q506" s="3" t="s">
        <v>804</v>
      </c>
      <c r="R506" s="87">
        <v>37972</v>
      </c>
      <c r="S506" t="s">
        <v>1060</v>
      </c>
    </row>
    <row r="507" spans="2:19" ht="12.75">
      <c r="B507" s="3">
        <v>513556</v>
      </c>
      <c r="C507" t="s">
        <v>169</v>
      </c>
      <c r="D507" s="81" t="s">
        <v>945</v>
      </c>
      <c r="E507" t="s">
        <v>931</v>
      </c>
      <c r="F507" s="1">
        <v>2.292000000000005</v>
      </c>
      <c r="G507" s="1">
        <v>8.4773</v>
      </c>
      <c r="H507" s="1">
        <v>4.673400000000005</v>
      </c>
      <c r="I507" s="1">
        <v>7.663200000000003</v>
      </c>
      <c r="J507" s="1">
        <v>5.025199999999996</v>
      </c>
      <c r="K507" s="1">
        <v>5.602824421901986</v>
      </c>
      <c r="L507" s="1">
        <v>0.225421800000003</v>
      </c>
      <c r="M507" s="18">
        <v>0.4</v>
      </c>
      <c r="N507" s="18">
        <v>0.4</v>
      </c>
      <c r="O507" s="18">
        <v>2.858387759</v>
      </c>
      <c r="P507" s="18">
        <v>0.922575912</v>
      </c>
      <c r="Q507" s="3" t="s">
        <v>807</v>
      </c>
      <c r="R507" s="87">
        <v>36712</v>
      </c>
      <c r="S507" t="s">
        <v>1060</v>
      </c>
    </row>
    <row r="508" spans="2:19" ht="12.75">
      <c r="B508" s="3">
        <v>549386</v>
      </c>
      <c r="C508" t="s">
        <v>169</v>
      </c>
      <c r="D508" s="81" t="s">
        <v>915</v>
      </c>
      <c r="E508" t="s">
        <v>908</v>
      </c>
      <c r="F508" s="1">
        <v>4.0975</v>
      </c>
      <c r="G508" s="1">
        <v>4.161400000000004</v>
      </c>
      <c r="H508" s="1">
        <v>3.0439000000000105</v>
      </c>
      <c r="I508" s="1">
        <v>2.156800000000003</v>
      </c>
      <c r="J508" s="1">
        <v>1.4539999999999997</v>
      </c>
      <c r="K508" s="1">
        <v>2.9772216108278737</v>
      </c>
      <c r="L508" s="1">
        <v>0.9878542999999906</v>
      </c>
      <c r="M508" s="18">
        <v>0.4</v>
      </c>
      <c r="N508" s="18">
        <v>0.4</v>
      </c>
      <c r="O508" s="18">
        <v>0.197224433</v>
      </c>
      <c r="P508" s="18">
        <v>-2.217511544</v>
      </c>
      <c r="Q508" s="3" t="s">
        <v>807</v>
      </c>
      <c r="R508" s="87">
        <v>36712</v>
      </c>
      <c r="S508" t="s">
        <v>1060</v>
      </c>
    </row>
    <row r="509" spans="2:19" ht="12.75">
      <c r="B509" s="3">
        <v>585216</v>
      </c>
      <c r="C509" t="s">
        <v>169</v>
      </c>
      <c r="D509" s="81" t="s">
        <v>170</v>
      </c>
      <c r="E509" t="s">
        <v>158</v>
      </c>
      <c r="F509" s="1">
        <v>-21.499500000000005</v>
      </c>
      <c r="G509" s="1">
        <v>-40.191900000000004</v>
      </c>
      <c r="H509" s="1">
        <v>30.756899999999998</v>
      </c>
      <c r="I509" s="1">
        <v>17.343299999999996</v>
      </c>
      <c r="J509" s="1">
        <v>30.681500000000007</v>
      </c>
      <c r="K509" s="1">
        <v>-1.2006947724823136</v>
      </c>
      <c r="L509" s="1">
        <v>5.098552600000006</v>
      </c>
      <c r="M509" s="18">
        <v>0.43</v>
      </c>
      <c r="N509" s="18">
        <v>0.644</v>
      </c>
      <c r="O509" s="18">
        <v>11.191721071</v>
      </c>
      <c r="P509" s="18">
        <v>1.534059164</v>
      </c>
      <c r="Q509" s="3" t="s">
        <v>807</v>
      </c>
      <c r="R509" s="87">
        <v>36712</v>
      </c>
      <c r="S509" t="s">
        <v>1060</v>
      </c>
    </row>
    <row r="510" spans="2:19" ht="12.75">
      <c r="B510" s="3">
        <v>844464</v>
      </c>
      <c r="C510" t="s">
        <v>169</v>
      </c>
      <c r="D510" s="81" t="s">
        <v>324</v>
      </c>
      <c r="E510" t="s">
        <v>323</v>
      </c>
      <c r="F510" s="1">
        <v>-11.2225</v>
      </c>
      <c r="G510" s="1">
        <v>-34.3255</v>
      </c>
      <c r="H510" s="1">
        <v>11.7483</v>
      </c>
      <c r="I510" s="1">
        <v>7.508399999999993</v>
      </c>
      <c r="J510" s="1">
        <v>29.2346</v>
      </c>
      <c r="K510" s="1">
        <v>-1.9714988144065249</v>
      </c>
      <c r="L510" s="1">
        <v>4.76172319999999</v>
      </c>
      <c r="M510" s="18">
        <v>0.59</v>
      </c>
      <c r="N510" s="18">
        <v>0.648</v>
      </c>
      <c r="O510" s="18">
        <v>9.214525425</v>
      </c>
      <c r="P510" s="18">
        <v>1.266869349</v>
      </c>
      <c r="Q510" s="3" t="s">
        <v>804</v>
      </c>
      <c r="R510" s="87">
        <v>37972</v>
      </c>
      <c r="S510" t="s">
        <v>1060</v>
      </c>
    </row>
    <row r="511" spans="2:19" ht="12.75">
      <c r="B511" s="3">
        <v>880294</v>
      </c>
      <c r="C511" t="s">
        <v>169</v>
      </c>
      <c r="D511" s="81" t="s">
        <v>992</v>
      </c>
      <c r="E511" t="s">
        <v>963</v>
      </c>
      <c r="F511" s="1">
        <v>9.4711</v>
      </c>
      <c r="G511" s="1">
        <v>1.1956000000000078</v>
      </c>
      <c r="H511" s="1">
        <v>1.0775999999999897</v>
      </c>
      <c r="I511" s="1">
        <v>1.0612999999999984</v>
      </c>
      <c r="J511" s="1">
        <v>6.174799999999991</v>
      </c>
      <c r="K511" s="1">
        <v>3.739577055415433</v>
      </c>
      <c r="L511" s="1">
        <v>-0.831583800000002</v>
      </c>
      <c r="M511" s="18">
        <v>0.4</v>
      </c>
      <c r="N511" s="18">
        <v>0.4</v>
      </c>
      <c r="O511" s="18">
        <v>4.435173276</v>
      </c>
      <c r="P511" s="18">
        <v>-0.08677611</v>
      </c>
      <c r="Q511" s="3" t="s">
        <v>804</v>
      </c>
      <c r="R511" s="87">
        <v>37972</v>
      </c>
      <c r="S511" t="s">
        <v>1060</v>
      </c>
    </row>
    <row r="512" spans="2:19" ht="12.75">
      <c r="B512" s="3">
        <v>103010</v>
      </c>
      <c r="C512" t="s">
        <v>805</v>
      </c>
      <c r="D512" t="s">
        <v>1033</v>
      </c>
      <c r="E512" t="s">
        <v>994</v>
      </c>
      <c r="F512" s="1">
        <v>20.603700000000003</v>
      </c>
      <c r="G512" s="1">
        <v>-9.6225</v>
      </c>
      <c r="H512" s="1">
        <v>5.3225999999999996</v>
      </c>
      <c r="I512" s="1">
        <v>-2.193900000000004</v>
      </c>
      <c r="J512" s="1">
        <v>33.1539</v>
      </c>
      <c r="K512" s="1">
        <v>8.37583885279205</v>
      </c>
      <c r="L512" s="1">
        <v>-6.4888636000000055</v>
      </c>
      <c r="M512" s="18">
        <v>2.25</v>
      </c>
      <c r="N512" s="18">
        <v>2.86</v>
      </c>
      <c r="O512" s="18">
        <v>13.272401241</v>
      </c>
      <c r="P512" s="18">
        <v>0.202439488</v>
      </c>
      <c r="Q512" s="3" t="s">
        <v>806</v>
      </c>
      <c r="R512" s="87">
        <v>36999</v>
      </c>
      <c r="S512" t="s">
        <v>1060</v>
      </c>
    </row>
    <row r="513" spans="2:19" ht="12.75">
      <c r="B513" s="3">
        <v>138255</v>
      </c>
      <c r="C513" t="s">
        <v>805</v>
      </c>
      <c r="D513" s="81" t="s">
        <v>347</v>
      </c>
      <c r="E513" t="s">
        <v>331</v>
      </c>
      <c r="F513" s="1">
        <v>3.8094000000000072</v>
      </c>
      <c r="G513" s="1">
        <v>-33.7067</v>
      </c>
      <c r="H513" s="1">
        <v>5.789299999999997</v>
      </c>
      <c r="I513" s="1">
        <v>4.910799999999993</v>
      </c>
      <c r="J513" s="1">
        <v>22.887400000000003</v>
      </c>
      <c r="K513" s="1">
        <v>-1.259545165860143</v>
      </c>
      <c r="L513" s="1">
        <v>-5.118300899999994</v>
      </c>
      <c r="M513" s="18">
        <v>2.17</v>
      </c>
      <c r="N513" s="18">
        <v>2.76</v>
      </c>
      <c r="O513" s="18">
        <v>12.625553745</v>
      </c>
      <c r="P513" s="18">
        <v>0.32566945</v>
      </c>
      <c r="Q513" s="3" t="s">
        <v>804</v>
      </c>
      <c r="R513" s="87">
        <v>36712</v>
      </c>
      <c r="S513" t="s">
        <v>1060</v>
      </c>
    </row>
    <row r="514" spans="2:19" ht="12.75">
      <c r="B514" s="3">
        <v>155788</v>
      </c>
      <c r="C514" t="s">
        <v>805</v>
      </c>
      <c r="D514" s="81" t="s">
        <v>267</v>
      </c>
      <c r="E514" t="s">
        <v>210</v>
      </c>
      <c r="F514" s="1">
        <v>-10.405</v>
      </c>
      <c r="G514" s="1">
        <v>-31.5087</v>
      </c>
      <c r="H514" s="1">
        <v>4.5215000000000005</v>
      </c>
      <c r="I514" s="1">
        <v>2.241000000000004</v>
      </c>
      <c r="J514" s="1">
        <v>28.568499999999997</v>
      </c>
      <c r="K514" s="1">
        <v>-3.355554971645247</v>
      </c>
      <c r="L514" s="1">
        <v>5.211800700000002</v>
      </c>
      <c r="M514" s="18">
        <v>2.12</v>
      </c>
      <c r="N514" s="18">
        <v>2.69</v>
      </c>
      <c r="O514" s="18">
        <v>10.718515258</v>
      </c>
      <c r="P514" s="18">
        <v>0.939363416</v>
      </c>
      <c r="Q514" s="3" t="s">
        <v>804</v>
      </c>
      <c r="R514" s="87">
        <v>38239</v>
      </c>
      <c r="S514" t="s">
        <v>1060</v>
      </c>
    </row>
    <row r="515" spans="2:19" ht="12.75">
      <c r="B515" s="3">
        <v>174086</v>
      </c>
      <c r="C515" t="s">
        <v>805</v>
      </c>
      <c r="D515" s="81" t="s">
        <v>348</v>
      </c>
      <c r="E515" t="s">
        <v>331</v>
      </c>
      <c r="F515" s="1">
        <v>-7.790600000000003</v>
      </c>
      <c r="G515" s="1">
        <v>-41.34179999999999</v>
      </c>
      <c r="H515" s="1">
        <v>2.0777000000000045</v>
      </c>
      <c r="I515" s="1">
        <v>-3.97</v>
      </c>
      <c r="J515" s="1">
        <v>36.09450000000001</v>
      </c>
      <c r="K515" s="1">
        <v>-6.31793364011507</v>
      </c>
      <c r="L515" s="1">
        <v>-16.065877299999997</v>
      </c>
      <c r="M515" s="18">
        <v>2.21</v>
      </c>
      <c r="N515" s="18">
        <v>2.81</v>
      </c>
      <c r="O515" s="18">
        <v>16.161443075</v>
      </c>
      <c r="P515" s="18">
        <v>-0.013621551</v>
      </c>
      <c r="Q515" s="3" t="s">
        <v>804</v>
      </c>
      <c r="R515" s="87">
        <v>36712</v>
      </c>
      <c r="S515" t="s">
        <v>1060</v>
      </c>
    </row>
    <row r="516" spans="2:19" ht="12.75">
      <c r="B516" s="3">
        <v>174672</v>
      </c>
      <c r="C516" t="s">
        <v>805</v>
      </c>
      <c r="D516" s="81" t="s">
        <v>531</v>
      </c>
      <c r="E516" t="s">
        <v>512</v>
      </c>
      <c r="F516" s="1">
        <v>7.747700000000002</v>
      </c>
      <c r="G516" s="1">
        <v>-36.0587</v>
      </c>
      <c r="H516" s="1">
        <v>31.503100000000007</v>
      </c>
      <c r="I516" s="1">
        <v>30.073499999999996</v>
      </c>
      <c r="J516" s="1">
        <v>79.37369999999999</v>
      </c>
      <c r="K516" s="1">
        <v>16.14876885923886</v>
      </c>
      <c r="L516" s="1">
        <v>9.7844048</v>
      </c>
      <c r="M516" s="18">
        <v>2.4</v>
      </c>
      <c r="N516" s="18">
        <v>3.06</v>
      </c>
      <c r="O516" s="18">
        <v>23.318374914</v>
      </c>
      <c r="P516" s="18">
        <v>1.446509382</v>
      </c>
      <c r="Q516" s="3" t="s">
        <v>806</v>
      </c>
      <c r="R516" s="87">
        <v>36999</v>
      </c>
      <c r="S516" t="s">
        <v>1060</v>
      </c>
    </row>
    <row r="517" spans="2:19" ht="12.75">
      <c r="B517" s="3">
        <v>209916</v>
      </c>
      <c r="C517" t="s">
        <v>805</v>
      </c>
      <c r="D517" s="81" t="s">
        <v>345</v>
      </c>
      <c r="E517" t="s">
        <v>331</v>
      </c>
      <c r="F517" s="1">
        <v>-4.049400000000003</v>
      </c>
      <c r="G517" s="1">
        <v>-36.8477</v>
      </c>
      <c r="H517" s="1">
        <v>16.9625</v>
      </c>
      <c r="I517" s="1">
        <v>6.779299999999999</v>
      </c>
      <c r="J517" s="1">
        <v>33.029700000000005</v>
      </c>
      <c r="K517" s="1">
        <v>0</v>
      </c>
      <c r="L517" s="1">
        <v>-12.591862499999994</v>
      </c>
      <c r="M517" s="18">
        <v>2.38</v>
      </c>
      <c r="N517" s="18">
        <v>3.04</v>
      </c>
      <c r="O517" s="18">
        <v>17.816828081</v>
      </c>
      <c r="P517" s="18">
        <v>0.26432573</v>
      </c>
      <c r="Q517" s="3" t="s">
        <v>804</v>
      </c>
      <c r="R517" s="87">
        <v>36712</v>
      </c>
      <c r="S517" t="s">
        <v>1060</v>
      </c>
    </row>
    <row r="518" spans="2:19" ht="12.75">
      <c r="B518" s="3">
        <v>210500</v>
      </c>
      <c r="C518" t="s">
        <v>805</v>
      </c>
      <c r="D518" s="81" t="s">
        <v>616</v>
      </c>
      <c r="E518" t="s">
        <v>581</v>
      </c>
      <c r="F518" s="1">
        <v>-17.881199999999996</v>
      </c>
      <c r="G518" s="1">
        <v>-30.431399999999996</v>
      </c>
      <c r="H518" s="1">
        <v>14.366199999999996</v>
      </c>
      <c r="I518" s="1">
        <v>5.777399999999999</v>
      </c>
      <c r="J518" s="1">
        <v>56.65610000000001</v>
      </c>
      <c r="K518" s="1">
        <v>1.6011794486283204</v>
      </c>
      <c r="L518" s="1">
        <v>-20.614273400000005</v>
      </c>
      <c r="M518" s="18">
        <v>2.48</v>
      </c>
      <c r="N518" s="18">
        <v>3.17</v>
      </c>
      <c r="O518" s="18">
        <v>20.442101536</v>
      </c>
      <c r="P518" s="18">
        <v>0.398101153</v>
      </c>
      <c r="Q518" s="3" t="s">
        <v>837</v>
      </c>
      <c r="R518" s="87">
        <v>36999</v>
      </c>
      <c r="S518" t="s">
        <v>1060</v>
      </c>
    </row>
    <row r="519" spans="2:19" ht="12.75">
      <c r="B519" s="3">
        <v>245746</v>
      </c>
      <c r="C519" t="s">
        <v>805</v>
      </c>
      <c r="D519" s="81" t="s">
        <v>615</v>
      </c>
      <c r="E519" t="s">
        <v>581</v>
      </c>
      <c r="F519" s="1">
        <v>-23.118499999999997</v>
      </c>
      <c r="G519" s="1">
        <v>-26.1776</v>
      </c>
      <c r="H519" s="1">
        <v>9.486700000000003</v>
      </c>
      <c r="I519" s="1">
        <v>2.3918000000000106</v>
      </c>
      <c r="J519" s="1">
        <v>41.0968</v>
      </c>
      <c r="K519" s="1">
        <v>-2.1342467139491728</v>
      </c>
      <c r="L519" s="1">
        <v>-5.4476195</v>
      </c>
      <c r="M519" s="18">
        <v>2.22</v>
      </c>
      <c r="N519" s="18">
        <v>2.82</v>
      </c>
      <c r="O519" s="18">
        <v>15.979146389</v>
      </c>
      <c r="P519" s="18">
        <v>0.506743344</v>
      </c>
      <c r="Q519" s="3" t="s">
        <v>804</v>
      </c>
      <c r="R519" s="87">
        <v>36712</v>
      </c>
      <c r="S519" t="s">
        <v>1060</v>
      </c>
    </row>
    <row r="520" spans="2:19" ht="12.75">
      <c r="B520" s="3">
        <v>246330</v>
      </c>
      <c r="C520" t="s">
        <v>805</v>
      </c>
      <c r="D520" s="81" t="s">
        <v>465</v>
      </c>
      <c r="E520" t="s">
        <v>437</v>
      </c>
      <c r="F520" s="1">
        <v>10.354200000000002</v>
      </c>
      <c r="G520" s="1">
        <v>-12.069799999999997</v>
      </c>
      <c r="H520" s="1">
        <v>4.015100000000005</v>
      </c>
      <c r="I520" s="1">
        <v>2.0904000000000034</v>
      </c>
      <c r="J520" s="1">
        <v>31.81989999999999</v>
      </c>
      <c r="K520" s="1">
        <v>6.315807072853952</v>
      </c>
      <c r="L520" s="1">
        <v>1.8785094000000058</v>
      </c>
      <c r="M520" s="18">
        <v>2.18</v>
      </c>
      <c r="N520" s="18">
        <v>2.77</v>
      </c>
      <c r="O520" s="18">
        <v>10.275389936</v>
      </c>
      <c r="P520" s="18">
        <v>0.923444981</v>
      </c>
      <c r="Q520" s="3" t="s">
        <v>806</v>
      </c>
      <c r="R520" s="87">
        <v>36999</v>
      </c>
      <c r="S520" t="s">
        <v>1060</v>
      </c>
    </row>
    <row r="521" spans="2:19" ht="12.75">
      <c r="B521" s="3">
        <v>281576</v>
      </c>
      <c r="C521" t="s">
        <v>805</v>
      </c>
      <c r="D521" s="81" t="s">
        <v>463</v>
      </c>
      <c r="E521" t="s">
        <v>437</v>
      </c>
      <c r="F521" s="1">
        <v>0.7158999999999915</v>
      </c>
      <c r="G521" s="1">
        <v>-31.605700000000002</v>
      </c>
      <c r="H521" s="1">
        <v>5.5275</v>
      </c>
      <c r="I521" s="1">
        <v>2.305899999999994</v>
      </c>
      <c r="J521" s="1">
        <v>25.405100000000004</v>
      </c>
      <c r="K521" s="1">
        <v>-1.385700262013012</v>
      </c>
      <c r="L521" s="1">
        <v>-2.8112950000000025</v>
      </c>
      <c r="M521" s="18">
        <v>2.14</v>
      </c>
      <c r="N521" s="18">
        <v>2.77</v>
      </c>
      <c r="O521" s="18">
        <v>10.595964069</v>
      </c>
      <c r="P521" s="18">
        <v>0.52484831</v>
      </c>
      <c r="Q521" s="3" t="s">
        <v>804</v>
      </c>
      <c r="R521" s="87">
        <v>36712</v>
      </c>
      <c r="S521" t="s">
        <v>1060</v>
      </c>
    </row>
    <row r="522" spans="2:19" ht="12.75">
      <c r="B522" s="3">
        <v>317404</v>
      </c>
      <c r="C522" t="s">
        <v>805</v>
      </c>
      <c r="D522" s="81" t="s">
        <v>266</v>
      </c>
      <c r="E522" t="s">
        <v>210</v>
      </c>
      <c r="F522" s="1">
        <v>-5.702700000000005</v>
      </c>
      <c r="G522" s="1">
        <v>-25.374200000000002</v>
      </c>
      <c r="H522" s="1">
        <v>5.876400000000004</v>
      </c>
      <c r="I522" s="1">
        <v>7.879700000000001</v>
      </c>
      <c r="J522" s="1">
        <v>24.5992</v>
      </c>
      <c r="K522" s="1">
        <v>0</v>
      </c>
      <c r="L522" s="1">
        <v>4.158320000000004</v>
      </c>
      <c r="M522" s="18">
        <v>2.25</v>
      </c>
      <c r="N522" s="18">
        <v>2.86</v>
      </c>
      <c r="O522" s="18">
        <v>9.849160364</v>
      </c>
      <c r="P522" s="18">
        <v>1.09595724</v>
      </c>
      <c r="Q522" s="3" t="s">
        <v>804</v>
      </c>
      <c r="R522" s="87">
        <v>36712</v>
      </c>
      <c r="S522" t="s">
        <v>1060</v>
      </c>
    </row>
    <row r="523" spans="2:19" ht="12.75">
      <c r="B523" s="3">
        <v>317990</v>
      </c>
      <c r="C523" t="s">
        <v>805</v>
      </c>
      <c r="D523" s="81" t="s">
        <v>532</v>
      </c>
      <c r="E523" t="s">
        <v>512</v>
      </c>
      <c r="F523" s="1">
        <v>5.310199999999998</v>
      </c>
      <c r="G523" s="1">
        <v>-23.5861</v>
      </c>
      <c r="H523" s="1">
        <v>27.1004</v>
      </c>
      <c r="I523" s="1">
        <v>10.677800000000005</v>
      </c>
      <c r="J523" s="1">
        <v>59.042100000000005</v>
      </c>
      <c r="K523" s="1">
        <v>12.479264540531831</v>
      </c>
      <c r="L523" s="1">
        <v>3.2865436000000026</v>
      </c>
      <c r="M523" s="18">
        <v>2.35</v>
      </c>
      <c r="N523" s="18">
        <v>3</v>
      </c>
      <c r="O523" s="18">
        <v>19.33107417</v>
      </c>
      <c r="P523" s="18">
        <v>1.067361598</v>
      </c>
      <c r="Q523" s="3" t="s">
        <v>807</v>
      </c>
      <c r="R523" s="87">
        <v>36999</v>
      </c>
      <c r="S523" t="s">
        <v>1060</v>
      </c>
    </row>
    <row r="524" spans="2:19" ht="12.75">
      <c r="B524" s="3">
        <v>333757</v>
      </c>
      <c r="C524" t="s">
        <v>805</v>
      </c>
      <c r="D524" s="81" t="s">
        <v>321</v>
      </c>
      <c r="E524" t="s">
        <v>302</v>
      </c>
      <c r="F524" s="1"/>
      <c r="G524" s="1">
        <v>-22.5907</v>
      </c>
      <c r="H524" s="1">
        <v>19.179799999999993</v>
      </c>
      <c r="I524" s="1">
        <v>22.522</v>
      </c>
      <c r="J524" s="1">
        <v>33.352599999999995</v>
      </c>
      <c r="K524" s="1"/>
      <c r="L524" s="1">
        <v>2.8423226999999995</v>
      </c>
      <c r="M524" s="18">
        <v>2.59</v>
      </c>
      <c r="N524" s="18">
        <v>3.32</v>
      </c>
      <c r="O524" s="18">
        <v>11.429078206</v>
      </c>
      <c r="P524" s="18">
        <v>1.458862556</v>
      </c>
      <c r="Q524" s="3" t="s">
        <v>804</v>
      </c>
      <c r="R524" s="87">
        <v>37705</v>
      </c>
      <c r="S524" t="s">
        <v>1060</v>
      </c>
    </row>
    <row r="525" spans="2:19" ht="12.75">
      <c r="B525" s="3">
        <v>353235</v>
      </c>
      <c r="C525" t="s">
        <v>805</v>
      </c>
      <c r="D525" s="81" t="s">
        <v>706</v>
      </c>
      <c r="E525" t="s">
        <v>699</v>
      </c>
      <c r="F525" s="1">
        <v>1.719599999999999</v>
      </c>
      <c r="G525" s="1">
        <v>0.9136999999999951</v>
      </c>
      <c r="H525" s="1">
        <v>15.6598</v>
      </c>
      <c r="I525" s="1">
        <v>32.4152</v>
      </c>
      <c r="J525" s="1">
        <v>28.963000000000005</v>
      </c>
      <c r="K525" s="1">
        <v>15.182907168530457</v>
      </c>
      <c r="L525" s="1">
        <v>17.517659400000007</v>
      </c>
      <c r="M525" s="18">
        <v>2.24</v>
      </c>
      <c r="N525" s="18">
        <v>2.85</v>
      </c>
      <c r="O525" s="18">
        <v>12.160401988</v>
      </c>
      <c r="P525" s="18">
        <v>2.064023396</v>
      </c>
      <c r="Q525" s="3" t="s">
        <v>804</v>
      </c>
      <c r="R525" s="87">
        <v>36712</v>
      </c>
      <c r="S525" t="s">
        <v>1060</v>
      </c>
    </row>
    <row r="526" spans="2:19" ht="12.75">
      <c r="B526" s="3">
        <v>353821</v>
      </c>
      <c r="C526" t="s">
        <v>805</v>
      </c>
      <c r="D526" s="81" t="s">
        <v>847</v>
      </c>
      <c r="E526" t="s">
        <v>545</v>
      </c>
      <c r="F526" s="1">
        <v>0.286300000000006</v>
      </c>
      <c r="G526" s="1">
        <v>-16.4922</v>
      </c>
      <c r="H526" s="1">
        <v>44.9541</v>
      </c>
      <c r="I526" s="1">
        <v>24.421599999999998</v>
      </c>
      <c r="J526" s="1">
        <v>70.3376</v>
      </c>
      <c r="K526" s="1">
        <v>20.803938095275587</v>
      </c>
      <c r="L526" s="1">
        <v>7.382191799999993</v>
      </c>
      <c r="M526" s="18">
        <v>2.34</v>
      </c>
      <c r="N526" s="18">
        <v>2.99</v>
      </c>
      <c r="O526" s="18">
        <v>18.863014076</v>
      </c>
      <c r="P526" s="18">
        <v>1.644393553</v>
      </c>
      <c r="Q526" s="3" t="s">
        <v>804</v>
      </c>
      <c r="R526" s="87">
        <v>36999</v>
      </c>
      <c r="S526" t="s">
        <v>1060</v>
      </c>
    </row>
    <row r="527" spans="2:19" ht="12.75">
      <c r="B527" s="3">
        <v>389650</v>
      </c>
      <c r="C527" t="s">
        <v>805</v>
      </c>
      <c r="D527" s="81" t="s">
        <v>388</v>
      </c>
      <c r="E527" t="s">
        <v>382</v>
      </c>
      <c r="F527" s="1">
        <v>6.827699999999992</v>
      </c>
      <c r="G527" s="1">
        <v>-27.370300000000004</v>
      </c>
      <c r="H527" s="1">
        <v>22.257199999999997</v>
      </c>
      <c r="I527" s="1">
        <v>4.048199999999991</v>
      </c>
      <c r="J527" s="1">
        <v>42.1942</v>
      </c>
      <c r="K527" s="1">
        <v>7.013312003020578</v>
      </c>
      <c r="L527" s="1">
        <v>-0.6910478999999969</v>
      </c>
      <c r="M527" s="18">
        <v>2.31</v>
      </c>
      <c r="N527" s="18">
        <v>2.95</v>
      </c>
      <c r="O527" s="18">
        <v>16.765155485</v>
      </c>
      <c r="P527" s="18">
        <v>0.645964587</v>
      </c>
      <c r="Q527" s="3" t="s">
        <v>806</v>
      </c>
      <c r="R527" s="87">
        <v>36999</v>
      </c>
      <c r="S527" t="s">
        <v>1060</v>
      </c>
    </row>
    <row r="528" spans="2:19" ht="12.75">
      <c r="B528" s="3">
        <v>823278</v>
      </c>
      <c r="C528" t="s">
        <v>805</v>
      </c>
      <c r="D528" s="81" t="s">
        <v>701</v>
      </c>
      <c r="E528" t="s">
        <v>699</v>
      </c>
      <c r="F528" s="1">
        <v>20.220400000000005</v>
      </c>
      <c r="G528" s="1">
        <v>-20.344399999999997</v>
      </c>
      <c r="H528" s="1">
        <v>10.994799999999994</v>
      </c>
      <c r="I528" s="1">
        <v>21.0904</v>
      </c>
      <c r="J528" s="1">
        <v>37.797900000000006</v>
      </c>
      <c r="K528" s="1">
        <v>12.142410122733338</v>
      </c>
      <c r="L528" s="1">
        <v>7.273607700000007</v>
      </c>
      <c r="M528" s="18">
        <v>2.28</v>
      </c>
      <c r="N528" s="18">
        <v>2.9</v>
      </c>
      <c r="O528" s="18">
        <v>16.354216593</v>
      </c>
      <c r="P528" s="18">
        <v>1.049464185</v>
      </c>
      <c r="Q528" s="3" t="s">
        <v>804</v>
      </c>
      <c r="R528" s="87">
        <v>36712</v>
      </c>
      <c r="S528" t="s">
        <v>1060</v>
      </c>
    </row>
    <row r="529" spans="2:19" ht="12.75">
      <c r="B529" s="3">
        <v>859108</v>
      </c>
      <c r="C529" t="s">
        <v>805</v>
      </c>
      <c r="D529" s="81" t="s">
        <v>1034</v>
      </c>
      <c r="E529" t="s">
        <v>994</v>
      </c>
      <c r="F529" s="1">
        <v>19.436499999999988</v>
      </c>
      <c r="G529" s="1">
        <v>-11.336599999999997</v>
      </c>
      <c r="H529" s="1">
        <v>-14.869500000000002</v>
      </c>
      <c r="I529" s="1">
        <v>-6.8431000000000015</v>
      </c>
      <c r="J529" s="1">
        <v>23.3125</v>
      </c>
      <c r="K529" s="1">
        <v>0.7019204378565957</v>
      </c>
      <c r="L529" s="1">
        <v>-9.465215800000005</v>
      </c>
      <c r="M529" s="18">
        <v>1.75</v>
      </c>
      <c r="N529" s="18">
        <v>2.2</v>
      </c>
      <c r="O529" s="18">
        <v>11.127760129</v>
      </c>
      <c r="P529" s="18">
        <v>-0.382250468</v>
      </c>
      <c r="Q529" s="3" t="s">
        <v>804</v>
      </c>
      <c r="R529" s="87">
        <v>36712</v>
      </c>
      <c r="S529" t="s">
        <v>1060</v>
      </c>
    </row>
    <row r="530" spans="2:19" ht="12.75">
      <c r="B530" s="3">
        <v>894931</v>
      </c>
      <c r="C530" t="s">
        <v>805</v>
      </c>
      <c r="D530" s="81" t="s">
        <v>1035</v>
      </c>
      <c r="E530" t="s">
        <v>994</v>
      </c>
      <c r="F530" s="1">
        <v>9.10580000000001</v>
      </c>
      <c r="G530" s="1">
        <v>-3.8092000000000015</v>
      </c>
      <c r="H530" s="1">
        <v>-3.7758999999999987</v>
      </c>
      <c r="I530" s="1">
        <v>-1.9105000000000039</v>
      </c>
      <c r="J530" s="1">
        <v>11.23320000000001</v>
      </c>
      <c r="K530" s="1">
        <v>1.9587346186658916</v>
      </c>
      <c r="L530" s="1">
        <v>-6.947905099999996</v>
      </c>
      <c r="M530" s="18">
        <v>1.76</v>
      </c>
      <c r="N530" s="18">
        <v>2.21</v>
      </c>
      <c r="O530" s="18">
        <v>7.507406797</v>
      </c>
      <c r="P530" s="18">
        <v>-0.378209408</v>
      </c>
      <c r="Q530" s="3" t="s">
        <v>804</v>
      </c>
      <c r="R530" s="87">
        <v>36712</v>
      </c>
      <c r="S530" t="s">
        <v>1060</v>
      </c>
    </row>
    <row r="531" spans="2:19" ht="12.75">
      <c r="B531" s="3">
        <v>930768</v>
      </c>
      <c r="C531" t="s">
        <v>805</v>
      </c>
      <c r="D531" s="81" t="s">
        <v>878</v>
      </c>
      <c r="E531" t="s">
        <v>963</v>
      </c>
      <c r="F531" s="1">
        <v>-15.532100000000003</v>
      </c>
      <c r="G531" s="1">
        <v>-25.185500000000005</v>
      </c>
      <c r="H531" s="1">
        <v>25.1676</v>
      </c>
      <c r="I531" s="1">
        <v>9.26720000000001</v>
      </c>
      <c r="J531" s="1">
        <v>7.349500000000009</v>
      </c>
      <c r="K531" s="1">
        <v>-1.4873848755673214</v>
      </c>
      <c r="L531" s="1">
        <v>1.0417408999999989</v>
      </c>
      <c r="M531" s="18">
        <v>1.9</v>
      </c>
      <c r="N531" s="18">
        <v>2.4</v>
      </c>
      <c r="O531" s="18">
        <v>5.307425274</v>
      </c>
      <c r="P531" s="18">
        <v>0.991175307</v>
      </c>
      <c r="Q531" s="3" t="s">
        <v>804</v>
      </c>
      <c r="R531" s="87">
        <v>36712</v>
      </c>
      <c r="S531" t="s">
        <v>1060</v>
      </c>
    </row>
    <row r="532" spans="2:19" ht="12.75">
      <c r="B532" s="3">
        <v>966598</v>
      </c>
      <c r="C532" t="s">
        <v>805</v>
      </c>
      <c r="D532" s="81" t="s">
        <v>991</v>
      </c>
      <c r="E532" t="s">
        <v>963</v>
      </c>
      <c r="F532" s="1">
        <v>9.645400000000004</v>
      </c>
      <c r="G532" s="1">
        <v>2.7827999999999964</v>
      </c>
      <c r="H532" s="1">
        <v>3.51999999999999</v>
      </c>
      <c r="I532" s="1">
        <v>4.24770000000001</v>
      </c>
      <c r="J532" s="1">
        <v>7.792200000000005</v>
      </c>
      <c r="K532" s="1">
        <v>5.564474075347481</v>
      </c>
      <c r="L532" s="1">
        <v>-3.6600904000000045</v>
      </c>
      <c r="M532" s="18">
        <v>1.74</v>
      </c>
      <c r="N532" s="18">
        <v>2.18</v>
      </c>
      <c r="O532" s="18">
        <v>5.142698543</v>
      </c>
      <c r="P532" s="18">
        <v>0.109072623</v>
      </c>
      <c r="Q532" s="3" t="s">
        <v>804</v>
      </c>
      <c r="R532" s="87">
        <v>36712</v>
      </c>
      <c r="S532" t="s">
        <v>1060</v>
      </c>
    </row>
    <row r="533" spans="2:19" ht="12.75">
      <c r="B533" s="3">
        <v>108506</v>
      </c>
      <c r="C533" t="s">
        <v>122</v>
      </c>
      <c r="D533" s="81" t="s">
        <v>213</v>
      </c>
      <c r="E533" t="s">
        <v>210</v>
      </c>
      <c r="F533" s="1">
        <v>-10.848100000000006</v>
      </c>
      <c r="G533" s="1">
        <v>-33.542300000000004</v>
      </c>
      <c r="H533" s="1">
        <v>10.314899999999994</v>
      </c>
      <c r="I533" s="1">
        <v>3.8564000000000043</v>
      </c>
      <c r="J533" s="1">
        <v>31.133999999999993</v>
      </c>
      <c r="K533" s="1">
        <v>-2.300637070869904</v>
      </c>
      <c r="L533" s="1">
        <v>6.765845200000009</v>
      </c>
      <c r="M533" s="18">
        <v>0.56</v>
      </c>
      <c r="N533" s="18">
        <v>1.52</v>
      </c>
      <c r="O533" s="18">
        <v>11.206880681</v>
      </c>
      <c r="P533" s="18">
        <v>1.060647947</v>
      </c>
      <c r="Q533" s="3" t="s">
        <v>807</v>
      </c>
      <c r="R533" s="87">
        <v>36712</v>
      </c>
      <c r="S533" t="s">
        <v>808</v>
      </c>
    </row>
    <row r="534" spans="2:19" ht="12.75">
      <c r="B534" s="3">
        <v>144337</v>
      </c>
      <c r="C534" t="s">
        <v>122</v>
      </c>
      <c r="D534" s="81" t="s">
        <v>713</v>
      </c>
      <c r="E534" t="s">
        <v>699</v>
      </c>
      <c r="F534" s="1">
        <v>-11.730700000000006</v>
      </c>
      <c r="G534" s="1">
        <v>-44.744099999999996</v>
      </c>
      <c r="H534" s="1">
        <v>14.821700000000003</v>
      </c>
      <c r="I534" s="1">
        <v>-6.596100000000005</v>
      </c>
      <c r="J534" s="1">
        <v>42.44619999999999</v>
      </c>
      <c r="K534" s="1">
        <v>-5.714341602812977</v>
      </c>
      <c r="L534" s="1">
        <v>-7.1676556</v>
      </c>
      <c r="M534" s="18">
        <v>0.5</v>
      </c>
      <c r="N534" s="18">
        <v>1.52</v>
      </c>
      <c r="O534" s="18">
        <v>14.529114688</v>
      </c>
      <c r="P534" s="18">
        <v>0.277793821</v>
      </c>
      <c r="Q534" s="3" t="s">
        <v>807</v>
      </c>
      <c r="R534" s="87">
        <v>36712</v>
      </c>
      <c r="S534" t="s">
        <v>808</v>
      </c>
    </row>
    <row r="535" spans="2:19" ht="12.75">
      <c r="B535" s="3">
        <v>167296</v>
      </c>
      <c r="C535" t="s">
        <v>122</v>
      </c>
      <c r="D535" s="81" t="s">
        <v>899</v>
      </c>
      <c r="E535" t="s">
        <v>889</v>
      </c>
      <c r="F535" s="1"/>
      <c r="G535" s="1"/>
      <c r="H535" s="1"/>
      <c r="I535" s="1"/>
      <c r="J535" s="1"/>
      <c r="K535" s="1">
        <v>0</v>
      </c>
      <c r="L535" s="1"/>
      <c r="M535" s="18">
        <v>0.5</v>
      </c>
      <c r="N535" s="18">
        <v>0.5</v>
      </c>
      <c r="O535" s="18"/>
      <c r="Q535" s="3" t="s">
        <v>807</v>
      </c>
      <c r="R535" s="87">
        <v>38792</v>
      </c>
      <c r="S535" t="s">
        <v>808</v>
      </c>
    </row>
    <row r="536" spans="2:19" ht="12.75">
      <c r="B536" s="3">
        <v>180166</v>
      </c>
      <c r="C536" t="s">
        <v>122</v>
      </c>
      <c r="D536" s="81" t="s">
        <v>748</v>
      </c>
      <c r="E536" t="s">
        <v>740</v>
      </c>
      <c r="F536" s="1">
        <v>-9.313199999999998</v>
      </c>
      <c r="G536" s="1">
        <v>-34.9054</v>
      </c>
      <c r="H536" s="1">
        <v>15.02190000000001</v>
      </c>
      <c r="I536" s="1">
        <v>6.55349999999999</v>
      </c>
      <c r="J536" s="1">
        <v>28.94699999999999</v>
      </c>
      <c r="K536" s="1">
        <v>-1.3789305005509234</v>
      </c>
      <c r="L536" s="1">
        <v>0.9566820999999948</v>
      </c>
      <c r="M536" s="18">
        <v>0.45</v>
      </c>
      <c r="N536" s="18">
        <v>0.5</v>
      </c>
      <c r="O536" s="18">
        <v>10.379316081</v>
      </c>
      <c r="P536" s="18">
        <v>0.923680156</v>
      </c>
      <c r="Q536" s="3" t="s">
        <v>807</v>
      </c>
      <c r="R536" s="87">
        <v>36712</v>
      </c>
      <c r="S536" t="s">
        <v>808</v>
      </c>
    </row>
    <row r="537" spans="2:19" ht="12.75">
      <c r="B537" s="3">
        <v>215996</v>
      </c>
      <c r="C537" t="s">
        <v>122</v>
      </c>
      <c r="D537" s="81" t="s">
        <v>900</v>
      </c>
      <c r="E537" t="s">
        <v>889</v>
      </c>
      <c r="F537" s="1">
        <v>-11.246999999999996</v>
      </c>
      <c r="G537" s="1">
        <v>-41.620999999999995</v>
      </c>
      <c r="H537" s="1">
        <v>16.05080000000001</v>
      </c>
      <c r="I537" s="1">
        <v>3.416100000000011</v>
      </c>
      <c r="J537" s="1">
        <v>43.08030000000001</v>
      </c>
      <c r="K537" s="1">
        <v>-2.309762383505709</v>
      </c>
      <c r="L537" s="1">
        <v>-0.5847142000000027</v>
      </c>
      <c r="M537" s="18">
        <v>0.48</v>
      </c>
      <c r="N537" s="18">
        <v>0.5</v>
      </c>
      <c r="O537" s="18">
        <v>13.052934505</v>
      </c>
      <c r="P537" s="18">
        <v>0.916229483</v>
      </c>
      <c r="Q537" s="3" t="s">
        <v>807</v>
      </c>
      <c r="R537" s="87">
        <v>36712</v>
      </c>
      <c r="S537" t="s">
        <v>808</v>
      </c>
    </row>
    <row r="538" spans="2:19" ht="12.75">
      <c r="B538" s="3">
        <v>251827</v>
      </c>
      <c r="C538" t="s">
        <v>122</v>
      </c>
      <c r="D538" s="81" t="s">
        <v>901</v>
      </c>
      <c r="E538" t="s">
        <v>889</v>
      </c>
      <c r="F538" s="1">
        <v>-8.966300000000004</v>
      </c>
      <c r="G538" s="1">
        <v>-40.7696</v>
      </c>
      <c r="H538" s="1">
        <v>13.001700000000005</v>
      </c>
      <c r="I538" s="1">
        <v>4.658600000000002</v>
      </c>
      <c r="J538" s="1">
        <v>37.52530000000001</v>
      </c>
      <c r="K538" s="1">
        <v>-2.591272077605089</v>
      </c>
      <c r="L538" s="1">
        <v>-0.9672961000000035</v>
      </c>
      <c r="M538" s="18">
        <v>0.43</v>
      </c>
      <c r="N538" s="18">
        <v>0.5</v>
      </c>
      <c r="O538" s="18">
        <v>12.550326864</v>
      </c>
      <c r="P538" s="18">
        <v>0.799374235</v>
      </c>
      <c r="Q538" s="3" t="s">
        <v>807</v>
      </c>
      <c r="R538" s="87">
        <v>36712</v>
      </c>
      <c r="S538" t="s">
        <v>808</v>
      </c>
    </row>
    <row r="539" spans="2:19" ht="12.75">
      <c r="B539" s="3">
        <v>254185</v>
      </c>
      <c r="C539" t="s">
        <v>122</v>
      </c>
      <c r="D539" s="81" t="s">
        <v>128</v>
      </c>
      <c r="E539" t="s">
        <v>79</v>
      </c>
      <c r="F539" s="1">
        <v>-17.375700000000005</v>
      </c>
      <c r="G539" s="1">
        <v>-40.7709</v>
      </c>
      <c r="H539" s="1">
        <v>33.38509999999999</v>
      </c>
      <c r="I539" s="1">
        <v>13.906700000000004</v>
      </c>
      <c r="J539" s="1">
        <v>32.6992</v>
      </c>
      <c r="K539" s="1">
        <v>0</v>
      </c>
      <c r="L539" s="1">
        <v>10.37667200000001</v>
      </c>
      <c r="M539" s="18">
        <v>1.17</v>
      </c>
      <c r="N539" s="18">
        <v>1.42</v>
      </c>
      <c r="O539" s="18">
        <v>11.741126427</v>
      </c>
      <c r="P539" s="18">
        <v>1.521533424</v>
      </c>
      <c r="Q539" s="3" t="s">
        <v>807</v>
      </c>
      <c r="R539" s="87">
        <v>37959</v>
      </c>
      <c r="S539" t="s">
        <v>808</v>
      </c>
    </row>
    <row r="540" spans="2:19" ht="12.75">
      <c r="B540" s="3">
        <v>287656</v>
      </c>
      <c r="C540" t="s">
        <v>122</v>
      </c>
      <c r="D540" s="81" t="s">
        <v>902</v>
      </c>
      <c r="E540" t="s">
        <v>889</v>
      </c>
      <c r="F540" s="1">
        <v>-7.589299999999999</v>
      </c>
      <c r="G540" s="1">
        <v>-40.3004</v>
      </c>
      <c r="H540" s="1">
        <v>12.969699999999996</v>
      </c>
      <c r="I540" s="1">
        <v>4.605400000000004</v>
      </c>
      <c r="J540" s="1">
        <v>37.657300000000006</v>
      </c>
      <c r="K540" s="1">
        <v>-2.14076832225929</v>
      </c>
      <c r="L540" s="1">
        <v>-0.7451847999999983</v>
      </c>
      <c r="M540" s="18">
        <v>0.4</v>
      </c>
      <c r="N540" s="18">
        <v>0.5</v>
      </c>
      <c r="O540" s="18">
        <v>12.542182059</v>
      </c>
      <c r="P540" s="18">
        <v>0.80827778</v>
      </c>
      <c r="Q540" s="3" t="s">
        <v>807</v>
      </c>
      <c r="R540" s="87">
        <v>36712</v>
      </c>
      <c r="S540" t="s">
        <v>808</v>
      </c>
    </row>
    <row r="541" spans="2:19" ht="12.75">
      <c r="B541" s="3">
        <v>323485</v>
      </c>
      <c r="C541" t="s">
        <v>122</v>
      </c>
      <c r="D541" s="81" t="s">
        <v>903</v>
      </c>
      <c r="E541" t="s">
        <v>889</v>
      </c>
      <c r="F541" s="1">
        <v>-7.583099999999998</v>
      </c>
      <c r="G541" s="1">
        <v>-40.2624</v>
      </c>
      <c r="H541" s="1">
        <v>13.144899999999993</v>
      </c>
      <c r="I541" s="1">
        <v>4.9741000000000035</v>
      </c>
      <c r="J541" s="1">
        <v>37.8685</v>
      </c>
      <c r="K541" s="1">
        <v>-1.9976991207184436</v>
      </c>
      <c r="L541" s="1">
        <v>-0.7593371000000015</v>
      </c>
      <c r="M541" s="18">
        <v>0.39</v>
      </c>
      <c r="N541" s="18">
        <v>0.5</v>
      </c>
      <c r="O541" s="18">
        <v>12.563047575</v>
      </c>
      <c r="P541" s="18">
        <v>0.819909629</v>
      </c>
      <c r="Q541" s="3" t="s">
        <v>807</v>
      </c>
      <c r="R541" s="87">
        <v>36712</v>
      </c>
      <c r="S541" t="s">
        <v>808</v>
      </c>
    </row>
    <row r="542" spans="2:19" ht="12.75">
      <c r="B542" s="3">
        <v>359315</v>
      </c>
      <c r="C542" t="s">
        <v>122</v>
      </c>
      <c r="D542" s="81" t="s">
        <v>886</v>
      </c>
      <c r="E542" t="s">
        <v>801</v>
      </c>
      <c r="F542" s="1">
        <v>-7.611000000000001</v>
      </c>
      <c r="G542" s="1">
        <v>-40.203599999999994</v>
      </c>
      <c r="H542" s="1">
        <v>12.9699</v>
      </c>
      <c r="I542" s="1">
        <v>4.888200000000009</v>
      </c>
      <c r="J542" s="1">
        <v>37.88590000000001</v>
      </c>
      <c r="K542" s="1">
        <v>-2.0282404481089644</v>
      </c>
      <c r="L542" s="1">
        <v>-0.7223117000000001</v>
      </c>
      <c r="M542" s="18">
        <v>0.39</v>
      </c>
      <c r="N542" s="18">
        <v>0.5</v>
      </c>
      <c r="O542" s="18">
        <v>12.57349059</v>
      </c>
      <c r="P542" s="18">
        <v>0.817478427</v>
      </c>
      <c r="Q542" s="3" t="s">
        <v>807</v>
      </c>
      <c r="R542" s="87">
        <v>36712</v>
      </c>
      <c r="S542" t="s">
        <v>808</v>
      </c>
    </row>
    <row r="543" spans="2:19" ht="12.75">
      <c r="B543" s="3">
        <v>363564</v>
      </c>
      <c r="C543" t="s">
        <v>122</v>
      </c>
      <c r="D543" s="81" t="s">
        <v>123</v>
      </c>
      <c r="E543" t="s">
        <v>79</v>
      </c>
      <c r="F543" s="1">
        <v>-11.700800000000001</v>
      </c>
      <c r="G543" s="1">
        <v>-39.3957</v>
      </c>
      <c r="H543" s="1">
        <v>26.391399999999997</v>
      </c>
      <c r="I543" s="1">
        <v>11.806800000000006</v>
      </c>
      <c r="J543" s="1">
        <v>31.408499999999997</v>
      </c>
      <c r="K543" s="1">
        <v>0</v>
      </c>
      <c r="L543" s="1">
        <v>6.132523600000006</v>
      </c>
      <c r="M543" s="18">
        <v>0.82</v>
      </c>
      <c r="N543" s="18">
        <v>1.41</v>
      </c>
      <c r="O543" s="18">
        <v>11.374634327</v>
      </c>
      <c r="P543" s="18">
        <v>1.297696311</v>
      </c>
      <c r="Q543" s="3" t="s">
        <v>807</v>
      </c>
      <c r="R543" s="87">
        <v>36712</v>
      </c>
      <c r="S543" t="s">
        <v>808</v>
      </c>
    </row>
    <row r="544" spans="2:19" ht="12.75">
      <c r="B544" s="3">
        <v>395145</v>
      </c>
      <c r="C544" t="s">
        <v>122</v>
      </c>
      <c r="D544" s="81" t="s">
        <v>887</v>
      </c>
      <c r="E544" t="s">
        <v>801</v>
      </c>
      <c r="F544" s="1">
        <v>-8.1438</v>
      </c>
      <c r="G544" s="1">
        <v>-40.4219</v>
      </c>
      <c r="H544" s="1">
        <v>12.899700000000003</v>
      </c>
      <c r="I544" s="1">
        <v>4.929600000000001</v>
      </c>
      <c r="J544" s="1">
        <v>37.82460000000001</v>
      </c>
      <c r="K544" s="1">
        <v>-2.226191093898666</v>
      </c>
      <c r="L544" s="1">
        <v>-0.7199961999999949</v>
      </c>
      <c r="M544" s="18">
        <v>0.39</v>
      </c>
      <c r="N544" s="18">
        <v>0.5</v>
      </c>
      <c r="O544" s="18">
        <v>12.549348711</v>
      </c>
      <c r="P544" s="18">
        <v>0.820307257</v>
      </c>
      <c r="Q544" s="3" t="s">
        <v>807</v>
      </c>
      <c r="R544" s="87">
        <v>36712</v>
      </c>
      <c r="S544" t="s">
        <v>808</v>
      </c>
    </row>
    <row r="545" spans="2:19" ht="12.75">
      <c r="B545" s="3">
        <v>430975</v>
      </c>
      <c r="C545" t="s">
        <v>122</v>
      </c>
      <c r="D545" s="81" t="s">
        <v>798</v>
      </c>
      <c r="E545" t="s">
        <v>794</v>
      </c>
      <c r="F545" s="1">
        <v>-8.016599999999997</v>
      </c>
      <c r="G545" s="1">
        <v>-39.7877</v>
      </c>
      <c r="H545" s="1">
        <v>12.834400000000002</v>
      </c>
      <c r="I545" s="1">
        <v>4.868500000000009</v>
      </c>
      <c r="J545" s="1">
        <v>37.895199999999996</v>
      </c>
      <c r="K545" s="1">
        <v>-2.0045118003051976</v>
      </c>
      <c r="L545" s="1">
        <v>-0.7533804000000033</v>
      </c>
      <c r="M545" s="18">
        <v>0.39</v>
      </c>
      <c r="N545" s="18">
        <v>0.5</v>
      </c>
      <c r="O545" s="18">
        <v>12.523466619</v>
      </c>
      <c r="P545" s="18">
        <v>0.821244695</v>
      </c>
      <c r="Q545" s="3" t="s">
        <v>807</v>
      </c>
      <c r="R545" s="87">
        <v>36712</v>
      </c>
      <c r="S545" t="s">
        <v>808</v>
      </c>
    </row>
    <row r="546" spans="2:19" ht="12.75">
      <c r="B546" s="3">
        <v>466805</v>
      </c>
      <c r="C546" t="s">
        <v>122</v>
      </c>
      <c r="D546" s="81" t="s">
        <v>796</v>
      </c>
      <c r="E546" t="s">
        <v>794</v>
      </c>
      <c r="F546" s="1">
        <v>-7.923599999999997</v>
      </c>
      <c r="G546" s="1">
        <v>-40.3019</v>
      </c>
      <c r="H546" s="1">
        <v>12.719100000000005</v>
      </c>
      <c r="I546" s="1">
        <v>4.516699999999996</v>
      </c>
      <c r="J546" s="1">
        <v>37.4951</v>
      </c>
      <c r="K546" s="1">
        <v>-2.2952106951706464</v>
      </c>
      <c r="L546" s="1">
        <v>-0.7626663000000033</v>
      </c>
      <c r="M546" s="18">
        <v>0.41</v>
      </c>
      <c r="N546" s="18">
        <v>0.5</v>
      </c>
      <c r="O546" s="18">
        <v>12.51989267</v>
      </c>
      <c r="P546" s="18">
        <v>0.802946802</v>
      </c>
      <c r="Q546" s="3" t="s">
        <v>807</v>
      </c>
      <c r="R546" s="87">
        <v>36712</v>
      </c>
      <c r="S546" t="s">
        <v>808</v>
      </c>
    </row>
    <row r="547" spans="2:19" ht="12.75">
      <c r="B547" s="3">
        <v>502633</v>
      </c>
      <c r="C547" t="s">
        <v>122</v>
      </c>
      <c r="D547" s="81" t="s">
        <v>797</v>
      </c>
      <c r="E547" t="s">
        <v>794</v>
      </c>
      <c r="F547" s="1">
        <v>-7.988600000000002</v>
      </c>
      <c r="G547" s="1">
        <v>-39.633700000000005</v>
      </c>
      <c r="H547" s="1">
        <v>11.49770000000001</v>
      </c>
      <c r="I547" s="1">
        <v>5.293799999999993</v>
      </c>
      <c r="J547" s="1">
        <v>30.151299999999992</v>
      </c>
      <c r="K547" s="1">
        <v>-3.2277846978676417</v>
      </c>
      <c r="L547" s="1">
        <v>-0.6561061999999951</v>
      </c>
      <c r="M547" s="18">
        <v>0.43</v>
      </c>
      <c r="N547" s="18">
        <v>0.5</v>
      </c>
      <c r="O547" s="18">
        <v>9.641876051</v>
      </c>
      <c r="P547" s="18">
        <v>0.901409666</v>
      </c>
      <c r="Q547" s="3" t="s">
        <v>807</v>
      </c>
      <c r="R547" s="87">
        <v>36712</v>
      </c>
      <c r="S547" t="s">
        <v>808</v>
      </c>
    </row>
    <row r="548" spans="2:19" ht="12.75">
      <c r="B548" s="3">
        <v>577304</v>
      </c>
      <c r="C548" t="s">
        <v>122</v>
      </c>
      <c r="D548" s="81" t="s">
        <v>212</v>
      </c>
      <c r="E548" t="s">
        <v>210</v>
      </c>
      <c r="F548" s="1">
        <v>-6.866399999999995</v>
      </c>
      <c r="G548" s="1">
        <v>-31.305099999999996</v>
      </c>
      <c r="H548" s="1">
        <v>18.006600000000006</v>
      </c>
      <c r="I548" s="1">
        <v>3.1007999999999925</v>
      </c>
      <c r="J548" s="1">
        <v>29.501599999999996</v>
      </c>
      <c r="K548" s="1">
        <v>0</v>
      </c>
      <c r="L548" s="1">
        <v>6.686458200000001</v>
      </c>
      <c r="M548" s="18">
        <v>1.3</v>
      </c>
      <c r="N548" s="18">
        <v>1.6</v>
      </c>
      <c r="O548" s="18">
        <v>11.230541608</v>
      </c>
      <c r="P548" s="18">
        <v>1.020245826</v>
      </c>
      <c r="Q548" s="3" t="s">
        <v>807</v>
      </c>
      <c r="R548" s="87">
        <v>36998</v>
      </c>
      <c r="S548" t="s">
        <v>808</v>
      </c>
    </row>
    <row r="549" spans="2:19" ht="12.75">
      <c r="B549" s="3">
        <v>613133</v>
      </c>
      <c r="C549" t="s">
        <v>122</v>
      </c>
      <c r="D549" s="81" t="s">
        <v>919</v>
      </c>
      <c r="E549" t="s">
        <v>908</v>
      </c>
      <c r="F549" s="1">
        <v>3.8370999999999933</v>
      </c>
      <c r="G549" s="1">
        <v>3.886999999999996</v>
      </c>
      <c r="H549" s="1">
        <v>2.8942000000000023</v>
      </c>
      <c r="I549" s="1">
        <v>1.9659000000000093</v>
      </c>
      <c r="J549" s="1">
        <v>1.3635000000000064</v>
      </c>
      <c r="K549" s="1">
        <v>2.7846451946200945</v>
      </c>
      <c r="L549" s="1">
        <v>0.901667599999989</v>
      </c>
      <c r="M549" s="18">
        <v>0.66</v>
      </c>
      <c r="N549" s="18">
        <v>0.75</v>
      </c>
      <c r="O549" s="18">
        <v>0.234052098</v>
      </c>
      <c r="P549" s="18">
        <v>-2.380190443</v>
      </c>
      <c r="Q549" s="3" t="s">
        <v>807</v>
      </c>
      <c r="R549" s="87">
        <v>36998</v>
      </c>
      <c r="S549" t="s">
        <v>808</v>
      </c>
    </row>
    <row r="550" spans="2:19" ht="12.75">
      <c r="B550" s="3">
        <v>648964</v>
      </c>
      <c r="C550" t="s">
        <v>122</v>
      </c>
      <c r="D550" s="81" t="s">
        <v>953</v>
      </c>
      <c r="E550" t="s">
        <v>931</v>
      </c>
      <c r="F550" s="1">
        <v>2.4394999999999945</v>
      </c>
      <c r="G550" s="1">
        <v>8.071099999999998</v>
      </c>
      <c r="H550" s="1">
        <v>4.321799999999998</v>
      </c>
      <c r="I550" s="1">
        <v>7.567600000000008</v>
      </c>
      <c r="J550" s="1">
        <v>5.0583000000000045</v>
      </c>
      <c r="K550" s="1">
        <v>5.470933134337286</v>
      </c>
      <c r="L550" s="1">
        <v>-0.03553819999999597</v>
      </c>
      <c r="M550" s="18">
        <v>0.66</v>
      </c>
      <c r="N550" s="18">
        <v>0.75</v>
      </c>
      <c r="O550" s="18">
        <v>2.979545252</v>
      </c>
      <c r="P550" s="18">
        <v>0.819485731</v>
      </c>
      <c r="Q550" s="3" t="s">
        <v>807</v>
      </c>
      <c r="R550" s="87">
        <v>36998</v>
      </c>
      <c r="S550" t="s">
        <v>808</v>
      </c>
    </row>
    <row r="551" spans="2:19" ht="12.75">
      <c r="B551" s="3">
        <v>684795</v>
      </c>
      <c r="C551" t="s">
        <v>122</v>
      </c>
      <c r="D551" s="81" t="s">
        <v>338</v>
      </c>
      <c r="E551" t="s">
        <v>331</v>
      </c>
      <c r="F551" s="1">
        <v>-2.3831999999999964</v>
      </c>
      <c r="G551" s="1">
        <v>-39.7105</v>
      </c>
      <c r="H551" s="1">
        <v>7.904700000000009</v>
      </c>
      <c r="I551" s="1">
        <v>-1.8858000000000041</v>
      </c>
      <c r="J551" s="1">
        <v>30.49010000000001</v>
      </c>
      <c r="K551" s="1">
        <v>-4.054809756304278</v>
      </c>
      <c r="L551" s="1">
        <v>-5.530824000000001</v>
      </c>
      <c r="M551" s="18">
        <v>1.29</v>
      </c>
      <c r="N551" s="18">
        <v>1.58</v>
      </c>
      <c r="O551" s="18">
        <v>13.456550578</v>
      </c>
      <c r="P551" s="18">
        <v>0.241428761</v>
      </c>
      <c r="Q551" s="3" t="s">
        <v>807</v>
      </c>
      <c r="R551" s="87">
        <v>36998</v>
      </c>
      <c r="S551" t="s">
        <v>808</v>
      </c>
    </row>
    <row r="552" spans="2:19" ht="12.75">
      <c r="B552" s="3">
        <v>720623</v>
      </c>
      <c r="C552" t="s">
        <v>122</v>
      </c>
      <c r="D552" s="81" t="s">
        <v>395</v>
      </c>
      <c r="E552" t="s">
        <v>382</v>
      </c>
      <c r="F552" s="1">
        <v>3.5949999999999926</v>
      </c>
      <c r="G552" s="1">
        <v>-29.519300000000005</v>
      </c>
      <c r="H552" s="1">
        <v>15.72880000000001</v>
      </c>
      <c r="I552" s="1">
        <v>5.8425</v>
      </c>
      <c r="J552" s="1">
        <v>50.58659999999999</v>
      </c>
      <c r="K552" s="1">
        <v>6.135183253254151</v>
      </c>
      <c r="L552" s="1">
        <v>-0.04407849999999991</v>
      </c>
      <c r="M552" s="18">
        <v>1.3</v>
      </c>
      <c r="N552" s="18">
        <v>1.6</v>
      </c>
      <c r="O552" s="18">
        <v>17.719009884</v>
      </c>
      <c r="P552" s="18">
        <v>0.719808376</v>
      </c>
      <c r="Q552" s="3" t="s">
        <v>807</v>
      </c>
      <c r="R552" s="87">
        <v>36998</v>
      </c>
      <c r="S552" t="s">
        <v>808</v>
      </c>
    </row>
    <row r="553" spans="2:19" ht="12.75">
      <c r="B553" s="3">
        <v>756452</v>
      </c>
      <c r="C553" t="s">
        <v>122</v>
      </c>
      <c r="D553" s="81" t="s">
        <v>597</v>
      </c>
      <c r="E553" t="s">
        <v>581</v>
      </c>
      <c r="F553" s="1">
        <v>-23.060899999999997</v>
      </c>
      <c r="G553" s="1">
        <v>-26.7235</v>
      </c>
      <c r="H553" s="1">
        <v>10.55489999999999</v>
      </c>
      <c r="I553" s="1">
        <v>7.793500000000009</v>
      </c>
      <c r="J553" s="1">
        <v>47.006600000000006</v>
      </c>
      <c r="K553" s="1">
        <v>0</v>
      </c>
      <c r="L553" s="1">
        <v>-7.295439599999998</v>
      </c>
      <c r="M553" s="18">
        <v>1.23</v>
      </c>
      <c r="N553" s="18">
        <v>1.59</v>
      </c>
      <c r="O553" s="18">
        <v>17.309370528</v>
      </c>
      <c r="P553" s="18">
        <v>0.676126929</v>
      </c>
      <c r="Q553" s="3" t="s">
        <v>807</v>
      </c>
      <c r="R553" s="87">
        <v>36998</v>
      </c>
      <c r="S553" t="s">
        <v>808</v>
      </c>
    </row>
    <row r="554" spans="2:19" ht="12.75">
      <c r="B554" s="3">
        <v>280867</v>
      </c>
      <c r="C554" t="s">
        <v>129</v>
      </c>
      <c r="D554" s="81" t="s">
        <v>211</v>
      </c>
      <c r="E554" t="s">
        <v>210</v>
      </c>
      <c r="F554" s="1"/>
      <c r="G554" s="1">
        <v>-36.0654486</v>
      </c>
      <c r="H554" s="1">
        <v>9.697665600000004</v>
      </c>
      <c r="I554" s="1">
        <v>9.870341400000004</v>
      </c>
      <c r="J554" s="1">
        <v>50.46149150000001</v>
      </c>
      <c r="K554" s="1"/>
      <c r="L554" s="1">
        <v>16.155194500000004</v>
      </c>
      <c r="M554" s="18">
        <v>1.6</v>
      </c>
      <c r="N554" s="18">
        <v>2</v>
      </c>
      <c r="O554" s="18">
        <v>14.233991672</v>
      </c>
      <c r="P554" s="18">
        <v>1.534522772</v>
      </c>
      <c r="Q554" s="3" t="s">
        <v>812</v>
      </c>
      <c r="R554" s="87">
        <v>38719</v>
      </c>
      <c r="S554" t="s">
        <v>1060</v>
      </c>
    </row>
    <row r="555" spans="2:19" ht="12.75">
      <c r="B555" s="3">
        <v>316695</v>
      </c>
      <c r="C555" t="s">
        <v>129</v>
      </c>
      <c r="D555" s="81" t="s">
        <v>311</v>
      </c>
      <c r="E555" t="s">
        <v>302</v>
      </c>
      <c r="F555" s="1"/>
      <c r="G555" s="1">
        <v>-32.889029400000005</v>
      </c>
      <c r="H555" s="1">
        <v>29.808348800000005</v>
      </c>
      <c r="I555" s="1">
        <v>22.424489199999996</v>
      </c>
      <c r="J555" s="1">
        <v>56.8569917</v>
      </c>
      <c r="K555" s="1"/>
      <c r="L555" s="1">
        <v>19.49418169999999</v>
      </c>
      <c r="M555" s="18">
        <v>1.6</v>
      </c>
      <c r="N555" s="18">
        <v>2</v>
      </c>
      <c r="O555" s="18">
        <v>15.00986362</v>
      </c>
      <c r="P555" s="18">
        <v>1.946767611</v>
      </c>
      <c r="Q555" s="3" t="s">
        <v>812</v>
      </c>
      <c r="R555" s="87">
        <v>38719</v>
      </c>
      <c r="S555" t="s">
        <v>1060</v>
      </c>
    </row>
    <row r="556" spans="2:19" ht="12.75">
      <c r="B556" s="3">
        <v>450981</v>
      </c>
      <c r="C556" t="s">
        <v>129</v>
      </c>
      <c r="D556" s="81" t="s">
        <v>130</v>
      </c>
      <c r="E556" t="s">
        <v>79</v>
      </c>
      <c r="F556" s="1">
        <v>27.24580000000001</v>
      </c>
      <c r="G556" s="1">
        <v>-5.654099999999995</v>
      </c>
      <c r="H556" s="1">
        <v>44.859899999999996</v>
      </c>
      <c r="I556" s="1">
        <v>22.212600000000005</v>
      </c>
      <c r="J556" s="1">
        <v>41.1969</v>
      </c>
      <c r="K556" s="1">
        <v>24.580813639121168</v>
      </c>
      <c r="L556" s="1">
        <v>13.237003200000007</v>
      </c>
      <c r="M556" s="18">
        <v>1.11</v>
      </c>
      <c r="N556" s="18">
        <v>2</v>
      </c>
      <c r="O556" s="18">
        <v>12.658327062</v>
      </c>
      <c r="P556" s="18">
        <v>2.113428085</v>
      </c>
      <c r="Q556" s="3" t="s">
        <v>812</v>
      </c>
      <c r="R556" s="87">
        <v>37326</v>
      </c>
      <c r="S556" t="s">
        <v>1060</v>
      </c>
    </row>
    <row r="557" spans="2:19" ht="12.75">
      <c r="B557" s="3">
        <v>562728</v>
      </c>
      <c r="C557" t="s">
        <v>129</v>
      </c>
      <c r="D557" s="81" t="s">
        <v>636</v>
      </c>
      <c r="E557" t="s">
        <v>619</v>
      </c>
      <c r="F557" s="1">
        <v>-4.965799999999998</v>
      </c>
      <c r="G557" s="1">
        <v>-31.960999999999995</v>
      </c>
      <c r="H557" s="1">
        <v>50.3768</v>
      </c>
      <c r="I557" s="1">
        <v>57.02199999999999</v>
      </c>
      <c r="J557" s="1">
        <v>65.475</v>
      </c>
      <c r="K557" s="1">
        <v>20.365580775141122</v>
      </c>
      <c r="L557" s="1">
        <v>12.4084882</v>
      </c>
      <c r="M557" s="18">
        <v>1.1</v>
      </c>
      <c r="N557" s="18">
        <v>2</v>
      </c>
      <c r="O557" s="18">
        <v>18.233949175</v>
      </c>
      <c r="P557" s="18">
        <v>2.194234786</v>
      </c>
      <c r="Q557" s="3" t="s">
        <v>812</v>
      </c>
      <c r="R557" s="87">
        <v>37330</v>
      </c>
      <c r="S557" t="s">
        <v>1060</v>
      </c>
    </row>
    <row r="558" spans="2:19" ht="12.75">
      <c r="B558" s="3">
        <v>598557</v>
      </c>
      <c r="C558" t="s">
        <v>129</v>
      </c>
      <c r="D558" s="81" t="s">
        <v>209</v>
      </c>
      <c r="E558" t="s">
        <v>186</v>
      </c>
      <c r="F558" s="1">
        <v>0.5079000000000056</v>
      </c>
      <c r="G558" s="1">
        <v>-21.258100000000002</v>
      </c>
      <c r="H558" s="1">
        <v>53.1773</v>
      </c>
      <c r="I558" s="1">
        <v>40.320899999999995</v>
      </c>
      <c r="J558" s="1">
        <v>62.453500000000005</v>
      </c>
      <c r="K558" s="1">
        <v>22.543530027597768</v>
      </c>
      <c r="L558" s="1">
        <v>10.420653400000003</v>
      </c>
      <c r="M558" s="18">
        <v>0.93</v>
      </c>
      <c r="N558" s="18">
        <v>2</v>
      </c>
      <c r="O558" s="18">
        <v>17.064000595</v>
      </c>
      <c r="P558" s="18">
        <v>2.032355179</v>
      </c>
      <c r="Q558" s="3" t="s">
        <v>812</v>
      </c>
      <c r="R558" s="87">
        <v>37330</v>
      </c>
      <c r="S558" t="s">
        <v>1060</v>
      </c>
    </row>
    <row r="559" spans="2:19" ht="12.75">
      <c r="B559" s="3">
        <v>634386</v>
      </c>
      <c r="C559" t="s">
        <v>129</v>
      </c>
      <c r="D559" s="81" t="s">
        <v>637</v>
      </c>
      <c r="E559" t="s">
        <v>619</v>
      </c>
      <c r="F559" s="1">
        <v>25.707900000000006</v>
      </c>
      <c r="G559" s="1">
        <v>7.341799999999998</v>
      </c>
      <c r="H559" s="1">
        <v>33.1725</v>
      </c>
      <c r="I559" s="1">
        <v>21.4631</v>
      </c>
      <c r="J559" s="1">
        <v>49.07300000000001</v>
      </c>
      <c r="K559" s="1">
        <v>26.61287488746391</v>
      </c>
      <c r="L559" s="1">
        <v>13.747456600000007</v>
      </c>
      <c r="M559" s="18">
        <v>1.42</v>
      </c>
      <c r="N559" s="18">
        <v>2</v>
      </c>
      <c r="O559" s="18">
        <v>14.40829044</v>
      </c>
      <c r="P559" s="18">
        <v>1.910166313</v>
      </c>
      <c r="Q559" s="3" t="s">
        <v>812</v>
      </c>
      <c r="R559" s="87">
        <v>37330</v>
      </c>
      <c r="S559" t="s">
        <v>1060</v>
      </c>
    </row>
    <row r="560" spans="2:19" ht="12.75">
      <c r="B560" s="3">
        <v>173435</v>
      </c>
      <c r="C560" t="s">
        <v>983</v>
      </c>
      <c r="D560" s="81" t="s">
        <v>1027</v>
      </c>
      <c r="E560" t="s">
        <v>994</v>
      </c>
      <c r="F560" s="1"/>
      <c r="G560" s="1">
        <v>-8.322300000000006</v>
      </c>
      <c r="H560" s="1">
        <v>2.1490999999999927</v>
      </c>
      <c r="I560" s="1">
        <v>0.6134000000000084</v>
      </c>
      <c r="J560" s="1">
        <v>31.247399999999992</v>
      </c>
      <c r="K560" s="1"/>
      <c r="L560" s="1">
        <v>-3.8071231999999955</v>
      </c>
      <c r="M560" s="18">
        <v>1.48</v>
      </c>
      <c r="N560" s="18">
        <v>1.84</v>
      </c>
      <c r="O560" s="18">
        <v>12.811248864</v>
      </c>
      <c r="P560" s="18">
        <v>0.280213488</v>
      </c>
      <c r="Q560" s="3" t="s">
        <v>806</v>
      </c>
      <c r="R560" s="87">
        <v>37652</v>
      </c>
      <c r="S560" t="s">
        <v>1060</v>
      </c>
    </row>
    <row r="561" spans="2:19" ht="12.75">
      <c r="B561" s="3">
        <v>209262</v>
      </c>
      <c r="C561" t="s">
        <v>983</v>
      </c>
      <c r="D561" s="81" t="s">
        <v>1025</v>
      </c>
      <c r="E561" t="s">
        <v>994</v>
      </c>
      <c r="F561" s="1"/>
      <c r="G561" s="1">
        <v>-7.826699999999997</v>
      </c>
      <c r="H561" s="1">
        <v>-15.663599999999999</v>
      </c>
      <c r="I561" s="1">
        <v>-7.127899999999999</v>
      </c>
      <c r="J561" s="1">
        <v>23.255899999999997</v>
      </c>
      <c r="K561" s="1"/>
      <c r="L561" s="1">
        <v>-8.172633299999998</v>
      </c>
      <c r="M561" s="18">
        <v>1.06</v>
      </c>
      <c r="N561" s="18">
        <v>1.28</v>
      </c>
      <c r="O561" s="18">
        <v>11.583891176</v>
      </c>
      <c r="P561" s="18">
        <v>-0.389870709</v>
      </c>
      <c r="Q561" s="3" t="s">
        <v>806</v>
      </c>
      <c r="R561" s="87">
        <v>37652</v>
      </c>
      <c r="S561" t="s">
        <v>1060</v>
      </c>
    </row>
    <row r="562" spans="2:19" ht="12.75">
      <c r="B562" s="3">
        <v>280925</v>
      </c>
      <c r="C562" t="s">
        <v>983</v>
      </c>
      <c r="D562" s="81" t="s">
        <v>985</v>
      </c>
      <c r="E562" t="s">
        <v>963</v>
      </c>
      <c r="F562" s="1"/>
      <c r="G562" s="1">
        <v>6.081899999999996</v>
      </c>
      <c r="H562" s="1">
        <v>2.781100000000003</v>
      </c>
      <c r="I562" s="1">
        <v>5.075600000000002</v>
      </c>
      <c r="J562" s="1">
        <v>8.7113</v>
      </c>
      <c r="K562" s="1"/>
      <c r="L562" s="1">
        <v>-2.3887996999999994</v>
      </c>
      <c r="M562" s="18">
        <v>1.06</v>
      </c>
      <c r="N562" s="18">
        <v>1.28</v>
      </c>
      <c r="O562" s="18">
        <v>5.187612137</v>
      </c>
      <c r="P562" s="18">
        <v>0.229857914</v>
      </c>
      <c r="Q562" s="3" t="s">
        <v>804</v>
      </c>
      <c r="R562" s="87">
        <v>37652</v>
      </c>
      <c r="S562" t="s">
        <v>1060</v>
      </c>
    </row>
    <row r="563" spans="2:19" ht="12.75">
      <c r="B563" s="3">
        <v>316752</v>
      </c>
      <c r="C563" t="s">
        <v>983</v>
      </c>
      <c r="D563" s="81" t="s">
        <v>1026</v>
      </c>
      <c r="E563" t="s">
        <v>994</v>
      </c>
      <c r="F563" s="1"/>
      <c r="G563" s="1">
        <v>-2.6395999999999975</v>
      </c>
      <c r="H563" s="1">
        <v>-5.183099999999996</v>
      </c>
      <c r="I563" s="1">
        <v>-1.9113999999999964</v>
      </c>
      <c r="J563" s="1">
        <v>11.7958</v>
      </c>
      <c r="K563" s="1"/>
      <c r="L563" s="1">
        <v>-6.028443900000003</v>
      </c>
      <c r="M563" s="18">
        <v>1.07</v>
      </c>
      <c r="N563" s="18">
        <v>1.29</v>
      </c>
      <c r="O563" s="18">
        <v>7.950342082</v>
      </c>
      <c r="P563" s="18">
        <v>-0.379200165</v>
      </c>
      <c r="Q563" s="3" t="s">
        <v>806</v>
      </c>
      <c r="R563" s="87">
        <v>37652</v>
      </c>
      <c r="S563" t="s">
        <v>1060</v>
      </c>
    </row>
    <row r="564" spans="2:19" ht="12.75">
      <c r="B564" s="3">
        <v>352583</v>
      </c>
      <c r="C564" t="s">
        <v>983</v>
      </c>
      <c r="D564" s="81" t="s">
        <v>846</v>
      </c>
      <c r="E564" t="s">
        <v>994</v>
      </c>
      <c r="F564" s="1"/>
      <c r="G564" s="1">
        <v>3.3659000000000106</v>
      </c>
      <c r="H564" s="1">
        <v>5.625499999999994</v>
      </c>
      <c r="I564" s="1">
        <v>4.855999999999994</v>
      </c>
      <c r="J564" s="1">
        <v>7.074699999999989</v>
      </c>
      <c r="K564" s="1"/>
      <c r="L564" s="1">
        <v>-1.3501560999999995</v>
      </c>
      <c r="M564" s="18">
        <v>1.06</v>
      </c>
      <c r="N564" s="18">
        <v>1.28</v>
      </c>
      <c r="O564" s="18">
        <v>4.795433468</v>
      </c>
      <c r="P564" s="18">
        <v>0.257052586</v>
      </c>
      <c r="Q564" s="3" t="s">
        <v>804</v>
      </c>
      <c r="R564" s="87">
        <v>37652</v>
      </c>
      <c r="S564" t="s">
        <v>1060</v>
      </c>
    </row>
    <row r="565" spans="2:19" ht="12.75">
      <c r="B565" s="3">
        <v>774638</v>
      </c>
      <c r="C565" t="s">
        <v>983</v>
      </c>
      <c r="D565" s="81" t="s">
        <v>868</v>
      </c>
      <c r="E565" t="s">
        <v>963</v>
      </c>
      <c r="F565" s="1"/>
      <c r="G565" s="1"/>
      <c r="H565" s="1"/>
      <c r="I565" s="1">
        <v>1.3454999999999995</v>
      </c>
      <c r="J565" s="1">
        <v>6.0322999999999904</v>
      </c>
      <c r="K565" s="1"/>
      <c r="L565" s="1">
        <v>-0.4573163999999963</v>
      </c>
      <c r="M565" s="18">
        <v>0.67</v>
      </c>
      <c r="N565" s="18">
        <v>0.76</v>
      </c>
      <c r="O565" s="18">
        <v>4.06517435</v>
      </c>
      <c r="P565" s="18">
        <v>-0.020922367</v>
      </c>
      <c r="Q565" s="3" t="s">
        <v>804</v>
      </c>
      <c r="R565" s="87">
        <v>37914</v>
      </c>
      <c r="S565" t="s">
        <v>1060</v>
      </c>
    </row>
    <row r="566" spans="2:19" ht="12.75">
      <c r="B566" s="3">
        <v>189258</v>
      </c>
      <c r="C566" t="s">
        <v>214</v>
      </c>
      <c r="D566" s="81" t="s">
        <v>723</v>
      </c>
      <c r="E566" t="s">
        <v>699</v>
      </c>
      <c r="F566" s="1">
        <v>-0.3578999999999999</v>
      </c>
      <c r="G566" s="1">
        <v>-33.4676</v>
      </c>
      <c r="H566" s="1">
        <v>6.556300000000004</v>
      </c>
      <c r="I566" s="1">
        <v>13.578500000000005</v>
      </c>
      <c r="J566" s="1">
        <v>32.6892</v>
      </c>
      <c r="K566" s="1">
        <v>1.2598732956573988</v>
      </c>
      <c r="L566" s="1">
        <v>7.74570779999999</v>
      </c>
      <c r="M566" s="18">
        <v>1.83</v>
      </c>
      <c r="N566" s="18">
        <v>2.3</v>
      </c>
      <c r="O566" s="18">
        <v>12.005023491</v>
      </c>
      <c r="P566" s="18">
        <v>1.282766806</v>
      </c>
      <c r="Q566" s="3" t="s">
        <v>804</v>
      </c>
      <c r="R566" s="87">
        <v>36773</v>
      </c>
      <c r="S566" t="s">
        <v>1060</v>
      </c>
    </row>
    <row r="567" spans="2:19" ht="12.75">
      <c r="B567" s="3">
        <v>189787</v>
      </c>
      <c r="C567" t="s">
        <v>214</v>
      </c>
      <c r="D567" s="81" t="s">
        <v>598</v>
      </c>
      <c r="E567" t="s">
        <v>581</v>
      </c>
      <c r="F567" s="1"/>
      <c r="G567" s="1"/>
      <c r="H567" s="1"/>
      <c r="I567" s="1"/>
      <c r="J567" s="1">
        <v>75.0135</v>
      </c>
      <c r="K567" s="1"/>
      <c r="L567" s="1">
        <v>-18.096137599999995</v>
      </c>
      <c r="M567" s="18">
        <v>1.82</v>
      </c>
      <c r="N567" s="18">
        <v>2.37</v>
      </c>
      <c r="O567" s="18"/>
      <c r="Q567" s="3" t="s">
        <v>837</v>
      </c>
      <c r="R567" s="87">
        <v>38365</v>
      </c>
      <c r="S567" t="s">
        <v>1060</v>
      </c>
    </row>
    <row r="568" spans="2:19" ht="12.75">
      <c r="B568" s="3">
        <v>260919</v>
      </c>
      <c r="C568" t="s">
        <v>214</v>
      </c>
      <c r="D568" s="81" t="s">
        <v>683</v>
      </c>
      <c r="E568" t="s">
        <v>678</v>
      </c>
      <c r="F568" s="1">
        <v>-1.6526999999999958</v>
      </c>
      <c r="G568" s="1">
        <v>-52.539500000000004</v>
      </c>
      <c r="H568" s="1">
        <v>25.037799999999997</v>
      </c>
      <c r="I568" s="1">
        <v>1.8763000000000085</v>
      </c>
      <c r="J568" s="1">
        <v>33.178700000000006</v>
      </c>
      <c r="K568" s="1">
        <v>-4.560357939616488</v>
      </c>
      <c r="L568" s="1">
        <v>-10.417604199999996</v>
      </c>
      <c r="M568" s="18">
        <v>1.27</v>
      </c>
      <c r="N568" s="18">
        <v>2.37</v>
      </c>
      <c r="O568" s="18">
        <v>19.118542761</v>
      </c>
      <c r="P568" s="18">
        <v>0.176903732</v>
      </c>
      <c r="Q568" s="3" t="s">
        <v>806</v>
      </c>
      <c r="R568" s="87">
        <v>36773</v>
      </c>
      <c r="S568" t="s">
        <v>1060</v>
      </c>
    </row>
    <row r="569" spans="2:19" ht="12.75">
      <c r="B569" s="3">
        <v>296749</v>
      </c>
      <c r="C569" t="s">
        <v>214</v>
      </c>
      <c r="D569" s="81" t="s">
        <v>648</v>
      </c>
      <c r="E569" t="s">
        <v>646</v>
      </c>
      <c r="F569" s="1">
        <v>-45.6954</v>
      </c>
      <c r="G569" s="1">
        <v>-48.1388</v>
      </c>
      <c r="H569" s="1">
        <v>13.73</v>
      </c>
      <c r="I569" s="1">
        <v>1.0240000000000027</v>
      </c>
      <c r="J569" s="1">
        <v>17.13180000000001</v>
      </c>
      <c r="K569" s="1">
        <v>-17.63727263239282</v>
      </c>
      <c r="L569" s="1">
        <v>2.9771406999999916</v>
      </c>
      <c r="M569" s="18">
        <v>1.72</v>
      </c>
      <c r="N569" s="18">
        <v>2.16</v>
      </c>
      <c r="O569" s="18">
        <v>14.122149682</v>
      </c>
      <c r="P569" s="18">
        <v>0.391488962</v>
      </c>
      <c r="Q569" s="3" t="s">
        <v>806</v>
      </c>
      <c r="R569" s="87">
        <v>36773</v>
      </c>
      <c r="S569" t="s">
        <v>1060</v>
      </c>
    </row>
    <row r="570" spans="2:19" ht="12.75">
      <c r="B570" s="3">
        <v>368407</v>
      </c>
      <c r="C570" t="s">
        <v>214</v>
      </c>
      <c r="D570" s="81" t="s">
        <v>561</v>
      </c>
      <c r="E570" t="s">
        <v>545</v>
      </c>
      <c r="F570" s="1">
        <v>30.198499999999996</v>
      </c>
      <c r="G570" s="1">
        <v>-2.6434999999999986</v>
      </c>
      <c r="H570" s="1">
        <v>29.055</v>
      </c>
      <c r="I570" s="1">
        <v>23.357899999999997</v>
      </c>
      <c r="J570" s="1">
        <v>80.3018</v>
      </c>
      <c r="K570" s="1">
        <v>29.473998290241177</v>
      </c>
      <c r="L570" s="1">
        <v>10.843612400000001</v>
      </c>
      <c r="M570" s="18">
        <v>2.23</v>
      </c>
      <c r="N570" s="18">
        <v>2.84</v>
      </c>
      <c r="O570" s="18">
        <v>25.376538378</v>
      </c>
      <c r="P570" s="18">
        <v>1.263486021</v>
      </c>
      <c r="Q570" s="3" t="s">
        <v>804</v>
      </c>
      <c r="R570" s="87">
        <v>36773</v>
      </c>
      <c r="S570" t="s">
        <v>1060</v>
      </c>
    </row>
    <row r="571" spans="2:19" ht="12.75">
      <c r="B571" s="3">
        <v>404236</v>
      </c>
      <c r="C571" t="s">
        <v>214</v>
      </c>
      <c r="D571" s="81" t="s">
        <v>528</v>
      </c>
      <c r="E571" t="s">
        <v>512</v>
      </c>
      <c r="F571" s="1">
        <v>0.9181000000000106</v>
      </c>
      <c r="G571" s="1">
        <v>-11.663500000000004</v>
      </c>
      <c r="H571" s="1">
        <v>37.45069999999999</v>
      </c>
      <c r="I571" s="1">
        <v>11.160700000000002</v>
      </c>
      <c r="J571" s="1">
        <v>60.60700000000001</v>
      </c>
      <c r="K571" s="1">
        <v>16.948428528604474</v>
      </c>
      <c r="L571" s="1">
        <v>-1.1287155999999965</v>
      </c>
      <c r="M571" s="18">
        <v>2.32</v>
      </c>
      <c r="N571" s="18">
        <v>2.96</v>
      </c>
      <c r="O571" s="18">
        <v>19.486955186</v>
      </c>
      <c r="P571" s="18">
        <v>1.046540983</v>
      </c>
      <c r="Q571" s="3" t="s">
        <v>806</v>
      </c>
      <c r="R571" s="87">
        <v>36773</v>
      </c>
      <c r="S571" t="s">
        <v>1060</v>
      </c>
    </row>
    <row r="572" spans="2:19" ht="12.75">
      <c r="B572" s="3">
        <v>440065</v>
      </c>
      <c r="C572" t="s">
        <v>214</v>
      </c>
      <c r="D572" s="81" t="s">
        <v>310</v>
      </c>
      <c r="E572" t="s">
        <v>302</v>
      </c>
      <c r="F572" s="1">
        <v>-26.6799</v>
      </c>
      <c r="G572" s="1">
        <v>-33.213</v>
      </c>
      <c r="H572" s="1">
        <v>32.14900000000001</v>
      </c>
      <c r="I572" s="1">
        <v>18.111600000000006</v>
      </c>
      <c r="J572" s="1">
        <v>47.18850000000001</v>
      </c>
      <c r="K572" s="1">
        <v>2.3832849122235267</v>
      </c>
      <c r="L572" s="1">
        <v>6.355368099999992</v>
      </c>
      <c r="M572" s="18">
        <v>1.83</v>
      </c>
      <c r="N572" s="18">
        <v>2.31</v>
      </c>
      <c r="O572" s="18">
        <v>15.612247074</v>
      </c>
      <c r="P572" s="18">
        <v>1.457969391</v>
      </c>
      <c r="Q572" s="3" t="s">
        <v>804</v>
      </c>
      <c r="R572" s="87">
        <v>36773</v>
      </c>
      <c r="S572" t="s">
        <v>1060</v>
      </c>
    </row>
    <row r="573" spans="2:19" ht="12.75">
      <c r="B573" s="3">
        <v>471581</v>
      </c>
      <c r="C573" t="s">
        <v>214</v>
      </c>
      <c r="D573" s="81" t="s">
        <v>467</v>
      </c>
      <c r="E573" t="s">
        <v>437</v>
      </c>
      <c r="F573" s="1"/>
      <c r="G573" s="1"/>
      <c r="H573" s="1">
        <v>8.842700000000004</v>
      </c>
      <c r="I573" s="1">
        <v>2.7225000000000055</v>
      </c>
      <c r="J573" s="1">
        <v>31.745899999999992</v>
      </c>
      <c r="K573" s="1"/>
      <c r="L573" s="1">
        <v>-1.1968898000000006</v>
      </c>
      <c r="M573" s="18">
        <v>1.44</v>
      </c>
      <c r="N573" s="18">
        <v>1.78</v>
      </c>
      <c r="O573" s="18">
        <v>12.091367797</v>
      </c>
      <c r="P573" s="18">
        <v>0.657296717</v>
      </c>
      <c r="Q573" s="3" t="s">
        <v>804</v>
      </c>
      <c r="R573" s="87">
        <v>38037</v>
      </c>
      <c r="S573" t="s">
        <v>1060</v>
      </c>
    </row>
    <row r="574" spans="2:19" ht="12.75">
      <c r="B574" s="3">
        <v>475897</v>
      </c>
      <c r="C574" t="s">
        <v>214</v>
      </c>
      <c r="D574" s="81" t="s">
        <v>216</v>
      </c>
      <c r="E574" t="s">
        <v>210</v>
      </c>
      <c r="F574" s="1">
        <v>-13.201099999999999</v>
      </c>
      <c r="G574" s="1">
        <v>-35.2633</v>
      </c>
      <c r="H574" s="1">
        <v>8.232400000000005</v>
      </c>
      <c r="I574" s="1">
        <v>9.925300000000004</v>
      </c>
      <c r="J574" s="1">
        <v>36.961200000000005</v>
      </c>
      <c r="K574" s="1">
        <v>-1.7475347901802274</v>
      </c>
      <c r="L574" s="1">
        <v>5.488493600000011</v>
      </c>
      <c r="M574" s="18">
        <v>1.48</v>
      </c>
      <c r="N574" s="18">
        <v>1.84</v>
      </c>
      <c r="O574" s="18">
        <v>12.382749908</v>
      </c>
      <c r="P574" s="18">
        <v>1.236709411</v>
      </c>
      <c r="Q574" s="3" t="s">
        <v>804</v>
      </c>
      <c r="R574" s="87">
        <v>36773</v>
      </c>
      <c r="S574" t="s">
        <v>1060</v>
      </c>
    </row>
    <row r="575" spans="2:19" ht="12.75">
      <c r="B575" s="3">
        <v>688986</v>
      </c>
      <c r="C575" t="s">
        <v>214</v>
      </c>
      <c r="D575" s="81" t="s">
        <v>682</v>
      </c>
      <c r="E575" t="s">
        <v>678</v>
      </c>
      <c r="F575" s="1"/>
      <c r="G575" s="1"/>
      <c r="H575" s="1"/>
      <c r="I575" s="1"/>
      <c r="J575" s="1">
        <v>29.382200000000005</v>
      </c>
      <c r="K575" s="1"/>
      <c r="L575" s="1">
        <v>-9.946311600000001</v>
      </c>
      <c r="M575" s="18">
        <v>1.85</v>
      </c>
      <c r="N575" s="18">
        <v>2.33</v>
      </c>
      <c r="O575" s="18"/>
      <c r="Q575" s="3" t="s">
        <v>806</v>
      </c>
      <c r="R575" s="87">
        <v>38183</v>
      </c>
      <c r="S575" t="s">
        <v>1060</v>
      </c>
    </row>
    <row r="576" spans="2:19" ht="12.75">
      <c r="B576" s="3">
        <v>739987</v>
      </c>
      <c r="C576" t="s">
        <v>214</v>
      </c>
      <c r="D576" s="81" t="s">
        <v>866</v>
      </c>
      <c r="E576" t="s">
        <v>512</v>
      </c>
      <c r="F576" s="1"/>
      <c r="G576" s="1"/>
      <c r="H576" s="1"/>
      <c r="I576" s="1"/>
      <c r="J576" s="1"/>
      <c r="K576" s="1"/>
      <c r="L576" s="1">
        <v>-2.513122599999995</v>
      </c>
      <c r="M576" s="18">
        <v>2.35</v>
      </c>
      <c r="N576" s="18">
        <v>3</v>
      </c>
      <c r="O576" s="18"/>
      <c r="Q576" s="3" t="s">
        <v>806</v>
      </c>
      <c r="R576" s="87">
        <v>38463</v>
      </c>
      <c r="S576" t="s">
        <v>1060</v>
      </c>
    </row>
    <row r="577" spans="2:19" ht="12.75">
      <c r="B577" s="3">
        <v>810465</v>
      </c>
      <c r="C577" t="s">
        <v>214</v>
      </c>
      <c r="D577" s="81" t="s">
        <v>215</v>
      </c>
      <c r="E577" t="s">
        <v>210</v>
      </c>
      <c r="F577" s="1"/>
      <c r="G577" s="1"/>
      <c r="H577" s="1">
        <v>9.787199999999995</v>
      </c>
      <c r="I577" s="1">
        <v>10.487800000000004</v>
      </c>
      <c r="J577" s="1">
        <v>31.2999</v>
      </c>
      <c r="K577" s="1"/>
      <c r="L577" s="1">
        <v>9.058539499999995</v>
      </c>
      <c r="M577" s="18">
        <v>1.17</v>
      </c>
      <c r="N577" s="18">
        <v>1.43</v>
      </c>
      <c r="O577" s="18">
        <v>10.627495182</v>
      </c>
      <c r="P577" s="18">
        <v>1.432230419</v>
      </c>
      <c r="Q577" s="3" t="s">
        <v>804</v>
      </c>
      <c r="R577" s="87">
        <v>37914</v>
      </c>
      <c r="S577" t="s">
        <v>1060</v>
      </c>
    </row>
    <row r="578" spans="2:19" ht="12.75">
      <c r="B578" s="3">
        <v>866897</v>
      </c>
      <c r="C578" t="s">
        <v>214</v>
      </c>
      <c r="D578" s="81" t="s">
        <v>599</v>
      </c>
      <c r="E578" t="s">
        <v>581</v>
      </c>
      <c r="F578" s="1"/>
      <c r="G578" s="1"/>
      <c r="H578" s="1"/>
      <c r="I578" s="1">
        <v>5.466268200000002</v>
      </c>
      <c r="J578" s="1">
        <v>59.1867924</v>
      </c>
      <c r="K578" s="1"/>
      <c r="L578" s="1">
        <v>-9.055412100000005</v>
      </c>
      <c r="M578" s="18">
        <v>1.5</v>
      </c>
      <c r="N578" s="18">
        <v>1.8</v>
      </c>
      <c r="O578" s="18"/>
      <c r="Q578" s="3" t="s">
        <v>837</v>
      </c>
      <c r="R578" s="87">
        <v>38735</v>
      </c>
      <c r="S578" t="s">
        <v>1060</v>
      </c>
    </row>
    <row r="579" spans="2:19" ht="12.75">
      <c r="B579" s="3">
        <v>874271</v>
      </c>
      <c r="C579" t="s">
        <v>214</v>
      </c>
      <c r="D579" s="81" t="s">
        <v>393</v>
      </c>
      <c r="E579" t="s">
        <v>382</v>
      </c>
      <c r="F579" s="1">
        <v>-2.5757999999999948</v>
      </c>
      <c r="G579" s="1">
        <v>-9.238900000000005</v>
      </c>
      <c r="H579" s="1">
        <v>58.82130000000001</v>
      </c>
      <c r="I579" s="1">
        <v>0.7411000000000056</v>
      </c>
      <c r="J579" s="1">
        <v>63.3907</v>
      </c>
      <c r="K579" s="1">
        <v>18.244751663984626</v>
      </c>
      <c r="L579" s="1">
        <v>6.10443759999999</v>
      </c>
      <c r="M579" s="18">
        <v>1.92</v>
      </c>
      <c r="N579" s="18">
        <v>2.59</v>
      </c>
      <c r="O579" s="18">
        <v>25.457609623</v>
      </c>
      <c r="P579" s="18">
        <v>1.004856266</v>
      </c>
      <c r="Q579" s="3" t="s">
        <v>806</v>
      </c>
      <c r="R579" s="87">
        <v>36773</v>
      </c>
      <c r="S579" t="s">
        <v>1060</v>
      </c>
    </row>
    <row r="580" spans="2:19" ht="12.75">
      <c r="B580" s="3">
        <v>882126</v>
      </c>
      <c r="C580" t="s">
        <v>214</v>
      </c>
      <c r="D580" s="81" t="s">
        <v>394</v>
      </c>
      <c r="E580" t="s">
        <v>382</v>
      </c>
      <c r="F580" s="1"/>
      <c r="G580" s="1"/>
      <c r="H580" s="1"/>
      <c r="I580" s="1">
        <v>5.198334500000001</v>
      </c>
      <c r="J580" s="1">
        <v>27.6959867</v>
      </c>
      <c r="K580" s="1"/>
      <c r="L580" s="1">
        <v>9.796369300000007</v>
      </c>
      <c r="M580" s="18">
        <v>1.88</v>
      </c>
      <c r="N580" s="18">
        <v>2.37</v>
      </c>
      <c r="O580" s="18">
        <v>17.198098766</v>
      </c>
      <c r="P580" s="18">
        <v>0.806589368</v>
      </c>
      <c r="Q580" s="3" t="s">
        <v>806</v>
      </c>
      <c r="R580" s="87">
        <v>37914</v>
      </c>
      <c r="S580" t="s">
        <v>1060</v>
      </c>
    </row>
    <row r="581" spans="2:19" ht="12.75">
      <c r="B581" s="3">
        <v>910109</v>
      </c>
      <c r="C581" t="s">
        <v>214</v>
      </c>
      <c r="D581" s="81" t="s">
        <v>600</v>
      </c>
      <c r="E581" t="s">
        <v>581</v>
      </c>
      <c r="F581" s="1">
        <v>-22.727399999999996</v>
      </c>
      <c r="G581" s="1">
        <v>-24.326899999999995</v>
      </c>
      <c r="H581" s="1">
        <v>22.472099999999994</v>
      </c>
      <c r="I581" s="1">
        <v>-1.322599999999996</v>
      </c>
      <c r="J581" s="1">
        <v>58.4716</v>
      </c>
      <c r="K581" s="1">
        <v>2.290351559562498</v>
      </c>
      <c r="L581" s="1">
        <v>-12.2155841</v>
      </c>
      <c r="M581" s="18">
        <v>1.49</v>
      </c>
      <c r="N581" s="18">
        <v>1.85</v>
      </c>
      <c r="O581" s="18">
        <v>18.737143524</v>
      </c>
      <c r="P581" s="18">
        <v>0.463618676</v>
      </c>
      <c r="Q581" s="3" t="s">
        <v>837</v>
      </c>
      <c r="R581" s="87">
        <v>36773</v>
      </c>
      <c r="S581" t="s">
        <v>1060</v>
      </c>
    </row>
    <row r="582" spans="2:19" ht="12.75">
      <c r="B582" s="3">
        <v>917955</v>
      </c>
      <c r="C582" t="s">
        <v>214</v>
      </c>
      <c r="D582" s="81" t="s">
        <v>396</v>
      </c>
      <c r="E582" t="s">
        <v>382</v>
      </c>
      <c r="F582" s="1"/>
      <c r="G582" s="1"/>
      <c r="H582" s="1">
        <v>39.4582</v>
      </c>
      <c r="I582" s="1">
        <v>7.814300000000007</v>
      </c>
      <c r="J582" s="1">
        <v>50.379200000000004</v>
      </c>
      <c r="K582" s="1"/>
      <c r="L582" s="1">
        <v>-1.9507968999999958</v>
      </c>
      <c r="M582" s="18">
        <v>1.79</v>
      </c>
      <c r="N582" s="18">
        <v>2.25</v>
      </c>
      <c r="O582" s="18">
        <v>17.945491636</v>
      </c>
      <c r="P582" s="18">
        <v>0.85462854</v>
      </c>
      <c r="Q582" s="3" t="s">
        <v>806</v>
      </c>
      <c r="R582" s="87">
        <v>37914</v>
      </c>
      <c r="S582" t="s">
        <v>1060</v>
      </c>
    </row>
    <row r="583" spans="2:19" ht="12.75">
      <c r="B583" s="3">
        <v>923383</v>
      </c>
      <c r="C583" t="s">
        <v>214</v>
      </c>
      <c r="D583" s="81" t="s">
        <v>877</v>
      </c>
      <c r="E583" t="s">
        <v>437</v>
      </c>
      <c r="F583" s="1"/>
      <c r="G583" s="1"/>
      <c r="H583" s="1"/>
      <c r="I583" s="1"/>
      <c r="J583" s="1"/>
      <c r="K583" s="1"/>
      <c r="L583" s="1">
        <v>1.1826584000000029</v>
      </c>
      <c r="M583" s="18">
        <v>1.87</v>
      </c>
      <c r="N583" s="18">
        <v>2.36</v>
      </c>
      <c r="O583" s="18"/>
      <c r="Q583" s="3" t="s">
        <v>804</v>
      </c>
      <c r="R583" s="87">
        <v>38471</v>
      </c>
      <c r="S583" t="s">
        <v>1060</v>
      </c>
    </row>
    <row r="584" spans="2:19" ht="12.75">
      <c r="B584" s="3">
        <v>953786</v>
      </c>
      <c r="C584" t="s">
        <v>214</v>
      </c>
      <c r="D584" s="81" t="s">
        <v>352</v>
      </c>
      <c r="E584" t="s">
        <v>331</v>
      </c>
      <c r="F584" s="1"/>
      <c r="G584" s="1"/>
      <c r="H584" s="1">
        <v>2.0598667000000015</v>
      </c>
      <c r="I584" s="1">
        <v>-1.217191399999995</v>
      </c>
      <c r="J584" s="1">
        <v>21.821629900000005</v>
      </c>
      <c r="K584" s="1"/>
      <c r="L584" s="1">
        <v>-2.7137600999999956</v>
      </c>
      <c r="M584" s="18">
        <v>1.31</v>
      </c>
      <c r="N584" s="18">
        <v>1.61</v>
      </c>
      <c r="O584" s="18">
        <v>12.076771876</v>
      </c>
      <c r="P584" s="18">
        <v>0.135790493</v>
      </c>
      <c r="Q584" s="3" t="s">
        <v>806</v>
      </c>
      <c r="R584" s="87">
        <v>37914</v>
      </c>
      <c r="S584" t="s">
        <v>1060</v>
      </c>
    </row>
    <row r="585" spans="2:19" ht="12.75">
      <c r="B585" s="3">
        <v>667790</v>
      </c>
      <c r="C585" t="s">
        <v>653</v>
      </c>
      <c r="D585" s="81" t="s">
        <v>654</v>
      </c>
      <c r="E585" t="s">
        <v>646</v>
      </c>
      <c r="F585" s="1">
        <v>-57.9715</v>
      </c>
      <c r="G585" s="1">
        <v>-48.0735</v>
      </c>
      <c r="H585" s="1">
        <v>14.543700000000005</v>
      </c>
      <c r="I585" s="1">
        <v>7.328099999999993</v>
      </c>
      <c r="J585" s="1">
        <v>28.239799999999992</v>
      </c>
      <c r="K585" s="1">
        <v>-19.215491990077048</v>
      </c>
      <c r="L585" s="1">
        <v>-1.7715889999999956</v>
      </c>
      <c r="M585" s="18">
        <v>3.9</v>
      </c>
      <c r="N585" s="18">
        <v>5.05</v>
      </c>
      <c r="O585" s="18">
        <v>16.86682093</v>
      </c>
      <c r="P585" s="18">
        <v>0.555479675</v>
      </c>
      <c r="Q585" s="3" t="s">
        <v>806</v>
      </c>
      <c r="R585" s="87">
        <v>36871</v>
      </c>
      <c r="S585" t="s">
        <v>1060</v>
      </c>
    </row>
    <row r="586" spans="2:19" ht="12.75">
      <c r="B586" s="3">
        <v>104257</v>
      </c>
      <c r="C586" t="s">
        <v>131</v>
      </c>
      <c r="D586" t="s">
        <v>424</v>
      </c>
      <c r="E586" t="s">
        <v>382</v>
      </c>
      <c r="F586" s="1">
        <v>5.180399999999996</v>
      </c>
      <c r="G586" s="1">
        <v>-26.0324</v>
      </c>
      <c r="H586" s="1">
        <v>19.7419</v>
      </c>
      <c r="I586" s="1">
        <v>1.0280000000000067</v>
      </c>
      <c r="J586" s="1">
        <v>38.6174</v>
      </c>
      <c r="K586" s="1">
        <v>5.462096130377003</v>
      </c>
      <c r="L586" s="1">
        <v>1.6306962000000036</v>
      </c>
      <c r="M586" s="18">
        <v>0.8</v>
      </c>
      <c r="N586" s="18">
        <v>1.41</v>
      </c>
      <c r="O586" s="18">
        <v>16.029585032</v>
      </c>
      <c r="P586" s="18">
        <v>0.589767014</v>
      </c>
      <c r="Q586" s="3" t="s">
        <v>807</v>
      </c>
      <c r="R586" s="87">
        <v>36712</v>
      </c>
      <c r="S586" t="s">
        <v>808</v>
      </c>
    </row>
    <row r="587" spans="2:19" ht="12.75">
      <c r="B587" s="3">
        <v>140087</v>
      </c>
      <c r="C587" t="s">
        <v>131</v>
      </c>
      <c r="D587" s="81" t="s">
        <v>655</v>
      </c>
      <c r="E587" t="s">
        <v>646</v>
      </c>
      <c r="F587" s="1">
        <v>-29.928500000000003</v>
      </c>
      <c r="G587" s="1">
        <v>-48.6583</v>
      </c>
      <c r="H587" s="1">
        <v>15.486200000000006</v>
      </c>
      <c r="I587" s="1">
        <v>-5.7292000000000005</v>
      </c>
      <c r="J587" s="1">
        <v>17.011299999999995</v>
      </c>
      <c r="K587" s="1">
        <v>-14.448160991040005</v>
      </c>
      <c r="L587" s="1">
        <v>-5.447011199999996</v>
      </c>
      <c r="M587" s="18">
        <v>0.53</v>
      </c>
      <c r="N587" s="18">
        <v>1.41</v>
      </c>
      <c r="O587" s="18">
        <v>14.225761997</v>
      </c>
      <c r="P587" s="18">
        <v>-0.042526804</v>
      </c>
      <c r="Q587" s="3" t="s">
        <v>807</v>
      </c>
      <c r="R587" s="87">
        <v>36712</v>
      </c>
      <c r="S587" t="s">
        <v>808</v>
      </c>
    </row>
    <row r="588" spans="2:19" ht="12.75">
      <c r="B588" s="3">
        <v>175919</v>
      </c>
      <c r="C588" t="s">
        <v>131</v>
      </c>
      <c r="D588" s="81" t="s">
        <v>178</v>
      </c>
      <c r="E588" t="s">
        <v>173</v>
      </c>
      <c r="F588" s="1">
        <v>-12.948899999999997</v>
      </c>
      <c r="G588" s="1">
        <v>-35.535399999999996</v>
      </c>
      <c r="H588" s="1">
        <v>18.568800000000007</v>
      </c>
      <c r="I588" s="1">
        <v>10.141500000000004</v>
      </c>
      <c r="J588" s="1">
        <v>31.018499999999992</v>
      </c>
      <c r="K588" s="1">
        <v>-0.8095368832275684</v>
      </c>
      <c r="L588" s="1">
        <v>3.687150799999994</v>
      </c>
      <c r="M588" s="18">
        <v>0.65</v>
      </c>
      <c r="N588" s="18">
        <v>1.43</v>
      </c>
      <c r="O588" s="18">
        <v>10.759275083</v>
      </c>
      <c r="P588" s="18">
        <v>1.182015427</v>
      </c>
      <c r="Q588" s="3" t="s">
        <v>807</v>
      </c>
      <c r="R588" s="87">
        <v>36712</v>
      </c>
      <c r="S588" t="s">
        <v>808</v>
      </c>
    </row>
    <row r="589" spans="2:19" ht="12.75">
      <c r="B589" s="3">
        <v>201293</v>
      </c>
      <c r="C589" t="s">
        <v>131</v>
      </c>
      <c r="D589" s="81" t="s">
        <v>574</v>
      </c>
      <c r="E589" t="s">
        <v>545</v>
      </c>
      <c r="F589" s="1"/>
      <c r="G589" s="1"/>
      <c r="H589" s="1"/>
      <c r="I589" s="1"/>
      <c r="J589" s="1"/>
      <c r="K589" s="1"/>
      <c r="L589" s="1">
        <v>-6.682840800000001</v>
      </c>
      <c r="M589" s="18">
        <v>1.9</v>
      </c>
      <c r="N589" s="18">
        <v>2.425</v>
      </c>
      <c r="O589" s="18"/>
      <c r="Q589" s="3" t="s">
        <v>807</v>
      </c>
      <c r="R589" s="87">
        <v>38884</v>
      </c>
      <c r="S589" t="s">
        <v>808</v>
      </c>
    </row>
    <row r="590" spans="2:19" ht="12.75">
      <c r="B590" s="3">
        <v>211748</v>
      </c>
      <c r="C590" t="s">
        <v>131</v>
      </c>
      <c r="D590" s="81" t="s">
        <v>618</v>
      </c>
      <c r="E590" t="s">
        <v>581</v>
      </c>
      <c r="F590" s="1">
        <v>-23.958000000000002</v>
      </c>
      <c r="G590" s="1">
        <v>-28.823500000000003</v>
      </c>
      <c r="H590" s="1">
        <v>5.123999999999995</v>
      </c>
      <c r="I590" s="1">
        <v>1.9417000000000018</v>
      </c>
      <c r="J590" s="1">
        <v>45.873000000000005</v>
      </c>
      <c r="K590" s="1">
        <v>-3.2872428458277203</v>
      </c>
      <c r="L590" s="1">
        <v>-6.8552751999999995</v>
      </c>
      <c r="M590" s="18">
        <v>0.86</v>
      </c>
      <c r="N590" s="18">
        <v>1.4</v>
      </c>
      <c r="O590" s="18">
        <v>17.091442753</v>
      </c>
      <c r="P590" s="18">
        <v>0.536034479</v>
      </c>
      <c r="Q590" s="3" t="s">
        <v>807</v>
      </c>
      <c r="R590" s="87">
        <v>36712</v>
      </c>
      <c r="S590" t="s">
        <v>808</v>
      </c>
    </row>
    <row r="591" spans="2:19" ht="12.75">
      <c r="B591" s="3">
        <v>247577</v>
      </c>
      <c r="C591" t="s">
        <v>131</v>
      </c>
      <c r="D591" s="81" t="s">
        <v>721</v>
      </c>
      <c r="E591" t="s">
        <v>699</v>
      </c>
      <c r="F591" s="1">
        <v>-15.8014</v>
      </c>
      <c r="G591" s="1">
        <v>-31.2164</v>
      </c>
      <c r="H591" s="1">
        <v>12.895900000000005</v>
      </c>
      <c r="I591" s="1">
        <v>4.658300000000004</v>
      </c>
      <c r="J591" s="1">
        <v>33.946999999999996</v>
      </c>
      <c r="K591" s="1">
        <v>-1.7268398055899081</v>
      </c>
      <c r="L591" s="1">
        <v>2.9078053999999964</v>
      </c>
      <c r="M591" s="18">
        <v>0.89</v>
      </c>
      <c r="N591" s="18">
        <v>1.41</v>
      </c>
      <c r="O591" s="18">
        <v>12.168139186</v>
      </c>
      <c r="P591" s="18">
        <v>0.897824817</v>
      </c>
      <c r="Q591" s="3" t="s">
        <v>807</v>
      </c>
      <c r="R591" s="87">
        <v>36712</v>
      </c>
      <c r="S591" t="s">
        <v>808</v>
      </c>
    </row>
    <row r="592" spans="2:19" ht="12.75">
      <c r="B592" s="3">
        <v>283408</v>
      </c>
      <c r="C592" t="s">
        <v>131</v>
      </c>
      <c r="D592" s="81" t="s">
        <v>724</v>
      </c>
      <c r="E592" t="s">
        <v>699</v>
      </c>
      <c r="F592" s="1">
        <v>-31.979000000000003</v>
      </c>
      <c r="G592" s="1">
        <v>-49.218300000000006</v>
      </c>
      <c r="H592" s="1">
        <v>17.88240000000001</v>
      </c>
      <c r="I592" s="1">
        <v>-9.679499999999997</v>
      </c>
      <c r="J592" s="1">
        <v>23.173</v>
      </c>
      <c r="K592" s="1">
        <v>-14.646720233911125</v>
      </c>
      <c r="L592" s="1">
        <v>-7.601656400000001</v>
      </c>
      <c r="M592" s="18">
        <v>0.33</v>
      </c>
      <c r="N592" s="18">
        <v>1.41</v>
      </c>
      <c r="O592" s="18">
        <v>14.989790028</v>
      </c>
      <c r="P592" s="18">
        <v>-0.081567211</v>
      </c>
      <c r="Q592" s="3" t="s">
        <v>807</v>
      </c>
      <c r="R592" s="87">
        <v>36712</v>
      </c>
      <c r="S592" t="s">
        <v>808</v>
      </c>
    </row>
    <row r="593" spans="2:19" ht="12.75">
      <c r="B593" s="3">
        <v>319236</v>
      </c>
      <c r="C593" t="s">
        <v>131</v>
      </c>
      <c r="D593" s="81" t="s">
        <v>351</v>
      </c>
      <c r="E593" t="s">
        <v>331</v>
      </c>
      <c r="F593" s="1">
        <v>-9.587699999999998</v>
      </c>
      <c r="G593" s="1">
        <v>-39.946000000000005</v>
      </c>
      <c r="H593" s="1">
        <v>4.909399999999997</v>
      </c>
      <c r="I593" s="1">
        <v>-0.7716999999999974</v>
      </c>
      <c r="J593" s="1">
        <v>25.051299999999998</v>
      </c>
      <c r="K593" s="1">
        <v>-6.704322156699638</v>
      </c>
      <c r="L593" s="1">
        <v>-4.627682799999999</v>
      </c>
      <c r="M593" s="18">
        <v>0.86</v>
      </c>
      <c r="N593" s="18">
        <v>1.41</v>
      </c>
      <c r="O593" s="18">
        <v>12.345170401</v>
      </c>
      <c r="P593" s="18">
        <v>0.189113422</v>
      </c>
      <c r="Q593" s="3" t="s">
        <v>807</v>
      </c>
      <c r="R593" s="87">
        <v>36712</v>
      </c>
      <c r="S593" t="s">
        <v>808</v>
      </c>
    </row>
    <row r="594" spans="2:19" ht="12.75">
      <c r="B594" s="3">
        <v>348862</v>
      </c>
      <c r="C594" t="s">
        <v>131</v>
      </c>
      <c r="D594" s="81" t="s">
        <v>425</v>
      </c>
      <c r="E594" t="s">
        <v>382</v>
      </c>
      <c r="F594" s="1"/>
      <c r="G594" s="1"/>
      <c r="H594" s="1"/>
      <c r="I594" s="1"/>
      <c r="J594" s="1"/>
      <c r="K594" s="1"/>
      <c r="L594" s="1"/>
      <c r="M594" s="18">
        <v>1.5</v>
      </c>
      <c r="N594" s="18">
        <v>1.825</v>
      </c>
      <c r="O594" s="18"/>
      <c r="Q594" s="3" t="s">
        <v>807</v>
      </c>
      <c r="R594" s="87">
        <v>38887</v>
      </c>
      <c r="S594" t="s">
        <v>808</v>
      </c>
    </row>
    <row r="595" spans="2:19" ht="12.75">
      <c r="B595" s="3">
        <v>384693</v>
      </c>
      <c r="C595" t="s">
        <v>131</v>
      </c>
      <c r="D595" s="81" t="s">
        <v>503</v>
      </c>
      <c r="E595" t="s">
        <v>437</v>
      </c>
      <c r="F595" s="1"/>
      <c r="G595" s="1">
        <v>-17.806603799999998</v>
      </c>
      <c r="H595" s="1">
        <v>21.30559540000001</v>
      </c>
      <c r="I595" s="1">
        <v>20.756948500000007</v>
      </c>
      <c r="J595" s="1">
        <v>45.20078350000001</v>
      </c>
      <c r="K595" s="1"/>
      <c r="L595" s="1">
        <v>12.816188900000004</v>
      </c>
      <c r="M595" s="18">
        <v>1.2</v>
      </c>
      <c r="N595" s="18">
        <v>1.425</v>
      </c>
      <c r="O595" s="18">
        <v>13.133075292</v>
      </c>
      <c r="P595" s="18">
        <v>1.802124865</v>
      </c>
      <c r="Q595" s="3" t="s">
        <v>807</v>
      </c>
      <c r="R595" s="87">
        <v>38887</v>
      </c>
      <c r="S595" t="s">
        <v>808</v>
      </c>
    </row>
    <row r="596" spans="2:19" ht="12.75">
      <c r="B596" s="3">
        <v>641704</v>
      </c>
      <c r="C596" t="s">
        <v>131</v>
      </c>
      <c r="D596" s="81" t="s">
        <v>176</v>
      </c>
      <c r="E596" t="s">
        <v>173</v>
      </c>
      <c r="F596" s="1">
        <v>-12.997800000000003</v>
      </c>
      <c r="G596" s="1">
        <v>-34.9379</v>
      </c>
      <c r="H596" s="1">
        <v>18.33469999999999</v>
      </c>
      <c r="I596" s="1">
        <v>10.29</v>
      </c>
      <c r="J596" s="1">
        <v>32.45229999999999</v>
      </c>
      <c r="K596" s="1">
        <v>0</v>
      </c>
      <c r="L596" s="1">
        <v>5.2543433999999944</v>
      </c>
      <c r="M596" s="18">
        <v>0.85</v>
      </c>
      <c r="N596" s="18">
        <v>1.41</v>
      </c>
      <c r="O596" s="18">
        <v>10.874312843</v>
      </c>
      <c r="P596" s="18">
        <v>1.238569867</v>
      </c>
      <c r="Q596" s="3" t="s">
        <v>807</v>
      </c>
      <c r="R596" s="87">
        <v>36712</v>
      </c>
      <c r="S596" t="s">
        <v>808</v>
      </c>
    </row>
    <row r="597" spans="2:19" ht="12.75">
      <c r="B597" s="3">
        <v>666552</v>
      </c>
      <c r="C597" t="s">
        <v>131</v>
      </c>
      <c r="D597" s="81" t="s">
        <v>959</v>
      </c>
      <c r="E597" t="s">
        <v>957</v>
      </c>
      <c r="F597" s="1"/>
      <c r="G597" s="1"/>
      <c r="H597" s="1">
        <v>6.666100000000008</v>
      </c>
      <c r="I597" s="1">
        <v>10.284399999999994</v>
      </c>
      <c r="J597" s="1">
        <v>7.102600000000003</v>
      </c>
      <c r="K597" s="1"/>
      <c r="L597" s="1">
        <v>0.7136232999999992</v>
      </c>
      <c r="M597" s="18">
        <v>0.63</v>
      </c>
      <c r="N597" s="18">
        <v>0.71</v>
      </c>
      <c r="O597" s="18">
        <v>4.416913962</v>
      </c>
      <c r="P597" s="18">
        <v>1.034468697</v>
      </c>
      <c r="Q597" s="3" t="s">
        <v>807</v>
      </c>
      <c r="R597" s="87">
        <v>37624</v>
      </c>
      <c r="S597" t="s">
        <v>808</v>
      </c>
    </row>
    <row r="598" spans="2:19" ht="12.75">
      <c r="B598" s="3">
        <v>677534</v>
      </c>
      <c r="C598" t="s">
        <v>131</v>
      </c>
      <c r="D598" s="81" t="s">
        <v>941</v>
      </c>
      <c r="E598" t="s">
        <v>931</v>
      </c>
      <c r="F598" s="1">
        <v>3.8203999999999905</v>
      </c>
      <c r="G598" s="1">
        <v>6.232199999999999</v>
      </c>
      <c r="H598" s="1">
        <v>4.511500000000002</v>
      </c>
      <c r="I598" s="1">
        <v>6.054800000000005</v>
      </c>
      <c r="J598" s="1">
        <v>3.752</v>
      </c>
      <c r="K598" s="1">
        <v>4.868716382826999</v>
      </c>
      <c r="L598" s="1">
        <v>0.7380154000000028</v>
      </c>
      <c r="M598" s="18">
        <v>0.36</v>
      </c>
      <c r="N598" s="18">
        <v>0.42</v>
      </c>
      <c r="O598" s="18">
        <v>2.017640335</v>
      </c>
      <c r="P598" s="18">
        <v>0.952675938</v>
      </c>
      <c r="Q598" s="3" t="s">
        <v>807</v>
      </c>
      <c r="R598" s="87">
        <v>36712</v>
      </c>
      <c r="S598" t="s">
        <v>808</v>
      </c>
    </row>
    <row r="599" spans="2:19" ht="12.75">
      <c r="B599" s="3">
        <v>680546</v>
      </c>
      <c r="C599" t="s">
        <v>131</v>
      </c>
      <c r="D599" s="81" t="s">
        <v>942</v>
      </c>
      <c r="E599" t="s">
        <v>931</v>
      </c>
      <c r="F599" s="1">
        <v>3.6875</v>
      </c>
      <c r="G599" s="1">
        <v>6.777000000000011</v>
      </c>
      <c r="H599" s="1">
        <v>4.881899999999995</v>
      </c>
      <c r="I599" s="1">
        <v>6.668800000000008</v>
      </c>
      <c r="J599" s="1">
        <v>4.024099999999997</v>
      </c>
      <c r="K599" s="1">
        <v>5.199871218137497</v>
      </c>
      <c r="L599" s="1">
        <v>0.7107339999999907</v>
      </c>
      <c r="M599" s="18">
        <v>0.4</v>
      </c>
      <c r="N599" s="18">
        <v>0.41</v>
      </c>
      <c r="O599" s="18">
        <v>2.276453203</v>
      </c>
      <c r="P599" s="18">
        <v>0.997044497</v>
      </c>
      <c r="Q599" s="3" t="s">
        <v>807</v>
      </c>
      <c r="R599" s="87">
        <v>37000</v>
      </c>
      <c r="S599" t="s">
        <v>808</v>
      </c>
    </row>
    <row r="600" spans="2:19" ht="12.75">
      <c r="B600" s="3">
        <v>702381</v>
      </c>
      <c r="C600" t="s">
        <v>131</v>
      </c>
      <c r="D600" s="81" t="s">
        <v>862</v>
      </c>
      <c r="E600" t="s">
        <v>437</v>
      </c>
      <c r="F600" s="1"/>
      <c r="G600" s="1"/>
      <c r="H600" s="1">
        <v>7.667399999999991</v>
      </c>
      <c r="I600" s="1">
        <v>1.6496999999999984</v>
      </c>
      <c r="J600" s="1">
        <v>27.52239999999999</v>
      </c>
      <c r="K600" s="1"/>
      <c r="L600" s="1">
        <v>0.2298308999999943</v>
      </c>
      <c r="M600" s="18">
        <v>0.63</v>
      </c>
      <c r="N600" s="18">
        <v>0.71</v>
      </c>
      <c r="O600" s="18">
        <v>10.596083067</v>
      </c>
      <c r="P600" s="18">
        <v>0.582302079</v>
      </c>
      <c r="Q600" s="3" t="s">
        <v>807</v>
      </c>
      <c r="R600" s="87">
        <v>37624</v>
      </c>
      <c r="S600" t="s">
        <v>808</v>
      </c>
    </row>
    <row r="601" spans="2:19" ht="12.75">
      <c r="B601" s="3">
        <v>717611</v>
      </c>
      <c r="C601" t="s">
        <v>131</v>
      </c>
      <c r="D601" s="81" t="s">
        <v>909</v>
      </c>
      <c r="E601" t="s">
        <v>908</v>
      </c>
      <c r="F601" s="1">
        <v>3.9058000000000037</v>
      </c>
      <c r="G601" s="1">
        <v>3.710300000000011</v>
      </c>
      <c r="H601" s="1">
        <v>3.498000000000001</v>
      </c>
      <c r="I601" s="1">
        <v>2.1584000000000048</v>
      </c>
      <c r="J601" s="1">
        <v>1.5698999999999907</v>
      </c>
      <c r="K601" s="1">
        <v>2.9642710432504993</v>
      </c>
      <c r="L601" s="1">
        <v>0.9904992999999918</v>
      </c>
      <c r="M601" s="18">
        <v>0.43</v>
      </c>
      <c r="N601" s="18">
        <v>0.51</v>
      </c>
      <c r="O601" s="18">
        <v>0.245470598</v>
      </c>
      <c r="P601" s="18">
        <v>-1.132018262</v>
      </c>
      <c r="Q601" s="3" t="s">
        <v>807</v>
      </c>
      <c r="R601" s="87">
        <v>36712</v>
      </c>
      <c r="S601" t="s">
        <v>808</v>
      </c>
    </row>
    <row r="602" spans="2:19" ht="12.75">
      <c r="B602" s="3">
        <v>747899</v>
      </c>
      <c r="C602" t="s">
        <v>131</v>
      </c>
      <c r="D602" s="81" t="s">
        <v>904</v>
      </c>
      <c r="E602" t="s">
        <v>889</v>
      </c>
      <c r="F602" s="1"/>
      <c r="G602" s="1"/>
      <c r="H602" s="1"/>
      <c r="I602" s="1"/>
      <c r="J602" s="1">
        <v>28.96970000000001</v>
      </c>
      <c r="K602" s="1"/>
      <c r="L602" s="1">
        <v>4.864144499999989</v>
      </c>
      <c r="M602" s="18">
        <v>0.81</v>
      </c>
      <c r="N602" s="18">
        <v>1.22</v>
      </c>
      <c r="O602" s="18"/>
      <c r="Q602" s="3" t="s">
        <v>807</v>
      </c>
      <c r="R602" s="87">
        <v>38132</v>
      </c>
      <c r="S602" t="s">
        <v>808</v>
      </c>
    </row>
    <row r="603" spans="2:19" ht="12.75">
      <c r="B603" s="3">
        <v>749192</v>
      </c>
      <c r="C603" t="s">
        <v>131</v>
      </c>
      <c r="D603" s="81" t="s">
        <v>792</v>
      </c>
      <c r="E603" t="s">
        <v>759</v>
      </c>
      <c r="F603" s="1">
        <v>-5.331300000000006</v>
      </c>
      <c r="G603" s="1">
        <v>-19.065200000000004</v>
      </c>
      <c r="H603" s="1">
        <v>9.084699999999991</v>
      </c>
      <c r="I603" s="1">
        <v>6.9190000000000085</v>
      </c>
      <c r="J603" s="1">
        <v>23.66060000000001</v>
      </c>
      <c r="K603" s="1">
        <v>2.0183647791928605</v>
      </c>
      <c r="L603" s="1">
        <v>3.1698153000000007</v>
      </c>
      <c r="M603" s="18">
        <v>0.3</v>
      </c>
      <c r="N603" s="18">
        <v>0.41</v>
      </c>
      <c r="O603" s="18">
        <v>6.090341972</v>
      </c>
      <c r="P603" s="18">
        <v>1.402094213</v>
      </c>
      <c r="Q603" s="3" t="s">
        <v>807</v>
      </c>
      <c r="R603" s="87">
        <v>36712</v>
      </c>
      <c r="S603" t="s">
        <v>808</v>
      </c>
    </row>
    <row r="604" spans="2:19" ht="12.75">
      <c r="B604" s="3">
        <v>752204</v>
      </c>
      <c r="C604" t="s">
        <v>131</v>
      </c>
      <c r="D604" s="81" t="s">
        <v>572</v>
      </c>
      <c r="E604" t="s">
        <v>545</v>
      </c>
      <c r="F604" s="1">
        <v>52.195100000000004</v>
      </c>
      <c r="G604" s="1">
        <v>-1.4422999999999964</v>
      </c>
      <c r="H604" s="1">
        <v>53.8211</v>
      </c>
      <c r="I604" s="1">
        <v>0.10570000000000856</v>
      </c>
      <c r="J604" s="1">
        <v>96.19850000000001</v>
      </c>
      <c r="K604" s="1">
        <v>35.28583500571838</v>
      </c>
      <c r="L604" s="1">
        <v>27.125941899999994</v>
      </c>
      <c r="M604" s="18">
        <v>0.76</v>
      </c>
      <c r="N604" s="18">
        <v>2.42</v>
      </c>
      <c r="O604" s="18">
        <v>25.746298177</v>
      </c>
      <c r="P604" s="18">
        <v>1.253479956</v>
      </c>
      <c r="Q604" s="3" t="s">
        <v>807</v>
      </c>
      <c r="R604" s="87">
        <v>37000</v>
      </c>
      <c r="S604" t="s">
        <v>808</v>
      </c>
    </row>
    <row r="605" spans="2:19" ht="12.75">
      <c r="B605" s="3">
        <v>753442</v>
      </c>
      <c r="C605" t="s">
        <v>131</v>
      </c>
      <c r="D605" s="81" t="s">
        <v>506</v>
      </c>
      <c r="E605" t="s">
        <v>437</v>
      </c>
      <c r="F605" s="1">
        <v>-15.395400000000004</v>
      </c>
      <c r="G605" s="1">
        <v>-35.686499999999995</v>
      </c>
      <c r="H605" s="1">
        <v>7.867899999999994</v>
      </c>
      <c r="I605" s="1">
        <v>1.8326999999999982</v>
      </c>
      <c r="J605" s="1">
        <v>30.88010000000001</v>
      </c>
      <c r="K605" s="1">
        <v>-4.7927887064664665</v>
      </c>
      <c r="L605" s="1">
        <v>-0.1949313000000008</v>
      </c>
      <c r="M605" s="18">
        <v>0.32</v>
      </c>
      <c r="N605" s="18">
        <v>0.51</v>
      </c>
      <c r="O605" s="18">
        <v>11.08127964</v>
      </c>
      <c r="P605" s="18">
        <v>0.648835802</v>
      </c>
      <c r="Q605" s="3" t="s">
        <v>807</v>
      </c>
      <c r="R605" s="87">
        <v>36712</v>
      </c>
      <c r="S605" t="s">
        <v>808</v>
      </c>
    </row>
    <row r="606" spans="2:19" ht="12.75">
      <c r="B606" s="3">
        <v>783720</v>
      </c>
      <c r="C606" t="s">
        <v>131</v>
      </c>
      <c r="D606" s="81" t="s">
        <v>905</v>
      </c>
      <c r="E606" t="s">
        <v>889</v>
      </c>
      <c r="F606" s="1"/>
      <c r="G606" s="1"/>
      <c r="H606" s="1"/>
      <c r="I606" s="1"/>
      <c r="J606" s="1">
        <v>27.462699999999995</v>
      </c>
      <c r="K606" s="1"/>
      <c r="L606" s="1">
        <v>4.918032800000005</v>
      </c>
      <c r="M606" s="18">
        <v>0.53</v>
      </c>
      <c r="N606" s="18">
        <v>1.21</v>
      </c>
      <c r="O606" s="18"/>
      <c r="Q606" s="3" t="s">
        <v>807</v>
      </c>
      <c r="R606" s="87">
        <v>38132</v>
      </c>
      <c r="S606" t="s">
        <v>808</v>
      </c>
    </row>
    <row r="607" spans="2:19" ht="12.75">
      <c r="B607" s="3">
        <v>785022</v>
      </c>
      <c r="C607" t="s">
        <v>131</v>
      </c>
      <c r="D607" s="81" t="s">
        <v>177</v>
      </c>
      <c r="E607" t="s">
        <v>173</v>
      </c>
      <c r="F607" s="1">
        <v>-12.286900000000001</v>
      </c>
      <c r="G607" s="1">
        <v>-34.5829</v>
      </c>
      <c r="H607" s="1">
        <v>19.774399999999993</v>
      </c>
      <c r="I607" s="1">
        <v>10.592599999999997</v>
      </c>
      <c r="J607" s="1">
        <v>31.924700000000005</v>
      </c>
      <c r="K607" s="1">
        <v>0</v>
      </c>
      <c r="L607" s="1">
        <v>4.0909109</v>
      </c>
      <c r="M607" s="18">
        <v>0.22</v>
      </c>
      <c r="N607" s="18">
        <v>0.41</v>
      </c>
      <c r="O607" s="18">
        <v>10.868289886</v>
      </c>
      <c r="P607" s="18">
        <v>1.224955181</v>
      </c>
      <c r="Q607" s="3" t="s">
        <v>807</v>
      </c>
      <c r="R607" s="87">
        <v>36712</v>
      </c>
      <c r="S607" t="s">
        <v>808</v>
      </c>
    </row>
    <row r="608" spans="2:19" ht="12.75">
      <c r="B608" s="3">
        <v>789271</v>
      </c>
      <c r="C608" t="s">
        <v>131</v>
      </c>
      <c r="D608" s="81" t="s">
        <v>132</v>
      </c>
      <c r="E608" t="s">
        <v>79</v>
      </c>
      <c r="F608" s="1">
        <v>-10.521700000000001</v>
      </c>
      <c r="G608" s="1">
        <v>-34.8063</v>
      </c>
      <c r="H608" s="1">
        <v>35.682199999999995</v>
      </c>
      <c r="I608" s="1">
        <v>21.440900000000006</v>
      </c>
      <c r="J608" s="1">
        <v>37.9127</v>
      </c>
      <c r="K608" s="1">
        <v>5.7993729604002064</v>
      </c>
      <c r="L608" s="1">
        <v>9.69957159999999</v>
      </c>
      <c r="M608" s="18">
        <v>0.33</v>
      </c>
      <c r="N608" s="18">
        <v>0.51</v>
      </c>
      <c r="O608" s="18">
        <v>12.373609532</v>
      </c>
      <c r="P608" s="18">
        <v>1.771099818</v>
      </c>
      <c r="Q608" s="3" t="s">
        <v>807</v>
      </c>
      <c r="R608" s="87">
        <v>36712</v>
      </c>
      <c r="S608" t="s">
        <v>808</v>
      </c>
    </row>
    <row r="609" spans="2:19" ht="12.75">
      <c r="B609" s="3">
        <v>819557</v>
      </c>
      <c r="C609" t="s">
        <v>131</v>
      </c>
      <c r="D609" s="81" t="s">
        <v>906</v>
      </c>
      <c r="E609" t="s">
        <v>889</v>
      </c>
      <c r="F609" s="1"/>
      <c r="G609" s="1"/>
      <c r="H609" s="1"/>
      <c r="I609" s="1"/>
      <c r="J609" s="1">
        <v>19.984599999999997</v>
      </c>
      <c r="K609" s="1"/>
      <c r="L609" s="1">
        <v>3.9374499000000007</v>
      </c>
      <c r="M609" s="18">
        <v>0.5</v>
      </c>
      <c r="N609" s="18">
        <v>1.21</v>
      </c>
      <c r="O609" s="18"/>
      <c r="Q609" s="3" t="s">
        <v>807</v>
      </c>
      <c r="R609" s="87">
        <v>38132</v>
      </c>
      <c r="S609" t="s">
        <v>808</v>
      </c>
    </row>
    <row r="610" spans="2:19" ht="12.75">
      <c r="B610" s="3">
        <v>820852</v>
      </c>
      <c r="C610" t="s">
        <v>131</v>
      </c>
      <c r="D610" s="81" t="s">
        <v>191</v>
      </c>
      <c r="E610" t="s">
        <v>186</v>
      </c>
      <c r="F610" s="1">
        <v>-17.141799999999996</v>
      </c>
      <c r="G610" s="1">
        <v>-30.6438</v>
      </c>
      <c r="H610" s="1">
        <v>26.096399999999996</v>
      </c>
      <c r="I610" s="1">
        <v>19.40059999999999</v>
      </c>
      <c r="J610" s="1">
        <v>44.2763</v>
      </c>
      <c r="K610" s="1">
        <v>4.535787581635953</v>
      </c>
      <c r="L610" s="1">
        <v>9.489051299999996</v>
      </c>
      <c r="M610" s="18">
        <v>0.57</v>
      </c>
      <c r="N610" s="18">
        <v>1.41</v>
      </c>
      <c r="O610" s="18">
        <v>13.747980115</v>
      </c>
      <c r="P610" s="18">
        <v>1.589299642</v>
      </c>
      <c r="Q610" s="3" t="s">
        <v>807</v>
      </c>
      <c r="R610" s="87">
        <v>36712</v>
      </c>
      <c r="S610" t="s">
        <v>808</v>
      </c>
    </row>
    <row r="611" spans="2:19" ht="12.75">
      <c r="B611" s="3">
        <v>825109</v>
      </c>
      <c r="C611" t="s">
        <v>131</v>
      </c>
      <c r="D611" s="81" t="s">
        <v>573</v>
      </c>
      <c r="E611" t="s">
        <v>545</v>
      </c>
      <c r="F611" s="1">
        <v>4.961400000000005</v>
      </c>
      <c r="G611" s="1">
        <v>-4.524899999999999</v>
      </c>
      <c r="H611" s="1">
        <v>35.15619999999999</v>
      </c>
      <c r="I611" s="1">
        <v>25.268399999999993</v>
      </c>
      <c r="J611" s="1">
        <v>77.1409</v>
      </c>
      <c r="K611" s="1">
        <v>24.618700258293824</v>
      </c>
      <c r="L611" s="1">
        <v>17.06036740000001</v>
      </c>
      <c r="M611" s="18">
        <v>0.44</v>
      </c>
      <c r="N611" s="18">
        <v>1.42</v>
      </c>
      <c r="O611" s="18">
        <v>22.057250815</v>
      </c>
      <c r="P611" s="18">
        <v>1.430494427</v>
      </c>
      <c r="Q611" s="3" t="s">
        <v>807</v>
      </c>
      <c r="R611" s="87">
        <v>36712</v>
      </c>
      <c r="S611" t="s">
        <v>808</v>
      </c>
    </row>
    <row r="612" spans="2:19" ht="12.75">
      <c r="B612" s="3">
        <v>855387</v>
      </c>
      <c r="C612" t="s">
        <v>131</v>
      </c>
      <c r="D612" s="81" t="s">
        <v>885</v>
      </c>
      <c r="E612" t="s">
        <v>801</v>
      </c>
      <c r="F612" s="1"/>
      <c r="G612" s="1"/>
      <c r="H612" s="1"/>
      <c r="I612" s="1"/>
      <c r="J612" s="1">
        <v>11.503499999999999</v>
      </c>
      <c r="K612" s="1"/>
      <c r="L612" s="1">
        <v>2.149978000000008</v>
      </c>
      <c r="M612" s="18">
        <v>0.55</v>
      </c>
      <c r="N612" s="18">
        <v>1.21</v>
      </c>
      <c r="O612" s="18"/>
      <c r="Q612" s="3" t="s">
        <v>807</v>
      </c>
      <c r="R612" s="87">
        <v>38132</v>
      </c>
      <c r="S612" t="s">
        <v>808</v>
      </c>
    </row>
    <row r="613" spans="2:19" ht="12.75">
      <c r="B613" s="3">
        <v>856682</v>
      </c>
      <c r="C613" t="s">
        <v>131</v>
      </c>
      <c r="D613" s="81" t="s">
        <v>157</v>
      </c>
      <c r="E613" t="s">
        <v>146</v>
      </c>
      <c r="F613" s="1">
        <v>-25.1864</v>
      </c>
      <c r="G613" s="1">
        <v>-23.607100000000003</v>
      </c>
      <c r="H613" s="1">
        <v>47.572900000000004</v>
      </c>
      <c r="I613" s="1">
        <v>22.175900000000006</v>
      </c>
      <c r="J613" s="1">
        <v>51.9828</v>
      </c>
      <c r="K613" s="1">
        <v>9.386576431578808</v>
      </c>
      <c r="L613" s="1">
        <v>13.349778899999997</v>
      </c>
      <c r="M613" s="18">
        <v>0.67</v>
      </c>
      <c r="N613" s="18">
        <v>1.41</v>
      </c>
      <c r="O613" s="18">
        <v>12.946340836</v>
      </c>
      <c r="P613" s="18">
        <v>2.274081902</v>
      </c>
      <c r="Q613" s="3" t="s">
        <v>807</v>
      </c>
      <c r="R613" s="87">
        <v>36712</v>
      </c>
      <c r="S613" t="s">
        <v>808</v>
      </c>
    </row>
    <row r="614" spans="2:19" ht="12.75">
      <c r="B614" s="3">
        <v>860932</v>
      </c>
      <c r="C614" t="s">
        <v>131</v>
      </c>
      <c r="D614" s="81" t="s">
        <v>189</v>
      </c>
      <c r="E614" t="s">
        <v>186</v>
      </c>
      <c r="F614" s="1">
        <v>-23.268599999999996</v>
      </c>
      <c r="G614" s="1">
        <v>-18.088800000000006</v>
      </c>
      <c r="H614" s="1">
        <v>38.190999999999995</v>
      </c>
      <c r="I614" s="1">
        <v>29.205900000000007</v>
      </c>
      <c r="J614" s="1">
        <v>63.50849999999999</v>
      </c>
      <c r="K614" s="1">
        <v>12.90775443214005</v>
      </c>
      <c r="L614" s="1">
        <v>13.300941099999996</v>
      </c>
      <c r="M614" s="18">
        <v>0.6</v>
      </c>
      <c r="N614" s="18">
        <v>1.41</v>
      </c>
      <c r="O614" s="18">
        <v>14.27092115</v>
      </c>
      <c r="P614" s="18">
        <v>2.244185441</v>
      </c>
      <c r="Q614" s="3" t="s">
        <v>807</v>
      </c>
      <c r="R614" s="87">
        <v>36712</v>
      </c>
      <c r="S614" t="s">
        <v>808</v>
      </c>
    </row>
    <row r="615" spans="2:19" ht="12.75">
      <c r="B615" s="3">
        <v>892513</v>
      </c>
      <c r="C615" t="s">
        <v>131</v>
      </c>
      <c r="D615" s="81" t="s">
        <v>190</v>
      </c>
      <c r="E615" t="s">
        <v>186</v>
      </c>
      <c r="F615" s="1">
        <v>-15.5497</v>
      </c>
      <c r="G615" s="1">
        <v>-36.486200000000004</v>
      </c>
      <c r="H615" s="1">
        <v>23.236499999999992</v>
      </c>
      <c r="I615" s="1">
        <v>18.820999999999998</v>
      </c>
      <c r="J615" s="1">
        <v>32.70789999999999</v>
      </c>
      <c r="K615" s="1">
        <v>0.8323121295443547</v>
      </c>
      <c r="L615" s="1">
        <v>8.587118199999999</v>
      </c>
      <c r="M615" s="18">
        <v>0.83</v>
      </c>
      <c r="N615" s="18">
        <v>1.41</v>
      </c>
      <c r="O615" s="18">
        <v>12.113455202</v>
      </c>
      <c r="P615" s="18">
        <v>1.51788136</v>
      </c>
      <c r="Q615" s="3" t="s">
        <v>807</v>
      </c>
      <c r="R615" s="87">
        <v>36712</v>
      </c>
      <c r="S615" t="s">
        <v>808</v>
      </c>
    </row>
    <row r="616" spans="2:19" ht="12.75">
      <c r="B616" s="3">
        <v>896761</v>
      </c>
      <c r="C616" t="s">
        <v>131</v>
      </c>
      <c r="D616" s="81" t="s">
        <v>313</v>
      </c>
      <c r="E616" t="s">
        <v>302</v>
      </c>
      <c r="F616" s="1">
        <v>-23.818099999999998</v>
      </c>
      <c r="G616" s="1">
        <v>-32.3942</v>
      </c>
      <c r="H616" s="1">
        <v>29.937100000000004</v>
      </c>
      <c r="I616" s="1">
        <v>21.012699999999995</v>
      </c>
      <c r="J616" s="1">
        <v>47.54480000000001</v>
      </c>
      <c r="K616" s="1">
        <v>3.625050921974604</v>
      </c>
      <c r="L616" s="1">
        <v>16.26016320000001</v>
      </c>
      <c r="M616" s="18">
        <v>0.51</v>
      </c>
      <c r="N616" s="18">
        <v>1.41</v>
      </c>
      <c r="O616" s="18">
        <v>13.246635864</v>
      </c>
      <c r="P616" s="18">
        <v>1.915928695</v>
      </c>
      <c r="Q616" s="3" t="s">
        <v>807</v>
      </c>
      <c r="R616" s="87">
        <v>36712</v>
      </c>
      <c r="S616" t="s">
        <v>808</v>
      </c>
    </row>
    <row r="617" spans="2:19" ht="12.75">
      <c r="B617" s="3">
        <v>902783</v>
      </c>
      <c r="C617" t="s">
        <v>131</v>
      </c>
      <c r="D617" s="81" t="s">
        <v>134</v>
      </c>
      <c r="E617" t="s">
        <v>79</v>
      </c>
      <c r="F617" s="1"/>
      <c r="G617" s="1"/>
      <c r="H617" s="1"/>
      <c r="I617" s="1">
        <v>22.9754</v>
      </c>
      <c r="J617" s="1">
        <v>34.44780000000001</v>
      </c>
      <c r="K617" s="1"/>
      <c r="L617" s="1">
        <v>10.434661299999991</v>
      </c>
      <c r="M617" s="18">
        <v>0.63</v>
      </c>
      <c r="N617" s="18">
        <v>0.71</v>
      </c>
      <c r="O617" s="18">
        <v>11.573501504</v>
      </c>
      <c r="P617" s="18">
        <v>1.810459824</v>
      </c>
      <c r="Q617" s="3" t="s">
        <v>807</v>
      </c>
      <c r="R617" s="87">
        <v>37670</v>
      </c>
      <c r="S617" t="s">
        <v>808</v>
      </c>
    </row>
    <row r="618" spans="2:19" ht="12.75">
      <c r="B618" s="3">
        <v>928341</v>
      </c>
      <c r="C618" t="s">
        <v>131</v>
      </c>
      <c r="D618" s="81" t="s">
        <v>686</v>
      </c>
      <c r="E618" t="s">
        <v>678</v>
      </c>
      <c r="F618" s="1">
        <v>-2.7888000000000024</v>
      </c>
      <c r="G618" s="1">
        <v>-34.9117</v>
      </c>
      <c r="H618" s="1">
        <v>0.8890000000000065</v>
      </c>
      <c r="I618" s="1">
        <v>-1.3137999999999983</v>
      </c>
      <c r="J618" s="1">
        <v>30.805100000000007</v>
      </c>
      <c r="K618" s="1">
        <v>-3.796952276520227</v>
      </c>
      <c r="L618" s="1">
        <v>-2.349330999999999</v>
      </c>
      <c r="M618" s="18">
        <v>0.39</v>
      </c>
      <c r="N618" s="18">
        <v>1.41</v>
      </c>
      <c r="O618" s="18">
        <v>10.841581019</v>
      </c>
      <c r="P618" s="18">
        <v>0.486546972</v>
      </c>
      <c r="Q618" s="3" t="s">
        <v>807</v>
      </c>
      <c r="R618" s="87">
        <v>36712</v>
      </c>
      <c r="S618" t="s">
        <v>808</v>
      </c>
    </row>
    <row r="619" spans="2:19" ht="12.75">
      <c r="B619" s="3">
        <v>932590</v>
      </c>
      <c r="C619" t="s">
        <v>131</v>
      </c>
      <c r="D619" s="81" t="s">
        <v>725</v>
      </c>
      <c r="E619" t="s">
        <v>699</v>
      </c>
      <c r="F619" s="1">
        <v>19.171099999999996</v>
      </c>
      <c r="G619" s="1">
        <v>-21.271399999999996</v>
      </c>
      <c r="H619" s="1">
        <v>10.176500000000011</v>
      </c>
      <c r="I619" s="1">
        <v>-2.0140000000000047</v>
      </c>
      <c r="J619" s="1">
        <v>8.274000000000004</v>
      </c>
      <c r="K619" s="1">
        <v>1.8629224259151256</v>
      </c>
      <c r="L619" s="1">
        <v>-1.0439167000000027</v>
      </c>
      <c r="M619" s="18">
        <v>0.84</v>
      </c>
      <c r="N619" s="18">
        <v>1.41</v>
      </c>
      <c r="O619" s="18">
        <v>15.216020606</v>
      </c>
      <c r="P619" s="18">
        <v>-0.036639077</v>
      </c>
      <c r="Q619" s="3" t="s">
        <v>807</v>
      </c>
      <c r="R619" s="87">
        <v>36712</v>
      </c>
      <c r="S619" t="s">
        <v>808</v>
      </c>
    </row>
    <row r="620" spans="2:19" ht="12.75">
      <c r="B620" s="3">
        <v>939850</v>
      </c>
      <c r="C620" t="s">
        <v>131</v>
      </c>
      <c r="D620" s="81" t="s">
        <v>133</v>
      </c>
      <c r="E620" t="s">
        <v>79</v>
      </c>
      <c r="F620" s="1">
        <v>5.165299999999995</v>
      </c>
      <c r="G620" s="1">
        <v>-28.474600000000006</v>
      </c>
      <c r="H620" s="1">
        <v>46.3304</v>
      </c>
      <c r="I620" s="1">
        <v>15.257999999999994</v>
      </c>
      <c r="J620" s="1">
        <v>38.92059999999999</v>
      </c>
      <c r="K620" s="1">
        <v>12.000770388150727</v>
      </c>
      <c r="L620" s="1">
        <v>11.5439246</v>
      </c>
      <c r="M620" s="18">
        <v>0.94</v>
      </c>
      <c r="N620" s="18">
        <v>1.41</v>
      </c>
      <c r="O620" s="18">
        <v>13.622054251</v>
      </c>
      <c r="P620" s="18">
        <v>1.520665285</v>
      </c>
      <c r="Q620" s="3" t="s">
        <v>807</v>
      </c>
      <c r="R620" s="87">
        <v>37071</v>
      </c>
      <c r="S620" t="s">
        <v>808</v>
      </c>
    </row>
    <row r="621" spans="2:19" ht="12.75">
      <c r="B621" s="3">
        <v>964171</v>
      </c>
      <c r="C621" t="s">
        <v>131</v>
      </c>
      <c r="D621" s="81" t="s">
        <v>228</v>
      </c>
      <c r="E621" t="s">
        <v>210</v>
      </c>
      <c r="F621" s="1">
        <v>-12.999000000000006</v>
      </c>
      <c r="G621" s="1">
        <v>-34.1594</v>
      </c>
      <c r="H621" s="1">
        <v>10.8425</v>
      </c>
      <c r="I621" s="1">
        <v>6.676100000000007</v>
      </c>
      <c r="J621" s="1">
        <v>28.870400000000007</v>
      </c>
      <c r="K621" s="1">
        <v>-2.682951548569823</v>
      </c>
      <c r="L621" s="1">
        <v>8.171211900000008</v>
      </c>
      <c r="M621" s="18">
        <v>0.32</v>
      </c>
      <c r="N621" s="18">
        <v>0.51</v>
      </c>
      <c r="O621" s="18">
        <v>10.156249504</v>
      </c>
      <c r="P621" s="18">
        <v>1.247946859</v>
      </c>
      <c r="Q621" s="3" t="s">
        <v>807</v>
      </c>
      <c r="R621" s="87">
        <v>36712</v>
      </c>
      <c r="S621" t="s">
        <v>808</v>
      </c>
    </row>
    <row r="622" spans="2:19" ht="12.75">
      <c r="B622" s="3">
        <v>968420</v>
      </c>
      <c r="C622" t="s">
        <v>131</v>
      </c>
      <c r="D622" s="81" t="s">
        <v>722</v>
      </c>
      <c r="E622" t="s">
        <v>699</v>
      </c>
      <c r="F622" s="1">
        <v>-1.0152999999999968</v>
      </c>
      <c r="G622" s="1">
        <v>-4.910599999999999</v>
      </c>
      <c r="H622" s="1">
        <v>26.68090000000001</v>
      </c>
      <c r="I622" s="1">
        <v>32.995</v>
      </c>
      <c r="J622" s="1">
        <v>40.826800000000006</v>
      </c>
      <c r="K622" s="1">
        <v>17.43198138451243</v>
      </c>
      <c r="L622" s="1">
        <v>8.781188899999993</v>
      </c>
      <c r="M622" s="18">
        <v>0.65</v>
      </c>
      <c r="N622" s="18">
        <v>1.41</v>
      </c>
      <c r="O622" s="18">
        <v>13.512020718</v>
      </c>
      <c r="P622" s="18">
        <v>1.9015106</v>
      </c>
      <c r="Q622" s="3" t="s">
        <v>807</v>
      </c>
      <c r="R622" s="87">
        <v>36712</v>
      </c>
      <c r="S622" t="s">
        <v>808</v>
      </c>
    </row>
    <row r="623" spans="2:19" ht="12.75">
      <c r="B623" s="16">
        <v>101121</v>
      </c>
      <c r="C623" s="6" t="s">
        <v>229</v>
      </c>
      <c r="D623" s="6" t="s">
        <v>569</v>
      </c>
      <c r="E623" s="6" t="s">
        <v>545</v>
      </c>
      <c r="F623" s="86"/>
      <c r="G623" s="86"/>
      <c r="H623" s="86"/>
      <c r="I623" s="86"/>
      <c r="J623" s="86">
        <v>2.192439</v>
      </c>
      <c r="K623" s="86">
        <v>2.192439</v>
      </c>
      <c r="L623" s="86">
        <v>1.11057649</v>
      </c>
      <c r="M623" s="15">
        <v>2.13</v>
      </c>
      <c r="N623" s="15">
        <v>2.13</v>
      </c>
      <c r="O623" s="15"/>
      <c r="P623" s="15"/>
      <c r="Q623" s="16" t="s">
        <v>804</v>
      </c>
      <c r="S623" t="s">
        <v>1060</v>
      </c>
    </row>
    <row r="624" spans="2:19" ht="12.75">
      <c r="B624" s="3">
        <v>136952</v>
      </c>
      <c r="C624" t="s">
        <v>229</v>
      </c>
      <c r="D624" s="81" t="s">
        <v>358</v>
      </c>
      <c r="E624" t="s">
        <v>331</v>
      </c>
      <c r="F624" s="1"/>
      <c r="G624" s="1"/>
      <c r="H624" s="1">
        <v>16.239800000000002</v>
      </c>
      <c r="I624" s="1">
        <v>9.546900000000003</v>
      </c>
      <c r="J624" s="1">
        <v>24.046499999999995</v>
      </c>
      <c r="K624" s="1"/>
      <c r="L624" s="1">
        <v>-1.8253176999999954</v>
      </c>
      <c r="M624" s="18">
        <v>1.53</v>
      </c>
      <c r="N624" s="18">
        <v>1.9</v>
      </c>
      <c r="O624" s="18">
        <v>13.384831902</v>
      </c>
      <c r="P624" s="18">
        <v>0.557192246</v>
      </c>
      <c r="Q624" s="3" t="s">
        <v>804</v>
      </c>
      <c r="R624" s="87">
        <v>38317</v>
      </c>
      <c r="S624" t="s">
        <v>1060</v>
      </c>
    </row>
    <row r="625" spans="2:19" ht="12.75">
      <c r="B625" s="3">
        <v>172783</v>
      </c>
      <c r="C625" t="s">
        <v>229</v>
      </c>
      <c r="D625" s="81" t="s">
        <v>536</v>
      </c>
      <c r="E625" t="s">
        <v>512</v>
      </c>
      <c r="F625" s="1"/>
      <c r="G625" s="1"/>
      <c r="H625" s="1"/>
      <c r="I625" s="1"/>
      <c r="J625" s="1">
        <v>74.23</v>
      </c>
      <c r="K625" s="1"/>
      <c r="L625" s="1">
        <v>7.0496142000000095</v>
      </c>
      <c r="M625" s="18">
        <v>2.2</v>
      </c>
      <c r="N625" s="18">
        <v>2.8</v>
      </c>
      <c r="O625" s="18"/>
      <c r="Q625" s="3" t="s">
        <v>804</v>
      </c>
      <c r="R625" s="87">
        <v>38317</v>
      </c>
      <c r="S625" t="s">
        <v>1060</v>
      </c>
    </row>
    <row r="626" spans="2:19" ht="12.75">
      <c r="B626" s="3">
        <v>358606</v>
      </c>
      <c r="C626" t="s">
        <v>229</v>
      </c>
      <c r="D626" s="81" t="s">
        <v>568</v>
      </c>
      <c r="E626" t="s">
        <v>545</v>
      </c>
      <c r="F626" s="1"/>
      <c r="G626" s="1"/>
      <c r="H626" s="1"/>
      <c r="I626" s="1"/>
      <c r="J626" s="1"/>
      <c r="K626" s="1"/>
      <c r="L626" s="1">
        <v>-17.1862741</v>
      </c>
      <c r="M626" s="18">
        <v>2.2</v>
      </c>
      <c r="N626" s="18">
        <v>2.8</v>
      </c>
      <c r="O626" s="18"/>
      <c r="Q626" s="3" t="s">
        <v>804</v>
      </c>
      <c r="R626" s="87">
        <v>38581</v>
      </c>
      <c r="S626" t="s">
        <v>1060</v>
      </c>
    </row>
    <row r="627" spans="2:19" ht="12.75">
      <c r="B627" s="3">
        <v>394437</v>
      </c>
      <c r="C627" t="s">
        <v>229</v>
      </c>
      <c r="D627" s="81" t="s">
        <v>642</v>
      </c>
      <c r="E627" t="s">
        <v>619</v>
      </c>
      <c r="F627" s="1"/>
      <c r="G627" s="1"/>
      <c r="H627" s="1"/>
      <c r="I627" s="1"/>
      <c r="J627" s="1">
        <v>32.92710000000001</v>
      </c>
      <c r="K627" s="1"/>
      <c r="L627" s="1">
        <v>13.989934799999993</v>
      </c>
      <c r="M627" s="18">
        <v>2.2</v>
      </c>
      <c r="N627" s="18">
        <v>2.8</v>
      </c>
      <c r="O627" s="18"/>
      <c r="Q627" s="3" t="s">
        <v>804</v>
      </c>
      <c r="R627" s="87">
        <v>38581</v>
      </c>
      <c r="S627" t="s">
        <v>1060</v>
      </c>
    </row>
    <row r="628" spans="2:19" ht="12.75">
      <c r="B628" s="3">
        <v>430264</v>
      </c>
      <c r="C628" t="s">
        <v>229</v>
      </c>
      <c r="D628" s="81" t="s">
        <v>421</v>
      </c>
      <c r="E628" t="s">
        <v>382</v>
      </c>
      <c r="F628" s="1"/>
      <c r="G628" s="1"/>
      <c r="H628" s="1"/>
      <c r="I628" s="1"/>
      <c r="J628" s="1"/>
      <c r="K628" s="1"/>
      <c r="L628" s="1">
        <v>18.164792099999993</v>
      </c>
      <c r="M628" s="18">
        <v>1.6</v>
      </c>
      <c r="N628" s="18">
        <v>2</v>
      </c>
      <c r="O628" s="18"/>
      <c r="Q628" s="3" t="s">
        <v>804</v>
      </c>
      <c r="R628" s="87">
        <v>38581</v>
      </c>
      <c r="S628" t="s">
        <v>1060</v>
      </c>
    </row>
    <row r="629" spans="2:19" ht="12.75">
      <c r="B629" s="3">
        <v>466094</v>
      </c>
      <c r="C629" t="s">
        <v>229</v>
      </c>
      <c r="D629" s="81" t="s">
        <v>566</v>
      </c>
      <c r="E629" t="s">
        <v>545</v>
      </c>
      <c r="F629" s="1">
        <v>3.4575</v>
      </c>
      <c r="G629" s="1">
        <v>20.51559999999999</v>
      </c>
      <c r="H629" s="1">
        <v>36.03620000000001</v>
      </c>
      <c r="I629" s="1">
        <v>37.90880000000001</v>
      </c>
      <c r="J629" s="1">
        <v>41.9516</v>
      </c>
      <c r="K629" s="1">
        <v>27.127176703312905</v>
      </c>
      <c r="L629" s="1">
        <v>-14.704984300000001</v>
      </c>
      <c r="M629" s="18">
        <v>1.9</v>
      </c>
      <c r="N629" s="18">
        <v>2.4</v>
      </c>
      <c r="O629" s="18">
        <v>14.499084336</v>
      </c>
      <c r="P629" s="18">
        <v>1.051962085</v>
      </c>
      <c r="Q629" s="3" t="s">
        <v>804</v>
      </c>
      <c r="R629" s="87">
        <v>38581</v>
      </c>
      <c r="S629" t="s">
        <v>1060</v>
      </c>
    </row>
    <row r="630" spans="2:19" ht="12.75">
      <c r="B630" s="3">
        <v>678656</v>
      </c>
      <c r="C630" t="s">
        <v>229</v>
      </c>
      <c r="D630" s="81" t="s">
        <v>641</v>
      </c>
      <c r="E630" t="s">
        <v>619</v>
      </c>
      <c r="F630" s="1">
        <v>-24.667300000000004</v>
      </c>
      <c r="G630" s="1">
        <v>-19.962699999999998</v>
      </c>
      <c r="H630" s="1">
        <v>22.115499999999997</v>
      </c>
      <c r="I630" s="1">
        <v>17.558300000000003</v>
      </c>
      <c r="J630" s="1">
        <v>35.603300000000004</v>
      </c>
      <c r="K630" s="1">
        <v>3.255706387091961</v>
      </c>
      <c r="L630" s="1">
        <v>12.38246059999999</v>
      </c>
      <c r="M630" s="18">
        <v>1.53</v>
      </c>
      <c r="N630" s="18">
        <v>1.9</v>
      </c>
      <c r="O630" s="18">
        <v>13.518313027</v>
      </c>
      <c r="P630" s="18">
        <v>1.520730728</v>
      </c>
      <c r="Q630" s="3" t="s">
        <v>804</v>
      </c>
      <c r="R630" s="87">
        <v>38317</v>
      </c>
      <c r="S630" t="s">
        <v>1060</v>
      </c>
    </row>
    <row r="631" spans="2:19" ht="12.75">
      <c r="B631" s="3">
        <v>714485</v>
      </c>
      <c r="C631" t="s">
        <v>229</v>
      </c>
      <c r="D631" s="81" t="s">
        <v>357</v>
      </c>
      <c r="E631" t="s">
        <v>331</v>
      </c>
      <c r="F631" s="1">
        <v>-13.272300000000003</v>
      </c>
      <c r="G631" s="1">
        <v>-38.976699999999994</v>
      </c>
      <c r="H631" s="1">
        <v>1.7738000000000032</v>
      </c>
      <c r="I631" s="1">
        <v>1.420700000000008</v>
      </c>
      <c r="J631" s="1">
        <v>16.71800000000001</v>
      </c>
      <c r="K631" s="1">
        <v>-8.607451055667658</v>
      </c>
      <c r="L631" s="1">
        <v>-9.448230000000002</v>
      </c>
      <c r="M631" s="18">
        <v>1.23</v>
      </c>
      <c r="N631" s="18">
        <v>1.5</v>
      </c>
      <c r="O631" s="18">
        <v>10.98057297</v>
      </c>
      <c r="P631" s="18">
        <v>-0.122546262</v>
      </c>
      <c r="Q631" s="3" t="s">
        <v>804</v>
      </c>
      <c r="R631" s="87">
        <v>38317</v>
      </c>
      <c r="S631" t="s">
        <v>1060</v>
      </c>
    </row>
    <row r="632" spans="2:19" ht="12.75">
      <c r="B632" s="3">
        <v>750315</v>
      </c>
      <c r="C632" t="s">
        <v>229</v>
      </c>
      <c r="D632" s="81" t="s">
        <v>567</v>
      </c>
      <c r="E632" t="s">
        <v>545</v>
      </c>
      <c r="F632" s="1">
        <v>7.440599999999997</v>
      </c>
      <c r="G632" s="1">
        <v>5.329699999999993</v>
      </c>
      <c r="H632" s="1">
        <v>25.51429999999999</v>
      </c>
      <c r="I632" s="1">
        <v>40.43159999999999</v>
      </c>
      <c r="J632" s="1">
        <v>38.37569999999999</v>
      </c>
      <c r="K632" s="1">
        <v>22.514482829826466</v>
      </c>
      <c r="L632" s="1">
        <v>4.552180299999997</v>
      </c>
      <c r="M632" s="18">
        <v>1.9</v>
      </c>
      <c r="N632" s="18">
        <v>2.4</v>
      </c>
      <c r="O632" s="18">
        <v>20.127440587</v>
      </c>
      <c r="P632" s="18">
        <v>1.211049522</v>
      </c>
      <c r="Q632" s="3" t="s">
        <v>804</v>
      </c>
      <c r="R632" s="87">
        <v>38317</v>
      </c>
      <c r="S632" t="s">
        <v>1060</v>
      </c>
    </row>
    <row r="633" spans="2:19" ht="12.75">
      <c r="B633" s="3">
        <v>786145</v>
      </c>
      <c r="C633" t="s">
        <v>229</v>
      </c>
      <c r="D633" s="81" t="s">
        <v>419</v>
      </c>
      <c r="E633" t="s">
        <v>382</v>
      </c>
      <c r="F633" s="1">
        <v>-3.0707999999999958</v>
      </c>
      <c r="G633" s="1">
        <v>-19.693499999999997</v>
      </c>
      <c r="H633" s="1">
        <v>19.359799999999993</v>
      </c>
      <c r="I633" s="1">
        <v>0.6399000000000044</v>
      </c>
      <c r="J633" s="1">
        <v>39.62110000000001</v>
      </c>
      <c r="K633" s="1">
        <v>5.476796768589942</v>
      </c>
      <c r="L633" s="1">
        <v>-13.454911300000006</v>
      </c>
      <c r="M633" s="18">
        <v>1.53</v>
      </c>
      <c r="N633" s="18">
        <v>1.9</v>
      </c>
      <c r="O633" s="18">
        <v>16.011348861</v>
      </c>
      <c r="P633" s="18">
        <v>0.288223417</v>
      </c>
      <c r="Q633" s="3" t="s">
        <v>804</v>
      </c>
      <c r="R633" s="87">
        <v>38317</v>
      </c>
      <c r="S633" t="s">
        <v>1060</v>
      </c>
    </row>
    <row r="634" spans="2:19" ht="12.75">
      <c r="B634" s="3">
        <v>821975</v>
      </c>
      <c r="C634" t="s">
        <v>229</v>
      </c>
      <c r="D634" s="81" t="s">
        <v>693</v>
      </c>
      <c r="E634" t="s">
        <v>678</v>
      </c>
      <c r="F634" s="1">
        <v>-19.006100000000004</v>
      </c>
      <c r="G634" s="1">
        <v>-50.8617</v>
      </c>
      <c r="H634" s="1">
        <v>15.651499999999995</v>
      </c>
      <c r="I634" s="1">
        <v>4.175499999999999</v>
      </c>
      <c r="J634" s="1">
        <v>16.11419999999999</v>
      </c>
      <c r="K634" s="1">
        <v>-11.052258067600619</v>
      </c>
      <c r="L634" s="1">
        <v>-16.3904383</v>
      </c>
      <c r="M634" s="18">
        <v>1.86</v>
      </c>
      <c r="N634" s="18">
        <v>2.35</v>
      </c>
      <c r="O634" s="18">
        <v>21.005590989</v>
      </c>
      <c r="P634" s="18">
        <v>-0.187305744</v>
      </c>
      <c r="Q634" s="3" t="s">
        <v>804</v>
      </c>
      <c r="R634" s="87">
        <v>38317</v>
      </c>
      <c r="S634" t="s">
        <v>1060</v>
      </c>
    </row>
    <row r="635" spans="2:19" ht="12.75">
      <c r="B635" s="3">
        <v>857805</v>
      </c>
      <c r="C635" t="s">
        <v>229</v>
      </c>
      <c r="D635" s="81" t="s">
        <v>639</v>
      </c>
      <c r="E635" t="s">
        <v>619</v>
      </c>
      <c r="F635" s="1">
        <v>-52.1927</v>
      </c>
      <c r="G635" s="1">
        <v>-42.459</v>
      </c>
      <c r="H635" s="1">
        <v>67.1468</v>
      </c>
      <c r="I635" s="1">
        <v>19.905700000000003</v>
      </c>
      <c r="J635" s="1">
        <v>37.3332</v>
      </c>
      <c r="K635" s="1">
        <v>-5.41178901875532</v>
      </c>
      <c r="L635" s="1">
        <v>6.755815799999998</v>
      </c>
      <c r="M635" s="18">
        <v>1.08</v>
      </c>
      <c r="N635" s="18">
        <v>1.3</v>
      </c>
      <c r="O635" s="18">
        <v>17.377661883</v>
      </c>
      <c r="P635" s="18">
        <v>1.508916915</v>
      </c>
      <c r="Q635" s="3" t="s">
        <v>804</v>
      </c>
      <c r="R635" s="87">
        <v>38317</v>
      </c>
      <c r="S635" t="s">
        <v>1060</v>
      </c>
    </row>
    <row r="636" spans="2:19" ht="12.75">
      <c r="B636" s="3">
        <v>893636</v>
      </c>
      <c r="C636" t="s">
        <v>229</v>
      </c>
      <c r="D636" s="81" t="s">
        <v>291</v>
      </c>
      <c r="E636" t="s">
        <v>288</v>
      </c>
      <c r="F636" s="1">
        <v>-7.076800000000006</v>
      </c>
      <c r="G636" s="1">
        <v>-26.564799999999998</v>
      </c>
      <c r="H636" s="1">
        <v>19.15230000000001</v>
      </c>
      <c r="I636" s="1">
        <v>9.27579999999999</v>
      </c>
      <c r="J636" s="1">
        <v>31.9375</v>
      </c>
      <c r="K636" s="1">
        <v>3.2296899370842125</v>
      </c>
      <c r="L636" s="1">
        <v>11.840865299999992</v>
      </c>
      <c r="M636" s="18">
        <v>1.06</v>
      </c>
      <c r="N636" s="18">
        <v>1.28</v>
      </c>
      <c r="O636" s="18">
        <v>12.832203158</v>
      </c>
      <c r="P636" s="18">
        <v>1.253297659</v>
      </c>
      <c r="Q636" s="3" t="s">
        <v>804</v>
      </c>
      <c r="R636" s="87">
        <v>38317</v>
      </c>
      <c r="S636" t="s">
        <v>1060</v>
      </c>
    </row>
    <row r="637" spans="2:19" ht="12.75">
      <c r="B637" s="3">
        <v>929463</v>
      </c>
      <c r="C637" t="s">
        <v>229</v>
      </c>
      <c r="D637" s="81" t="s">
        <v>230</v>
      </c>
      <c r="E637" t="s">
        <v>210</v>
      </c>
      <c r="F637" s="1">
        <v>-14.046499999999995</v>
      </c>
      <c r="G637" s="1">
        <v>-34.38719999999999</v>
      </c>
      <c r="H637" s="1">
        <v>16.689500000000002</v>
      </c>
      <c r="I637" s="1">
        <v>9.336900000000004</v>
      </c>
      <c r="J637" s="1">
        <v>34.61860000000001</v>
      </c>
      <c r="K637" s="1">
        <v>-0.6355235868411913</v>
      </c>
      <c r="L637" s="1">
        <v>8.02385590000001</v>
      </c>
      <c r="M637" s="18">
        <v>1.11</v>
      </c>
      <c r="N637" s="18">
        <v>1.35</v>
      </c>
      <c r="O637" s="18">
        <v>10.514141408</v>
      </c>
      <c r="P637" s="18">
        <v>1.48204122</v>
      </c>
      <c r="Q637" s="3" t="s">
        <v>804</v>
      </c>
      <c r="R637" s="87">
        <v>38317</v>
      </c>
      <c r="S637" t="s">
        <v>1060</v>
      </c>
    </row>
    <row r="638" spans="2:19" ht="12.75">
      <c r="B638" s="3">
        <v>965293</v>
      </c>
      <c r="C638" t="s">
        <v>229</v>
      </c>
      <c r="D638" s="81" t="s">
        <v>606</v>
      </c>
      <c r="E638" t="s">
        <v>581</v>
      </c>
      <c r="F638" s="1">
        <v>-24.353499999999993</v>
      </c>
      <c r="G638" s="1">
        <v>-24.621499999999997</v>
      </c>
      <c r="H638" s="1">
        <v>22.7973</v>
      </c>
      <c r="I638" s="1">
        <v>1.431899999999997</v>
      </c>
      <c r="J638" s="1">
        <v>50.95620000000001</v>
      </c>
      <c r="K638" s="1">
        <v>1.402843306021695</v>
      </c>
      <c r="L638" s="1">
        <v>-10.410972200000002</v>
      </c>
      <c r="M638" s="18">
        <v>0.95</v>
      </c>
      <c r="N638" s="18">
        <v>1.5</v>
      </c>
      <c r="O638" s="18">
        <v>17.012534936</v>
      </c>
      <c r="P638" s="18">
        <v>0.554750526</v>
      </c>
      <c r="Q638" s="3" t="s">
        <v>804</v>
      </c>
      <c r="R638" s="87">
        <v>38317</v>
      </c>
      <c r="S638" t="s">
        <v>1060</v>
      </c>
    </row>
    <row r="639" spans="2:19" ht="12.75">
      <c r="B639" s="3">
        <v>496497</v>
      </c>
      <c r="C639" t="s">
        <v>850</v>
      </c>
      <c r="D639" s="81" t="s">
        <v>851</v>
      </c>
      <c r="E639" t="s">
        <v>957</v>
      </c>
      <c r="F639" s="1">
        <v>2.454500000000004</v>
      </c>
      <c r="G639" s="1">
        <v>5.167799999999989</v>
      </c>
      <c r="H639" s="1">
        <v>3.523199999999993</v>
      </c>
      <c r="I639" s="1">
        <v>10.2549</v>
      </c>
      <c r="J639" s="1">
        <v>6.627500000000008</v>
      </c>
      <c r="K639" s="1">
        <v>5.5707795219047895</v>
      </c>
      <c r="L639" s="1">
        <v>0.4373503999999917</v>
      </c>
      <c r="M639" s="18">
        <v>0.67</v>
      </c>
      <c r="N639" s="18">
        <v>0.759</v>
      </c>
      <c r="O639" s="18">
        <v>4.57760521</v>
      </c>
      <c r="P639" s="18">
        <v>0.93524176</v>
      </c>
      <c r="Q639" s="3" t="s">
        <v>807</v>
      </c>
      <c r="R639" s="87">
        <v>37946</v>
      </c>
      <c r="S639" t="s">
        <v>1060</v>
      </c>
    </row>
    <row r="640" spans="2:19" ht="12.75">
      <c r="B640" s="3">
        <v>122432</v>
      </c>
      <c r="C640" t="s">
        <v>818</v>
      </c>
      <c r="D640" s="81" t="s">
        <v>227</v>
      </c>
      <c r="E640" t="s">
        <v>210</v>
      </c>
      <c r="F640" s="1">
        <v>-10.718099999999996</v>
      </c>
      <c r="G640" s="1">
        <v>-34.7587</v>
      </c>
      <c r="H640" s="1">
        <v>13.2579</v>
      </c>
      <c r="I640" s="1">
        <v>13.949600000000007</v>
      </c>
      <c r="J640" s="1">
        <v>38.310599999999994</v>
      </c>
      <c r="K640" s="1">
        <v>0.7823686132717445</v>
      </c>
      <c r="L640" s="1">
        <v>12.9016217</v>
      </c>
      <c r="M640" s="18">
        <v>0.92</v>
      </c>
      <c r="N640" s="18">
        <v>1.395</v>
      </c>
      <c r="O640" s="18">
        <v>10.832196507</v>
      </c>
      <c r="P640" s="18">
        <v>1.729759299</v>
      </c>
      <c r="Q640" s="3" t="s">
        <v>807</v>
      </c>
      <c r="R640" s="87">
        <v>37509</v>
      </c>
      <c r="S640" t="s">
        <v>808</v>
      </c>
    </row>
    <row r="641" spans="2:19" ht="12.75">
      <c r="B641" s="3">
        <v>158261</v>
      </c>
      <c r="C641" t="s">
        <v>818</v>
      </c>
      <c r="D641" s="81" t="s">
        <v>145</v>
      </c>
      <c r="E641" t="s">
        <v>79</v>
      </c>
      <c r="F641" s="1">
        <v>-11.420200000000003</v>
      </c>
      <c r="G641" s="1">
        <v>-39.1637</v>
      </c>
      <c r="H641" s="1">
        <v>34.46739999999999</v>
      </c>
      <c r="I641" s="1">
        <v>16.976900000000008</v>
      </c>
      <c r="J641" s="1">
        <v>29.621999999999993</v>
      </c>
      <c r="K641" s="1">
        <v>1.9010512522554146</v>
      </c>
      <c r="L641" s="1">
        <v>8.160041099999994</v>
      </c>
      <c r="M641" s="18">
        <v>0.82</v>
      </c>
      <c r="N641" s="18">
        <v>1.296</v>
      </c>
      <c r="O641" s="18">
        <v>12.053308985</v>
      </c>
      <c r="P641" s="18">
        <v>1.446202526</v>
      </c>
      <c r="Q641" s="3" t="s">
        <v>807</v>
      </c>
      <c r="R641" s="87">
        <v>37509</v>
      </c>
      <c r="S641" t="s">
        <v>808</v>
      </c>
    </row>
    <row r="642" spans="2:19" ht="12.75">
      <c r="B642" s="3">
        <v>194092</v>
      </c>
      <c r="C642" t="s">
        <v>818</v>
      </c>
      <c r="D642" s="81" t="s">
        <v>662</v>
      </c>
      <c r="E642" t="s">
        <v>646</v>
      </c>
      <c r="F642" s="1">
        <v>-35.37050000000001</v>
      </c>
      <c r="G642" s="1">
        <v>-49.8694</v>
      </c>
      <c r="H642" s="1">
        <v>26.068899999999996</v>
      </c>
      <c r="I642" s="1">
        <v>-8.119500000000002</v>
      </c>
      <c r="J642" s="1">
        <v>24.5325</v>
      </c>
      <c r="K642" s="1">
        <v>-14.112582627270399</v>
      </c>
      <c r="L642" s="1">
        <v>-10.783220500000002</v>
      </c>
      <c r="M642" s="18">
        <v>0.69</v>
      </c>
      <c r="N642" s="18">
        <v>1.5</v>
      </c>
      <c r="O642" s="18">
        <v>19.109960219</v>
      </c>
      <c r="P642" s="18">
        <v>-0.119161068</v>
      </c>
      <c r="Q642" s="3" t="s">
        <v>807</v>
      </c>
      <c r="R642" s="87">
        <v>37509</v>
      </c>
      <c r="S642" t="s">
        <v>808</v>
      </c>
    </row>
    <row r="643" spans="2:19" ht="12.75">
      <c r="B643" s="3">
        <v>229922</v>
      </c>
      <c r="C643" t="s">
        <v>818</v>
      </c>
      <c r="D643" s="81" t="s">
        <v>694</v>
      </c>
      <c r="E643" t="s">
        <v>678</v>
      </c>
      <c r="F643" s="1">
        <v>-2.2664000000000017</v>
      </c>
      <c r="G643" s="1">
        <v>-37.1667</v>
      </c>
      <c r="H643" s="1">
        <v>-1.590999999999998</v>
      </c>
      <c r="I643" s="1">
        <v>-3.256899999999996</v>
      </c>
      <c r="J643" s="1">
        <v>32.6641</v>
      </c>
      <c r="K643" s="1">
        <v>-4.955191538256654</v>
      </c>
      <c r="L643" s="1">
        <v>-2.8105454999999946</v>
      </c>
      <c r="M643" s="18">
        <v>0.48</v>
      </c>
      <c r="N643" s="18">
        <v>1.496</v>
      </c>
      <c r="O643" s="18">
        <v>11.666432846</v>
      </c>
      <c r="P643" s="18">
        <v>0.323032077</v>
      </c>
      <c r="Q643" s="3" t="s">
        <v>807</v>
      </c>
      <c r="R643" s="87">
        <v>37509</v>
      </c>
      <c r="S643" t="s">
        <v>808</v>
      </c>
    </row>
    <row r="644" spans="2:19" ht="12.75">
      <c r="B644" s="3">
        <v>265751</v>
      </c>
      <c r="C644" t="s">
        <v>818</v>
      </c>
      <c r="D644" s="81" t="s">
        <v>663</v>
      </c>
      <c r="E644" t="s">
        <v>646</v>
      </c>
      <c r="F644" s="1">
        <v>-56.25</v>
      </c>
      <c r="G644" s="1">
        <v>-49.439699999999995</v>
      </c>
      <c r="H644" s="1">
        <v>58.91649999999999</v>
      </c>
      <c r="I644" s="1">
        <v>6.12680000000001</v>
      </c>
      <c r="J644" s="1">
        <v>11.66</v>
      </c>
      <c r="K644" s="1">
        <v>-16.06639499076261</v>
      </c>
      <c r="L644" s="1">
        <v>-12.2332259</v>
      </c>
      <c r="M644" s="18">
        <v>1.01</v>
      </c>
      <c r="N644" s="18">
        <v>1.503</v>
      </c>
      <c r="O644" s="18">
        <v>23.306897278</v>
      </c>
      <c r="P644" s="18">
        <v>0.070382421</v>
      </c>
      <c r="Q644" s="3" t="s">
        <v>807</v>
      </c>
      <c r="R644" s="87">
        <v>37509</v>
      </c>
      <c r="S644" t="s">
        <v>808</v>
      </c>
    </row>
    <row r="645" spans="2:19" ht="12.75">
      <c r="B645" s="3">
        <v>301580</v>
      </c>
      <c r="C645" t="s">
        <v>818</v>
      </c>
      <c r="D645" s="81" t="s">
        <v>179</v>
      </c>
      <c r="E645" t="s">
        <v>173</v>
      </c>
      <c r="F645" s="1">
        <v>-14.388800000000002</v>
      </c>
      <c r="G645" s="1">
        <v>-38.31099999999999</v>
      </c>
      <c r="H645" s="1">
        <v>18.425899999999995</v>
      </c>
      <c r="I645" s="1">
        <v>9.570199999999996</v>
      </c>
      <c r="J645" s="1">
        <v>31.63069999999999</v>
      </c>
      <c r="K645" s="1">
        <v>-2.0404163111277795</v>
      </c>
      <c r="L645" s="1">
        <v>5.366413600000008</v>
      </c>
      <c r="M645" s="18">
        <v>0.85</v>
      </c>
      <c r="N645" s="18">
        <v>1.42</v>
      </c>
      <c r="O645" s="18">
        <v>11.032773611</v>
      </c>
      <c r="P645" s="18">
        <v>1.176223429</v>
      </c>
      <c r="Q645" s="3" t="s">
        <v>807</v>
      </c>
      <c r="R645" s="87">
        <v>37509</v>
      </c>
      <c r="S645" t="s">
        <v>808</v>
      </c>
    </row>
    <row r="646" spans="2:19" ht="12.75">
      <c r="B646" s="3">
        <v>377432</v>
      </c>
      <c r="C646" t="s">
        <v>818</v>
      </c>
      <c r="D646" s="81" t="s">
        <v>582</v>
      </c>
      <c r="E646" t="s">
        <v>581</v>
      </c>
      <c r="F646" s="1">
        <v>-19.172599999999996</v>
      </c>
      <c r="G646" s="1">
        <v>-23.940799999999996</v>
      </c>
      <c r="H646" s="1">
        <v>0.9505000000000097</v>
      </c>
      <c r="I646" s="1">
        <v>2.680400000000005</v>
      </c>
      <c r="J646" s="1">
        <v>42.59949999999999</v>
      </c>
      <c r="K646" s="1">
        <v>-1.8964149783126993</v>
      </c>
      <c r="L646" s="1">
        <v>-6.7176829</v>
      </c>
      <c r="M646" s="18">
        <v>1.21</v>
      </c>
      <c r="N646" s="18">
        <v>1.485</v>
      </c>
      <c r="O646" s="18">
        <v>15.829797234</v>
      </c>
      <c r="P646" s="18">
        <v>0.477380525</v>
      </c>
      <c r="Q646" s="3" t="s">
        <v>807</v>
      </c>
      <c r="R646" s="87">
        <v>38391</v>
      </c>
      <c r="S646" t="s">
        <v>808</v>
      </c>
    </row>
    <row r="647" spans="2:19" ht="12.75">
      <c r="B647" s="3">
        <v>413260</v>
      </c>
      <c r="C647" t="s">
        <v>818</v>
      </c>
      <c r="D647" s="81" t="s">
        <v>938</v>
      </c>
      <c r="E647" t="s">
        <v>931</v>
      </c>
      <c r="F647" s="1">
        <v>2.632499999999993</v>
      </c>
      <c r="G647" s="1">
        <v>5.385</v>
      </c>
      <c r="H647" s="1">
        <v>4.086199999999995</v>
      </c>
      <c r="I647" s="1">
        <v>4.052900000000004</v>
      </c>
      <c r="J647" s="1">
        <v>2.3204000000000002</v>
      </c>
      <c r="K647" s="1">
        <v>3.6894702921570044</v>
      </c>
      <c r="L647" s="1">
        <v>0.4619857000000005</v>
      </c>
      <c r="M647" s="18">
        <v>0.7</v>
      </c>
      <c r="N647" s="18">
        <v>0.799</v>
      </c>
      <c r="O647" s="18">
        <v>1.244065859</v>
      </c>
      <c r="P647" s="18">
        <v>0.452752506</v>
      </c>
      <c r="Q647" s="3" t="s">
        <v>807</v>
      </c>
      <c r="R647" s="87">
        <v>38391</v>
      </c>
      <c r="S647" t="s">
        <v>808</v>
      </c>
    </row>
    <row r="648" spans="2:19" ht="12.75">
      <c r="B648" s="3">
        <v>449090</v>
      </c>
      <c r="C648" t="s">
        <v>818</v>
      </c>
      <c r="D648" s="81" t="s">
        <v>580</v>
      </c>
      <c r="E648" t="s">
        <v>545</v>
      </c>
      <c r="F648" s="1">
        <v>9.253099999999993</v>
      </c>
      <c r="G648" s="1">
        <v>-3.2613000000000003</v>
      </c>
      <c r="H648" s="1">
        <v>33.416599999999995</v>
      </c>
      <c r="I648" s="1">
        <v>24.0151</v>
      </c>
      <c r="J648" s="1">
        <v>71.2051</v>
      </c>
      <c r="K648" s="1">
        <v>24.52227024703102</v>
      </c>
      <c r="L648" s="1">
        <v>15.19934890000001</v>
      </c>
      <c r="M648" s="18">
        <v>1.37</v>
      </c>
      <c r="N648" s="18">
        <v>1.738</v>
      </c>
      <c r="O648" s="18">
        <v>22.933078323</v>
      </c>
      <c r="P648" s="18">
        <v>1.257888078</v>
      </c>
      <c r="Q648" s="3" t="s">
        <v>807</v>
      </c>
      <c r="R648" s="87">
        <v>38391</v>
      </c>
      <c r="S648" t="s">
        <v>808</v>
      </c>
    </row>
    <row r="649" spans="2:19" ht="12.75">
      <c r="B649" s="3">
        <v>484923</v>
      </c>
      <c r="C649" t="s">
        <v>818</v>
      </c>
      <c r="D649" s="81" t="s">
        <v>202</v>
      </c>
      <c r="E649" t="s">
        <v>186</v>
      </c>
      <c r="F649" s="1">
        <v>-16.934000000000005</v>
      </c>
      <c r="G649" s="1">
        <v>-30.413199999999996</v>
      </c>
      <c r="H649" s="1">
        <v>22.651099999999992</v>
      </c>
      <c r="I649" s="1">
        <v>20.752900000000007</v>
      </c>
      <c r="J649" s="1">
        <v>43.82219999999999</v>
      </c>
      <c r="K649" s="1">
        <v>4.2483096177860835</v>
      </c>
      <c r="L649" s="1">
        <v>4.652560399999994</v>
      </c>
      <c r="M649" s="18">
        <v>1.07</v>
      </c>
      <c r="N649" s="18">
        <v>1.295</v>
      </c>
      <c r="O649" s="18">
        <v>12.969581973</v>
      </c>
      <c r="P649" s="18">
        <v>1.500268239</v>
      </c>
      <c r="Q649" s="3" t="s">
        <v>807</v>
      </c>
      <c r="R649" s="87">
        <v>38391</v>
      </c>
      <c r="S649" t="s">
        <v>808</v>
      </c>
    </row>
    <row r="650" spans="2:19" ht="12.75">
      <c r="B650" s="3">
        <v>520759</v>
      </c>
      <c r="C650" t="s">
        <v>818</v>
      </c>
      <c r="D650" s="81" t="s">
        <v>502</v>
      </c>
      <c r="E650" t="s">
        <v>437</v>
      </c>
      <c r="F650" s="1">
        <v>-13.751199999999997</v>
      </c>
      <c r="G650" s="1">
        <v>-37.8551</v>
      </c>
      <c r="H650" s="1">
        <v>5.5460000000000065</v>
      </c>
      <c r="I650" s="1">
        <v>4.032400000000003</v>
      </c>
      <c r="J650" s="1">
        <v>33.8298</v>
      </c>
      <c r="K650" s="1">
        <v>-4.662369012299594</v>
      </c>
      <c r="L650" s="1">
        <v>2.2394793999999996</v>
      </c>
      <c r="M650" s="18">
        <v>1.21</v>
      </c>
      <c r="N650" s="18">
        <v>1.486</v>
      </c>
      <c r="O650" s="18">
        <v>11.640499823</v>
      </c>
      <c r="P650" s="18">
        <v>0.762029024</v>
      </c>
      <c r="Q650" s="3" t="s">
        <v>807</v>
      </c>
      <c r="R650" s="87">
        <v>38391</v>
      </c>
      <c r="S650" t="s">
        <v>808</v>
      </c>
    </row>
    <row r="651" spans="2:19" ht="12.75">
      <c r="B651" s="3">
        <v>556589</v>
      </c>
      <c r="C651" t="s">
        <v>818</v>
      </c>
      <c r="D651" s="81" t="s">
        <v>320</v>
      </c>
      <c r="E651" t="s">
        <v>302</v>
      </c>
      <c r="F651" s="1">
        <v>-17.336799999999997</v>
      </c>
      <c r="G651" s="1">
        <v>-33.1968</v>
      </c>
      <c r="H651" s="1">
        <v>37.1718</v>
      </c>
      <c r="I651" s="1">
        <v>22.3101</v>
      </c>
      <c r="J651" s="1">
        <v>38.6803</v>
      </c>
      <c r="K651" s="1">
        <v>5.140559130385669</v>
      </c>
      <c r="L651" s="1">
        <v>13.763161200000006</v>
      </c>
      <c r="M651" s="18">
        <v>1.41</v>
      </c>
      <c r="N651" s="18">
        <v>1.745</v>
      </c>
      <c r="O651" s="18">
        <v>12.981221415</v>
      </c>
      <c r="P651" s="18">
        <v>1.708487898</v>
      </c>
      <c r="Q651" s="3" t="s">
        <v>807</v>
      </c>
      <c r="R651" s="87">
        <v>38391</v>
      </c>
      <c r="S651" t="s">
        <v>808</v>
      </c>
    </row>
    <row r="652" spans="2:19" ht="12.75">
      <c r="B652" s="3">
        <v>807453</v>
      </c>
      <c r="C652" t="s">
        <v>818</v>
      </c>
      <c r="D652" s="81" t="s">
        <v>937</v>
      </c>
      <c r="E652" t="s">
        <v>931</v>
      </c>
      <c r="F652" s="1">
        <v>3.0969000000000024</v>
      </c>
      <c r="G652" s="1">
        <v>7.277399999999989</v>
      </c>
      <c r="H652" s="1">
        <v>4.778900000000008</v>
      </c>
      <c r="I652" s="1">
        <v>6.501000000000001</v>
      </c>
      <c r="J652" s="1">
        <v>3.6275999999999975</v>
      </c>
      <c r="K652" s="1">
        <v>5.04402667767756</v>
      </c>
      <c r="L652" s="1">
        <v>0.20964789999999844</v>
      </c>
      <c r="M652" s="18">
        <v>0.62</v>
      </c>
      <c r="N652" s="18">
        <v>0.699</v>
      </c>
      <c r="O652" s="18">
        <v>2.355942781</v>
      </c>
      <c r="P652" s="18">
        <v>0.779941308</v>
      </c>
      <c r="Q652" s="3" t="s">
        <v>807</v>
      </c>
      <c r="R652" s="87">
        <v>37509</v>
      </c>
      <c r="S652" t="s">
        <v>808</v>
      </c>
    </row>
    <row r="653" spans="2:19" ht="12.75">
      <c r="B653" s="3">
        <v>829358</v>
      </c>
      <c r="C653" t="s">
        <v>818</v>
      </c>
      <c r="D653" s="81" t="s">
        <v>891</v>
      </c>
      <c r="E653" t="s">
        <v>889</v>
      </c>
      <c r="F653" s="1">
        <v>-12.899700000000003</v>
      </c>
      <c r="G653" s="1">
        <v>-36.2099</v>
      </c>
      <c r="H653" s="1">
        <v>15.17409999999999</v>
      </c>
      <c r="I653" s="1">
        <v>8.039200000000001</v>
      </c>
      <c r="J653" s="1">
        <v>33.814499999999995</v>
      </c>
      <c r="K653" s="1">
        <v>-1.5439384045602078</v>
      </c>
      <c r="L653" s="1">
        <v>4.074416099999989</v>
      </c>
      <c r="M653" s="18">
        <v>0.39</v>
      </c>
      <c r="N653" s="18">
        <v>0.497</v>
      </c>
      <c r="O653" s="18">
        <v>11.200750572</v>
      </c>
      <c r="P653" s="18">
        <v>1.086841472</v>
      </c>
      <c r="Q653" s="3" t="s">
        <v>807</v>
      </c>
      <c r="R653" s="87">
        <v>36712</v>
      </c>
      <c r="S653" t="s">
        <v>808</v>
      </c>
    </row>
    <row r="654" spans="2:19" ht="12.75">
      <c r="B654" s="3">
        <v>843284</v>
      </c>
      <c r="C654" t="s">
        <v>818</v>
      </c>
      <c r="D654" s="81" t="s">
        <v>910</v>
      </c>
      <c r="E654" t="s">
        <v>908</v>
      </c>
      <c r="F654" s="1">
        <v>3.9282999999999957</v>
      </c>
      <c r="G654" s="1">
        <v>4.214999999999991</v>
      </c>
      <c r="H654" s="1">
        <v>3.4254000000000007</v>
      </c>
      <c r="I654" s="1">
        <v>2.299399999999996</v>
      </c>
      <c r="J654" s="1">
        <v>1.5528999999999904</v>
      </c>
      <c r="K654" s="1">
        <v>3.079270504803544</v>
      </c>
      <c r="L654" s="1">
        <v>1.047507000000003</v>
      </c>
      <c r="M654" s="18">
        <v>0.47</v>
      </c>
      <c r="N654" s="18">
        <v>0.499</v>
      </c>
      <c r="O654" s="18">
        <v>0.24754784</v>
      </c>
      <c r="P654" s="18">
        <v>-0.916148875</v>
      </c>
      <c r="Q654" s="3" t="s">
        <v>807</v>
      </c>
      <c r="R654" s="87">
        <v>37509</v>
      </c>
      <c r="S654" t="s">
        <v>808</v>
      </c>
    </row>
    <row r="655" spans="2:19" ht="12.75">
      <c r="B655" s="3">
        <v>879114</v>
      </c>
      <c r="C655" t="s">
        <v>818</v>
      </c>
      <c r="D655" s="81" t="s">
        <v>751</v>
      </c>
      <c r="E655" t="s">
        <v>740</v>
      </c>
      <c r="F655" s="1">
        <v>-9.376700000000005</v>
      </c>
      <c r="G655" s="1">
        <v>-27.4073</v>
      </c>
      <c r="H655" s="1">
        <v>14.408299999999997</v>
      </c>
      <c r="I655" s="1">
        <v>8.165299999999998</v>
      </c>
      <c r="J655" s="1">
        <v>23.609799999999993</v>
      </c>
      <c r="K655" s="1">
        <v>0</v>
      </c>
      <c r="L655" s="1">
        <v>3.5952879999999965</v>
      </c>
      <c r="M655" s="18">
        <v>0.81</v>
      </c>
      <c r="N655" s="18">
        <v>1.241</v>
      </c>
      <c r="O655" s="18">
        <v>8.101297662</v>
      </c>
      <c r="P655" s="18">
        <v>1.140683999</v>
      </c>
      <c r="Q655" s="3" t="s">
        <v>807</v>
      </c>
      <c r="R655" s="87">
        <v>37509</v>
      </c>
      <c r="S655" t="s">
        <v>808</v>
      </c>
    </row>
    <row r="656" spans="2:19" ht="12.75">
      <c r="B656" s="3">
        <v>901017</v>
      </c>
      <c r="C656" t="s">
        <v>818</v>
      </c>
      <c r="D656" s="81" t="s">
        <v>890</v>
      </c>
      <c r="E656" t="s">
        <v>889</v>
      </c>
      <c r="F656" s="1">
        <v>-12.5</v>
      </c>
      <c r="G656" s="1">
        <v>-36.092400000000005</v>
      </c>
      <c r="H656" s="1">
        <v>14.974599999999993</v>
      </c>
      <c r="I656" s="1">
        <v>8.076100000000007</v>
      </c>
      <c r="J656" s="1">
        <v>33.96170000000001</v>
      </c>
      <c r="K656" s="1">
        <v>-1.4232361636845936</v>
      </c>
      <c r="L656" s="1">
        <v>4.152346099999993</v>
      </c>
      <c r="M656" s="18">
        <v>0.38</v>
      </c>
      <c r="N656" s="18">
        <v>0.497</v>
      </c>
      <c r="O656" s="18">
        <v>11.186534835</v>
      </c>
      <c r="P656" s="18">
        <v>1.09535498</v>
      </c>
      <c r="Q656" s="3" t="s">
        <v>807</v>
      </c>
      <c r="R656" s="87">
        <v>36712</v>
      </c>
      <c r="S656" t="s">
        <v>808</v>
      </c>
    </row>
    <row r="657" spans="2:19" ht="12.75">
      <c r="B657" s="3">
        <v>914945</v>
      </c>
      <c r="C657" t="s">
        <v>818</v>
      </c>
      <c r="D657" s="81" t="s">
        <v>423</v>
      </c>
      <c r="E657" t="s">
        <v>382</v>
      </c>
      <c r="F657" s="1">
        <v>5.57700000000001</v>
      </c>
      <c r="G657" s="1">
        <v>-25.5567</v>
      </c>
      <c r="H657" s="1">
        <v>19.433900000000005</v>
      </c>
      <c r="I657" s="1">
        <v>3.2410999999999968</v>
      </c>
      <c r="J657" s="1">
        <v>50.689099999999996</v>
      </c>
      <c r="K657" s="1">
        <v>7.867695880468806</v>
      </c>
      <c r="L657" s="1">
        <v>2.4919920999999956</v>
      </c>
      <c r="M657" s="18">
        <v>1.21</v>
      </c>
      <c r="N657" s="18">
        <v>1.754</v>
      </c>
      <c r="O657" s="18">
        <v>16.212842296</v>
      </c>
      <c r="P657" s="18">
        <v>0.70193522</v>
      </c>
      <c r="Q657" s="3" t="s">
        <v>807</v>
      </c>
      <c r="R657" s="87">
        <v>37509</v>
      </c>
      <c r="S657" t="s">
        <v>808</v>
      </c>
    </row>
    <row r="658" spans="2:19" ht="12.75">
      <c r="B658" s="3">
        <v>950774</v>
      </c>
      <c r="C658" t="s">
        <v>818</v>
      </c>
      <c r="D658" s="81" t="s">
        <v>535</v>
      </c>
      <c r="E658" t="s">
        <v>512</v>
      </c>
      <c r="F658" s="1">
        <v>4.1072</v>
      </c>
      <c r="G658" s="1">
        <v>-25.094399999999993</v>
      </c>
      <c r="H658" s="1">
        <v>31.679499999999994</v>
      </c>
      <c r="I658" s="1">
        <v>6.550199999999995</v>
      </c>
      <c r="J658" s="1">
        <v>58.758700000000005</v>
      </c>
      <c r="K658" s="1">
        <v>11.676297006369495</v>
      </c>
      <c r="L658" s="1">
        <v>3.5861790000000004</v>
      </c>
      <c r="M658" s="18">
        <v>1.11</v>
      </c>
      <c r="N658" s="18">
        <v>1.759</v>
      </c>
      <c r="O658" s="18">
        <v>17.789380159</v>
      </c>
      <c r="P658" s="18">
        <v>0.998023939</v>
      </c>
      <c r="Q658" s="3" t="s">
        <v>807</v>
      </c>
      <c r="R658" s="87">
        <v>37509</v>
      </c>
      <c r="S658" t="s">
        <v>808</v>
      </c>
    </row>
    <row r="659" spans="2:19" ht="12.75">
      <c r="B659" s="3">
        <v>972679</v>
      </c>
      <c r="C659" t="s">
        <v>818</v>
      </c>
      <c r="D659" s="81" t="s">
        <v>888</v>
      </c>
      <c r="E659" t="s">
        <v>801</v>
      </c>
      <c r="F659" s="1">
        <v>-12.4031</v>
      </c>
      <c r="G659" s="1">
        <v>-36.094800000000006</v>
      </c>
      <c r="H659" s="1">
        <v>15.04239999999999</v>
      </c>
      <c r="I659" s="1">
        <v>7.992599999999994</v>
      </c>
      <c r="J659" s="1">
        <v>33.94950000000001</v>
      </c>
      <c r="K659" s="1">
        <v>-1.407565052327986</v>
      </c>
      <c r="L659" s="1">
        <v>3.971869299999997</v>
      </c>
      <c r="M659" s="18">
        <v>0.39</v>
      </c>
      <c r="N659" s="18">
        <v>0.497</v>
      </c>
      <c r="O659" s="18">
        <v>11.09260958</v>
      </c>
      <c r="P659" s="18">
        <v>1.097805587</v>
      </c>
      <c r="Q659" s="3" t="s">
        <v>807</v>
      </c>
      <c r="R659" s="87">
        <v>36712</v>
      </c>
      <c r="S659" t="s">
        <v>808</v>
      </c>
    </row>
    <row r="660" spans="2:19" ht="12.75">
      <c r="B660" s="3">
        <v>986604</v>
      </c>
      <c r="C660" t="s">
        <v>818</v>
      </c>
      <c r="D660" s="81" t="s">
        <v>372</v>
      </c>
      <c r="E660" t="s">
        <v>331</v>
      </c>
      <c r="F660" s="1">
        <v>-8.968600000000004</v>
      </c>
      <c r="G660" s="1">
        <v>-43.27720000000001</v>
      </c>
      <c r="H660" s="1">
        <v>3.718099999999991</v>
      </c>
      <c r="I660" s="1">
        <v>-2.621399999999996</v>
      </c>
      <c r="J660" s="1">
        <v>24.229900000000004</v>
      </c>
      <c r="K660" s="1">
        <v>-8.314930311137836</v>
      </c>
      <c r="L660" s="1">
        <v>-6.4916517</v>
      </c>
      <c r="M660" s="18">
        <v>1.22</v>
      </c>
      <c r="N660" s="18">
        <v>1.491</v>
      </c>
      <c r="O660" s="18">
        <v>13.235356359</v>
      </c>
      <c r="P660" s="18">
        <v>0.046970776</v>
      </c>
      <c r="Q660" s="3" t="s">
        <v>807</v>
      </c>
      <c r="R660" s="87">
        <v>37509</v>
      </c>
      <c r="S660" t="s">
        <v>808</v>
      </c>
    </row>
    <row r="661" spans="2:19" ht="12.75">
      <c r="B661" s="3">
        <v>350694</v>
      </c>
      <c r="C661" t="s">
        <v>845</v>
      </c>
      <c r="D661" s="81" t="s">
        <v>596</v>
      </c>
      <c r="E661" t="s">
        <v>581</v>
      </c>
      <c r="F661" s="1"/>
      <c r="G661" s="1"/>
      <c r="H661" s="1"/>
      <c r="I661" s="1"/>
      <c r="J661" s="1"/>
      <c r="K661" s="1"/>
      <c r="L661" s="1"/>
      <c r="M661" s="18">
        <v>1.6</v>
      </c>
      <c r="N661" s="18">
        <v>2</v>
      </c>
      <c r="O661" s="18"/>
      <c r="Q661" s="3" t="s">
        <v>804</v>
      </c>
      <c r="R661" s="87">
        <v>38804</v>
      </c>
      <c r="S661" t="s">
        <v>1060</v>
      </c>
    </row>
    <row r="662" spans="2:19" ht="12.75">
      <c r="B662" s="3">
        <v>500090</v>
      </c>
      <c r="C662" t="s">
        <v>845</v>
      </c>
      <c r="D662" s="81" t="s">
        <v>459</v>
      </c>
      <c r="E662" t="s">
        <v>437</v>
      </c>
      <c r="F662" s="1"/>
      <c r="G662" s="1"/>
      <c r="H662" s="1"/>
      <c r="I662" s="1"/>
      <c r="J662" s="1"/>
      <c r="K662" s="1"/>
      <c r="L662" s="1"/>
      <c r="M662" s="18">
        <v>1.6</v>
      </c>
      <c r="N662" s="18">
        <v>2</v>
      </c>
      <c r="O662" s="18"/>
      <c r="Q662" s="3" t="s">
        <v>804</v>
      </c>
      <c r="R662" s="87">
        <v>38733</v>
      </c>
      <c r="S662" t="s">
        <v>1060</v>
      </c>
    </row>
    <row r="663" spans="2:19" ht="12.75">
      <c r="B663" s="3">
        <v>613661</v>
      </c>
      <c r="C663" t="s">
        <v>845</v>
      </c>
      <c r="D663" s="81" t="s">
        <v>378</v>
      </c>
      <c r="E663" t="s">
        <v>331</v>
      </c>
      <c r="F663" s="1"/>
      <c r="G663" s="1"/>
      <c r="H663" s="1"/>
      <c r="I663" s="1"/>
      <c r="J663" s="1"/>
      <c r="K663" s="1"/>
      <c r="L663" s="1">
        <v>-6.9395254999999985</v>
      </c>
      <c r="M663" s="18">
        <v>1.6</v>
      </c>
      <c r="N663" s="18">
        <v>2</v>
      </c>
      <c r="O663" s="18"/>
      <c r="Q663" s="3" t="s">
        <v>804</v>
      </c>
      <c r="R663" s="87">
        <v>38651</v>
      </c>
      <c r="S663" t="s">
        <v>1060</v>
      </c>
    </row>
    <row r="664" spans="2:19" ht="12.75">
      <c r="B664" s="3">
        <v>755801</v>
      </c>
      <c r="C664" t="s">
        <v>845</v>
      </c>
      <c r="D664" s="81" t="s">
        <v>379</v>
      </c>
      <c r="E664" t="s">
        <v>331</v>
      </c>
      <c r="F664" s="1"/>
      <c r="G664" s="1"/>
      <c r="H664" s="1">
        <v>19.3492</v>
      </c>
      <c r="I664" s="1">
        <v>-3.103900000000004</v>
      </c>
      <c r="J664" s="1">
        <v>31.305399999999995</v>
      </c>
      <c r="K664" s="1"/>
      <c r="L664" s="1">
        <v>-15.917930499999999</v>
      </c>
      <c r="M664" s="18">
        <v>2.34</v>
      </c>
      <c r="N664" s="18">
        <v>2.99</v>
      </c>
      <c r="O664" s="18">
        <v>14.396815509</v>
      </c>
      <c r="P664" s="18">
        <v>-0.078681075</v>
      </c>
      <c r="Q664" s="3" t="s">
        <v>804</v>
      </c>
      <c r="R664" s="87">
        <v>37956</v>
      </c>
      <c r="S664" t="s">
        <v>1060</v>
      </c>
    </row>
    <row r="665" spans="2:19" ht="12.75">
      <c r="B665" s="3">
        <v>791632</v>
      </c>
      <c r="C665" t="s">
        <v>845</v>
      </c>
      <c r="D665" s="81" t="s">
        <v>274</v>
      </c>
      <c r="E665" t="s">
        <v>210</v>
      </c>
      <c r="F665" s="1"/>
      <c r="G665" s="1"/>
      <c r="H665" s="1">
        <v>28.93730000000001</v>
      </c>
      <c r="I665" s="1">
        <v>16.32309999999999</v>
      </c>
      <c r="J665" s="1">
        <v>27.9814</v>
      </c>
      <c r="K665" s="1"/>
      <c r="L665" s="1">
        <v>7.147708199999991</v>
      </c>
      <c r="M665" s="18">
        <v>1.92</v>
      </c>
      <c r="N665" s="18">
        <v>2.43</v>
      </c>
      <c r="O665" s="18">
        <v>12.481991291</v>
      </c>
      <c r="P665" s="18">
        <v>1.23410039</v>
      </c>
      <c r="Q665" s="3" t="s">
        <v>804</v>
      </c>
      <c r="R665" s="87">
        <v>37956</v>
      </c>
      <c r="S665" t="s">
        <v>1060</v>
      </c>
    </row>
    <row r="666" spans="2:19" ht="12.75">
      <c r="B666" s="3">
        <v>827469</v>
      </c>
      <c r="C666" t="s">
        <v>845</v>
      </c>
      <c r="D666" s="81" t="s">
        <v>462</v>
      </c>
      <c r="E666" t="s">
        <v>437</v>
      </c>
      <c r="F666" s="1"/>
      <c r="G666" s="1"/>
      <c r="H666" s="1">
        <v>14.638799999999996</v>
      </c>
      <c r="I666" s="1">
        <v>7.2437000000000085</v>
      </c>
      <c r="J666" s="1">
        <v>24.105700000000006</v>
      </c>
      <c r="K666" s="1"/>
      <c r="L666" s="1">
        <v>3.998920700000008</v>
      </c>
      <c r="M666" s="18">
        <v>1.88</v>
      </c>
      <c r="N666" s="18">
        <v>2.37</v>
      </c>
      <c r="O666" s="18">
        <v>11.279550366</v>
      </c>
      <c r="P666" s="18">
        <v>0.912858516</v>
      </c>
      <c r="Q666" s="3" t="s">
        <v>804</v>
      </c>
      <c r="R666" s="87">
        <v>37956</v>
      </c>
      <c r="S666" t="s">
        <v>1060</v>
      </c>
    </row>
    <row r="667" spans="2:19" ht="12.75">
      <c r="B667" s="3">
        <v>133298</v>
      </c>
      <c r="C667" t="s">
        <v>326</v>
      </c>
      <c r="D667" s="81" t="s">
        <v>824</v>
      </c>
      <c r="E667" t="s">
        <v>619</v>
      </c>
      <c r="F667" s="1"/>
      <c r="G667" s="1">
        <v>-19.366263500000002</v>
      </c>
      <c r="H667" s="1">
        <v>21.958014400000003</v>
      </c>
      <c r="I667" s="1">
        <v>23.5697351</v>
      </c>
      <c r="J667" s="1">
        <v>34.6702931</v>
      </c>
      <c r="K667" s="1"/>
      <c r="L667" s="1">
        <v>11.879850099999988</v>
      </c>
      <c r="M667" s="18">
        <v>0.49</v>
      </c>
      <c r="N667" s="18">
        <v>0.521</v>
      </c>
      <c r="O667" s="18">
        <v>14.006066385</v>
      </c>
      <c r="P667" s="18">
        <v>1.547162973</v>
      </c>
      <c r="Q667" s="3" t="s">
        <v>804</v>
      </c>
      <c r="R667" s="87">
        <v>38705</v>
      </c>
      <c r="S667" t="s">
        <v>1060</v>
      </c>
    </row>
    <row r="668" spans="2:19" ht="12.75">
      <c r="B668" s="3">
        <v>416982</v>
      </c>
      <c r="C668" t="s">
        <v>326</v>
      </c>
      <c r="D668" s="81" t="s">
        <v>692</v>
      </c>
      <c r="E668" t="s">
        <v>678</v>
      </c>
      <c r="F668" s="1">
        <v>-7.770500000000002</v>
      </c>
      <c r="G668" s="1">
        <v>-35.831999999999994</v>
      </c>
      <c r="H668" s="1">
        <v>0.8334999999999981</v>
      </c>
      <c r="I668" s="1">
        <v>-0.5715000000000026</v>
      </c>
      <c r="J668" s="1">
        <v>27.8525</v>
      </c>
      <c r="K668" s="1">
        <v>-5.375703788363017</v>
      </c>
      <c r="L668" s="1">
        <v>1.3699467999999992</v>
      </c>
      <c r="M668" s="18">
        <v>0.56</v>
      </c>
      <c r="N668" s="18">
        <v>0.612</v>
      </c>
      <c r="O668" s="18">
        <v>10.492824658</v>
      </c>
      <c r="P668" s="18">
        <v>0.569665885</v>
      </c>
      <c r="Q668" s="3" t="s">
        <v>804</v>
      </c>
      <c r="R668" s="87">
        <v>36906</v>
      </c>
      <c r="S668" t="s">
        <v>1060</v>
      </c>
    </row>
    <row r="669" spans="2:19" ht="12.75">
      <c r="B669" s="3">
        <v>443721</v>
      </c>
      <c r="C669" t="s">
        <v>326</v>
      </c>
      <c r="D669" s="81" t="s">
        <v>973</v>
      </c>
      <c r="E669" t="s">
        <v>963</v>
      </c>
      <c r="F669" s="1">
        <v>10.935699999999994</v>
      </c>
      <c r="G669" s="1">
        <v>7.651399999999997</v>
      </c>
      <c r="H669" s="1">
        <v>3.086600000000006</v>
      </c>
      <c r="I669" s="1">
        <v>5.7347999999999955</v>
      </c>
      <c r="J669" s="1">
        <v>9.007600000000004</v>
      </c>
      <c r="K669" s="1">
        <v>7.2490837155612775</v>
      </c>
      <c r="L669" s="1">
        <v>-1.6415533999999954</v>
      </c>
      <c r="M669" s="18">
        <v>0.31</v>
      </c>
      <c r="N669" s="18">
        <v>0.31</v>
      </c>
      <c r="O669" s="18">
        <v>5.167306537</v>
      </c>
      <c r="P669" s="18">
        <v>0.349672633</v>
      </c>
      <c r="Q669" s="3" t="s">
        <v>804</v>
      </c>
      <c r="R669" s="87">
        <v>36712</v>
      </c>
      <c r="S669" t="s">
        <v>1060</v>
      </c>
    </row>
    <row r="670" spans="2:19" ht="12.75">
      <c r="B670" s="3">
        <v>479550</v>
      </c>
      <c r="C670" t="s">
        <v>326</v>
      </c>
      <c r="D670" s="81" t="s">
        <v>482</v>
      </c>
      <c r="E670" t="s">
        <v>437</v>
      </c>
      <c r="F670" s="1">
        <v>1.2804999999999955</v>
      </c>
      <c r="G670" s="1">
        <v>-26.9516</v>
      </c>
      <c r="H670" s="1">
        <v>4.664500000000005</v>
      </c>
      <c r="I670" s="1">
        <v>2.1207999999999894</v>
      </c>
      <c r="J670" s="1">
        <v>24.468200000000007</v>
      </c>
      <c r="K670" s="1">
        <v>0</v>
      </c>
      <c r="L670" s="1">
        <v>1.1064041000000024</v>
      </c>
      <c r="M670" s="18">
        <v>0.49</v>
      </c>
      <c r="N670" s="18">
        <v>0.608</v>
      </c>
      <c r="O670" s="18">
        <v>12.48956208</v>
      </c>
      <c r="P670" s="18">
        <v>0.418273533</v>
      </c>
      <c r="Q670" s="3" t="s">
        <v>804</v>
      </c>
      <c r="R670" s="87">
        <v>36712</v>
      </c>
      <c r="S670" t="s">
        <v>1060</v>
      </c>
    </row>
    <row r="671" spans="2:19" ht="12.75">
      <c r="B671" s="3">
        <v>515387</v>
      </c>
      <c r="C671" t="s">
        <v>326</v>
      </c>
      <c r="D671" s="81" t="s">
        <v>327</v>
      </c>
      <c r="E671" t="s">
        <v>323</v>
      </c>
      <c r="F671" s="1">
        <v>-14.082399999999994</v>
      </c>
      <c r="G671" s="1">
        <v>-34.924299999999995</v>
      </c>
      <c r="H671" s="1">
        <v>10.868400000000001</v>
      </c>
      <c r="I671" s="1">
        <v>5.674099999999993</v>
      </c>
      <c r="J671" s="1">
        <v>28.899600000000003</v>
      </c>
      <c r="K671" s="1">
        <v>-3.3268703251667864</v>
      </c>
      <c r="L671" s="1">
        <v>6.3469314</v>
      </c>
      <c r="M671" s="18">
        <v>0.48</v>
      </c>
      <c r="N671" s="18">
        <v>0.506</v>
      </c>
      <c r="O671" s="18">
        <v>9.814853667</v>
      </c>
      <c r="P671" s="18">
        <v>1.217907065</v>
      </c>
      <c r="Q671" s="3" t="s">
        <v>804</v>
      </c>
      <c r="R671" s="87">
        <v>36712</v>
      </c>
      <c r="S671" t="s">
        <v>1060</v>
      </c>
    </row>
    <row r="672" spans="2:19" ht="12.75">
      <c r="B672" s="3">
        <v>997460</v>
      </c>
      <c r="C672" t="s">
        <v>326</v>
      </c>
      <c r="D672" s="81" t="s">
        <v>883</v>
      </c>
      <c r="E672" t="s">
        <v>581</v>
      </c>
      <c r="F672" s="1"/>
      <c r="G672" s="1">
        <v>-28.1797415</v>
      </c>
      <c r="H672" s="1">
        <v>6.096934999999992</v>
      </c>
      <c r="I672" s="1">
        <v>0.8494219999999997</v>
      </c>
      <c r="J672" s="1">
        <v>41.59311379999999</v>
      </c>
      <c r="K672" s="1"/>
      <c r="L672" s="1">
        <v>-5.722718999999998</v>
      </c>
      <c r="M672" s="18">
        <v>0.48</v>
      </c>
      <c r="N672" s="18">
        <v>0.506</v>
      </c>
      <c r="O672" s="18">
        <v>16.353054678</v>
      </c>
      <c r="P672" s="18">
        <v>0.427479903</v>
      </c>
      <c r="Q672" s="3" t="s">
        <v>804</v>
      </c>
      <c r="R672" s="87">
        <v>38705</v>
      </c>
      <c r="S672" t="s">
        <v>1060</v>
      </c>
    </row>
    <row r="673" spans="2:19" ht="12.75">
      <c r="B673" s="3">
        <v>113340</v>
      </c>
      <c r="C673" t="s">
        <v>262</v>
      </c>
      <c r="D673" s="81" t="s">
        <v>501</v>
      </c>
      <c r="E673" t="s">
        <v>437</v>
      </c>
      <c r="F673" s="1">
        <v>-9.431000000000001</v>
      </c>
      <c r="G673" s="1">
        <v>-41.2694</v>
      </c>
      <c r="H673" s="1">
        <v>11.698600000000003</v>
      </c>
      <c r="I673" s="1">
        <v>4.532599999999998</v>
      </c>
      <c r="J673" s="1">
        <v>31.620500000000007</v>
      </c>
      <c r="K673" s="1">
        <v>-3.950876557271066</v>
      </c>
      <c r="L673" s="1">
        <v>-0.6267802999999961</v>
      </c>
      <c r="M673" s="18">
        <v>1.17</v>
      </c>
      <c r="N673" s="18">
        <v>1.9</v>
      </c>
      <c r="O673" s="18">
        <v>11.50673395</v>
      </c>
      <c r="P673" s="18">
        <v>0.745290661</v>
      </c>
      <c r="Q673" s="3" t="s">
        <v>806</v>
      </c>
      <c r="R673" s="87">
        <v>36712</v>
      </c>
      <c r="S673" t="s">
        <v>1060</v>
      </c>
    </row>
    <row r="674" spans="2:19" ht="12.75">
      <c r="B674" s="3">
        <v>297861</v>
      </c>
      <c r="C674" t="s">
        <v>262</v>
      </c>
      <c r="D674" s="81" t="s">
        <v>731</v>
      </c>
      <c r="E674" t="s">
        <v>699</v>
      </c>
      <c r="F674" s="1"/>
      <c r="G674" s="1"/>
      <c r="H674" s="1"/>
      <c r="I674" s="1"/>
      <c r="J674" s="1"/>
      <c r="K674" s="1"/>
      <c r="L674" s="1"/>
      <c r="M674" s="18">
        <v>1.8</v>
      </c>
      <c r="N674" s="18">
        <v>2.26</v>
      </c>
      <c r="O674" s="18"/>
      <c r="Q674" s="3" t="s">
        <v>806</v>
      </c>
      <c r="R674" s="87">
        <v>38740</v>
      </c>
      <c r="S674" t="s">
        <v>1060</v>
      </c>
    </row>
    <row r="675" spans="2:19" ht="12.75">
      <c r="B675" s="3">
        <v>337352</v>
      </c>
      <c r="C675" t="s">
        <v>262</v>
      </c>
      <c r="D675" s="81" t="s">
        <v>428</v>
      </c>
      <c r="E675" t="s">
        <v>382</v>
      </c>
      <c r="F675" s="1">
        <v>3.1273000000000106</v>
      </c>
      <c r="G675" s="1">
        <v>-25.234199999999994</v>
      </c>
      <c r="H675" s="1">
        <v>58.462199999999996</v>
      </c>
      <c r="I675" s="1">
        <v>-9.927699999999994</v>
      </c>
      <c r="J675" s="1">
        <v>32.977199999999996</v>
      </c>
      <c r="K675" s="1">
        <v>7.913095376276802</v>
      </c>
      <c r="L675" s="1">
        <v>20.34638529999999</v>
      </c>
      <c r="M675" s="18">
        <v>1.92</v>
      </c>
      <c r="N675" s="18">
        <v>2.42</v>
      </c>
      <c r="O675" s="18">
        <v>19.755391787</v>
      </c>
      <c r="P675" s="18">
        <v>0.789964662</v>
      </c>
      <c r="Q675" s="3" t="s">
        <v>806</v>
      </c>
      <c r="R675" s="87">
        <v>38378</v>
      </c>
      <c r="S675" t="s">
        <v>1060</v>
      </c>
    </row>
    <row r="676" spans="2:19" ht="12.75">
      <c r="B676" s="3">
        <v>406009</v>
      </c>
      <c r="C676" t="s">
        <v>262</v>
      </c>
      <c r="D676" s="81" t="s">
        <v>734</v>
      </c>
      <c r="E676" t="s">
        <v>699</v>
      </c>
      <c r="F676" s="1">
        <v>34.9308</v>
      </c>
      <c r="G676" s="1">
        <v>49.493300000000005</v>
      </c>
      <c r="H676" s="1">
        <v>16.054100000000005</v>
      </c>
      <c r="I676" s="1">
        <v>-17.391599999999997</v>
      </c>
      <c r="J676" s="1">
        <v>65.26689999999999</v>
      </c>
      <c r="K676" s="1">
        <v>26.159709622486748</v>
      </c>
      <c r="L676" s="1">
        <v>20.811877000000003</v>
      </c>
      <c r="M676" s="18">
        <v>1.74</v>
      </c>
      <c r="N676" s="18">
        <v>2.38</v>
      </c>
      <c r="O676" s="18">
        <v>28.796313161</v>
      </c>
      <c r="P676" s="18">
        <v>0.669076567</v>
      </c>
      <c r="Q676" s="3" t="s">
        <v>806</v>
      </c>
      <c r="R676" s="87">
        <v>37967</v>
      </c>
      <c r="S676" t="s">
        <v>1060</v>
      </c>
    </row>
    <row r="677" spans="2:19" ht="12.75">
      <c r="B677" s="3">
        <v>421230</v>
      </c>
      <c r="C677" t="s">
        <v>262</v>
      </c>
      <c r="D677" s="81" t="s">
        <v>368</v>
      </c>
      <c r="E677" t="s">
        <v>331</v>
      </c>
      <c r="F677" s="1">
        <v>15.918399999999998</v>
      </c>
      <c r="G677" s="1">
        <v>-36.9742</v>
      </c>
      <c r="H677" s="1">
        <v>18.205099999999995</v>
      </c>
      <c r="I677" s="1">
        <v>0.07930000000000437</v>
      </c>
      <c r="J677" s="1">
        <v>24.329200000000007</v>
      </c>
      <c r="K677" s="1">
        <v>1.4483228371663825</v>
      </c>
      <c r="L677" s="1">
        <v>-8.140308600000001</v>
      </c>
      <c r="M677" s="18">
        <v>1.87</v>
      </c>
      <c r="N677" s="18">
        <v>2.36</v>
      </c>
      <c r="O677" s="18">
        <v>16.986529529</v>
      </c>
      <c r="P677" s="18">
        <v>0.205810182</v>
      </c>
      <c r="Q677" s="3" t="s">
        <v>806</v>
      </c>
      <c r="R677" s="87">
        <v>37001</v>
      </c>
      <c r="S677" t="s">
        <v>1060</v>
      </c>
    </row>
    <row r="678" spans="2:19" ht="12.75">
      <c r="B678" s="3">
        <v>454587</v>
      </c>
      <c r="C678" t="s">
        <v>262</v>
      </c>
      <c r="D678" s="81" t="s">
        <v>297</v>
      </c>
      <c r="E678" t="s">
        <v>288</v>
      </c>
      <c r="F678" s="1">
        <v>-18.255</v>
      </c>
      <c r="G678" s="1">
        <v>-33.0713</v>
      </c>
      <c r="H678" s="1">
        <v>15.270099999999998</v>
      </c>
      <c r="I678" s="1">
        <v>11.719499999999993</v>
      </c>
      <c r="J678" s="1">
        <v>28.032199999999996</v>
      </c>
      <c r="K678" s="1">
        <v>-2.04024510403793</v>
      </c>
      <c r="L678" s="1">
        <v>5.78869580000001</v>
      </c>
      <c r="M678" s="18">
        <v>1.44</v>
      </c>
      <c r="N678" s="18">
        <v>1.78</v>
      </c>
      <c r="O678" s="18">
        <v>10.165778252</v>
      </c>
      <c r="P678" s="18">
        <v>1.36957983</v>
      </c>
      <c r="Q678" s="3" t="s">
        <v>804</v>
      </c>
      <c r="R678" s="87">
        <v>37995</v>
      </c>
      <c r="S678" t="s">
        <v>1060</v>
      </c>
    </row>
    <row r="679" spans="2:19" ht="12.75">
      <c r="B679" s="3">
        <v>462432</v>
      </c>
      <c r="C679" t="s">
        <v>262</v>
      </c>
      <c r="D679" s="81" t="s">
        <v>584</v>
      </c>
      <c r="E679" t="s">
        <v>581</v>
      </c>
      <c r="F679" s="1"/>
      <c r="G679" s="1"/>
      <c r="H679" s="1"/>
      <c r="I679" s="1"/>
      <c r="J679" s="1"/>
      <c r="K679" s="1"/>
      <c r="L679" s="1"/>
      <c r="M679" s="18">
        <v>1.9</v>
      </c>
      <c r="N679" s="18">
        <v>2.36</v>
      </c>
      <c r="O679" s="18"/>
      <c r="Q679" s="3" t="s">
        <v>837</v>
      </c>
      <c r="R679" s="87">
        <v>38825</v>
      </c>
      <c r="S679" t="s">
        <v>1060</v>
      </c>
    </row>
    <row r="680" spans="2:19" ht="12.75">
      <c r="B680" s="3">
        <v>477661</v>
      </c>
      <c r="C680" t="s">
        <v>262</v>
      </c>
      <c r="D680" s="81" t="s">
        <v>374</v>
      </c>
      <c r="E680" t="s">
        <v>331</v>
      </c>
      <c r="F680" s="1"/>
      <c r="G680" s="1"/>
      <c r="H680" s="1">
        <v>17.24920000000001</v>
      </c>
      <c r="I680" s="1">
        <v>4.475600000000002</v>
      </c>
      <c r="J680" s="1">
        <v>24.212900000000005</v>
      </c>
      <c r="K680" s="1"/>
      <c r="L680" s="1">
        <v>-10.3596546</v>
      </c>
      <c r="M680" s="18">
        <v>1.84</v>
      </c>
      <c r="N680" s="18">
        <v>2.32</v>
      </c>
      <c r="O680" s="18">
        <v>13.195031751</v>
      </c>
      <c r="P680" s="18">
        <v>0.183543846</v>
      </c>
      <c r="Q680" s="3" t="s">
        <v>804</v>
      </c>
      <c r="R680" s="87">
        <v>37967</v>
      </c>
      <c r="S680" t="s">
        <v>1060</v>
      </c>
    </row>
    <row r="681" spans="2:19" ht="12.75">
      <c r="B681" s="3">
        <v>498261</v>
      </c>
      <c r="C681" t="s">
        <v>262</v>
      </c>
      <c r="D681" s="81" t="s">
        <v>370</v>
      </c>
      <c r="E681" t="s">
        <v>331</v>
      </c>
      <c r="F681" s="1"/>
      <c r="G681" s="1">
        <v>-34.4639</v>
      </c>
      <c r="H681" s="1">
        <v>10.506700000000002</v>
      </c>
      <c r="I681" s="1">
        <v>9.445999999999998</v>
      </c>
      <c r="J681" s="1">
        <v>26.121799999999993</v>
      </c>
      <c r="K681" s="1"/>
      <c r="L681" s="1"/>
      <c r="M681" s="18">
        <v>1.5</v>
      </c>
      <c r="N681" s="18">
        <v>1.81</v>
      </c>
      <c r="O681" s="18"/>
      <c r="Q681" s="3" t="s">
        <v>806</v>
      </c>
      <c r="R681" s="87">
        <v>38825</v>
      </c>
      <c r="S681" t="s">
        <v>1060</v>
      </c>
    </row>
    <row r="682" spans="2:19" ht="12.75">
      <c r="B682" s="3">
        <v>511725</v>
      </c>
      <c r="C682" t="s">
        <v>262</v>
      </c>
      <c r="D682" s="81" t="s">
        <v>732</v>
      </c>
      <c r="E682" t="s">
        <v>699</v>
      </c>
      <c r="F682" s="1">
        <v>-18.555500000000002</v>
      </c>
      <c r="G682" s="1">
        <v>-35.687599999999996</v>
      </c>
      <c r="H682" s="1">
        <v>20.068599999999993</v>
      </c>
      <c r="I682" s="1">
        <v>8.480899999999991</v>
      </c>
      <c r="J682" s="1">
        <v>35.636500000000005</v>
      </c>
      <c r="K682" s="1">
        <v>-1.5392463100812548</v>
      </c>
      <c r="L682" s="1">
        <v>9.48717400000001</v>
      </c>
      <c r="M682" s="18">
        <v>1.51</v>
      </c>
      <c r="N682" s="18">
        <v>1.88</v>
      </c>
      <c r="O682" s="18">
        <v>13.56140921</v>
      </c>
      <c r="P682" s="18">
        <v>1.320288323</v>
      </c>
      <c r="Q682" s="3" t="s">
        <v>804</v>
      </c>
      <c r="R682" s="87">
        <v>36712</v>
      </c>
      <c r="S682" t="s">
        <v>1060</v>
      </c>
    </row>
    <row r="683" spans="2:19" ht="12.75">
      <c r="B683" s="3">
        <v>513499</v>
      </c>
      <c r="C683" t="s">
        <v>262</v>
      </c>
      <c r="D683" s="81" t="s">
        <v>371</v>
      </c>
      <c r="E683" t="s">
        <v>331</v>
      </c>
      <c r="F683" s="1"/>
      <c r="G683" s="1"/>
      <c r="H683" s="1">
        <v>28.096300000000006</v>
      </c>
      <c r="I683" s="1">
        <v>4.179200000000005</v>
      </c>
      <c r="J683" s="1">
        <v>30.51440000000001</v>
      </c>
      <c r="K683" s="1"/>
      <c r="L683" s="1">
        <v>-14.6331039</v>
      </c>
      <c r="M683" s="18">
        <v>1.47</v>
      </c>
      <c r="N683" s="18">
        <v>1.82</v>
      </c>
      <c r="O683" s="18">
        <v>18.034318988</v>
      </c>
      <c r="P683" s="18">
        <v>0.104861961</v>
      </c>
      <c r="Q683" s="3" t="s">
        <v>806</v>
      </c>
      <c r="R683" s="87">
        <v>37967</v>
      </c>
      <c r="S683" t="s">
        <v>1060</v>
      </c>
    </row>
    <row r="684" spans="2:19" ht="12.75">
      <c r="B684" s="3">
        <v>549329</v>
      </c>
      <c r="C684" t="s">
        <v>262</v>
      </c>
      <c r="D684" s="81" t="s">
        <v>373</v>
      </c>
      <c r="E684" t="s">
        <v>331</v>
      </c>
      <c r="F684" s="1"/>
      <c r="G684" s="1"/>
      <c r="H684" s="1">
        <v>22.126</v>
      </c>
      <c r="I684" s="1">
        <v>0.3162000000000109</v>
      </c>
      <c r="J684" s="1">
        <v>22.629900000000003</v>
      </c>
      <c r="K684" s="1"/>
      <c r="L684" s="1">
        <v>-20.699134500000007</v>
      </c>
      <c r="M684" s="18">
        <v>1.81</v>
      </c>
      <c r="N684" s="18">
        <v>2.28</v>
      </c>
      <c r="O684" s="18">
        <v>16.680138199</v>
      </c>
      <c r="P684" s="18">
        <v>-0.217721365</v>
      </c>
      <c r="Q684" s="3" t="s">
        <v>806</v>
      </c>
      <c r="R684" s="87">
        <v>37967</v>
      </c>
      <c r="S684" t="s">
        <v>1060</v>
      </c>
    </row>
    <row r="685" spans="2:19" ht="12.75">
      <c r="B685" s="3">
        <v>564559</v>
      </c>
      <c r="C685" t="s">
        <v>262</v>
      </c>
      <c r="D685" s="81" t="s">
        <v>661</v>
      </c>
      <c r="E685" t="s">
        <v>646</v>
      </c>
      <c r="F685" s="1">
        <v>-29.496</v>
      </c>
      <c r="G685" s="1">
        <v>-54.042199999999994</v>
      </c>
      <c r="H685" s="1">
        <v>21.29700000000001</v>
      </c>
      <c r="I685" s="1">
        <v>-7.170399999999999</v>
      </c>
      <c r="J685" s="1">
        <v>26.228800000000007</v>
      </c>
      <c r="K685" s="1">
        <v>-14.364547661235116</v>
      </c>
      <c r="L685" s="1">
        <v>-9.3711824</v>
      </c>
      <c r="M685" s="18">
        <v>2.54</v>
      </c>
      <c r="N685" s="18">
        <v>3.25</v>
      </c>
      <c r="O685" s="18">
        <v>20.119541132</v>
      </c>
      <c r="P685" s="18">
        <v>0.003502345</v>
      </c>
      <c r="Q685" s="3" t="s">
        <v>806</v>
      </c>
      <c r="R685" s="87">
        <v>37001</v>
      </c>
      <c r="S685" t="s">
        <v>1060</v>
      </c>
    </row>
    <row r="686" spans="2:19" ht="12.75">
      <c r="B686" s="3">
        <v>583385</v>
      </c>
      <c r="C686" t="s">
        <v>262</v>
      </c>
      <c r="D686" s="81" t="s">
        <v>733</v>
      </c>
      <c r="E686" t="s">
        <v>699</v>
      </c>
      <c r="F686" s="1">
        <v>-18.835500000000003</v>
      </c>
      <c r="G686" s="1">
        <v>-39.8902</v>
      </c>
      <c r="H686" s="1">
        <v>20.7206</v>
      </c>
      <c r="I686" s="1">
        <v>0.5095000000000072</v>
      </c>
      <c r="J686" s="1">
        <v>32.536800000000014</v>
      </c>
      <c r="K686" s="1">
        <v>-4.736337179981087</v>
      </c>
      <c r="L686" s="1">
        <v>4.704027299999991</v>
      </c>
      <c r="M686" s="18">
        <v>1.49</v>
      </c>
      <c r="N686" s="18">
        <v>1.85</v>
      </c>
      <c r="O686" s="18">
        <v>14.652271341</v>
      </c>
      <c r="P686" s="18">
        <v>0.73270477</v>
      </c>
      <c r="Q686" s="3" t="s">
        <v>804</v>
      </c>
      <c r="R686" s="87">
        <v>36712</v>
      </c>
      <c r="S686" t="s">
        <v>1060</v>
      </c>
    </row>
    <row r="687" spans="2:19" ht="12.75">
      <c r="B687" s="3">
        <v>585158</v>
      </c>
      <c r="C687" t="s">
        <v>262</v>
      </c>
      <c r="D687" s="81" t="s">
        <v>298</v>
      </c>
      <c r="E687" t="s">
        <v>288</v>
      </c>
      <c r="F687" s="1"/>
      <c r="G687" s="1"/>
      <c r="H687" s="1">
        <v>25.543599999999998</v>
      </c>
      <c r="I687" s="1">
        <v>16.94739999999999</v>
      </c>
      <c r="J687" s="1">
        <v>29.16669999999999</v>
      </c>
      <c r="K687" s="1"/>
      <c r="L687" s="1">
        <v>6.315076099999994</v>
      </c>
      <c r="M687" s="18">
        <v>1.48</v>
      </c>
      <c r="N687" s="18">
        <v>1.84</v>
      </c>
      <c r="O687" s="18">
        <v>11.040276838</v>
      </c>
      <c r="P687" s="18">
        <v>1.402299059</v>
      </c>
      <c r="Q687" s="3" t="s">
        <v>806</v>
      </c>
      <c r="R687" s="87">
        <v>37967</v>
      </c>
      <c r="S687" t="s">
        <v>1060</v>
      </c>
    </row>
    <row r="688" spans="2:19" ht="12.75">
      <c r="B688" s="3">
        <v>619213</v>
      </c>
      <c r="C688" t="s">
        <v>262</v>
      </c>
      <c r="D688" s="81" t="s">
        <v>579</v>
      </c>
      <c r="E688" t="s">
        <v>545</v>
      </c>
      <c r="F688" s="1">
        <v>21.6421</v>
      </c>
      <c r="G688" s="1">
        <v>2.5819999999999954</v>
      </c>
      <c r="H688" s="1">
        <v>28.104700000000005</v>
      </c>
      <c r="I688" s="1">
        <v>16.172000000000008</v>
      </c>
      <c r="J688" s="1">
        <v>65.93279999999999</v>
      </c>
      <c r="K688" s="1">
        <v>25.242223283606325</v>
      </c>
      <c r="L688" s="1">
        <v>4.52985159999999</v>
      </c>
      <c r="M688" s="18">
        <v>2.14</v>
      </c>
      <c r="N688" s="18">
        <v>2.72</v>
      </c>
      <c r="O688" s="18">
        <v>23.286299535</v>
      </c>
      <c r="P688" s="18">
        <v>1.010684505</v>
      </c>
      <c r="Q688" s="3" t="s">
        <v>804</v>
      </c>
      <c r="R688" s="87">
        <v>36712</v>
      </c>
      <c r="S688" t="s">
        <v>1060</v>
      </c>
    </row>
    <row r="689" spans="2:19" ht="12.75">
      <c r="B689" s="3">
        <v>620989</v>
      </c>
      <c r="C689" t="s">
        <v>262</v>
      </c>
      <c r="D689" s="81" t="s">
        <v>974</v>
      </c>
      <c r="E689" t="s">
        <v>963</v>
      </c>
      <c r="F689" s="1">
        <v>10.441199999999995</v>
      </c>
      <c r="G689" s="1">
        <v>-3.358300000000003</v>
      </c>
      <c r="H689" s="1">
        <v>14.729600000000008</v>
      </c>
      <c r="I689" s="1">
        <v>10.197999999999997</v>
      </c>
      <c r="J689" s="1">
        <v>9.516799999999993</v>
      </c>
      <c r="K689" s="1">
        <v>8.124751673934538</v>
      </c>
      <c r="L689" s="1">
        <v>2.1137664999999917</v>
      </c>
      <c r="M689" s="18">
        <v>1.29</v>
      </c>
      <c r="N689" s="18">
        <v>1.58</v>
      </c>
      <c r="O689" s="18">
        <v>4.89060761</v>
      </c>
      <c r="P689" s="18">
        <v>1.311715173</v>
      </c>
      <c r="Q689" s="3" t="s">
        <v>804</v>
      </c>
      <c r="R689" s="87">
        <v>37967</v>
      </c>
      <c r="S689" t="s">
        <v>1060</v>
      </c>
    </row>
    <row r="690" spans="2:19" ht="12.75">
      <c r="B690" s="3">
        <v>636217</v>
      </c>
      <c r="C690" t="s">
        <v>262</v>
      </c>
      <c r="D690" s="81" t="s">
        <v>1028</v>
      </c>
      <c r="E690" t="s">
        <v>994</v>
      </c>
      <c r="F690" s="1">
        <v>11.932100000000002</v>
      </c>
      <c r="G690" s="1">
        <v>-0.00860000000000305</v>
      </c>
      <c r="H690" s="1">
        <v>-3.6260999999999988</v>
      </c>
      <c r="I690" s="1">
        <v>-1.9306000000000045</v>
      </c>
      <c r="J690" s="1">
        <v>9.777999999999999</v>
      </c>
      <c r="K690" s="1">
        <v>3.0350802055462367</v>
      </c>
      <c r="L690" s="1">
        <v>-6.193797599999995</v>
      </c>
      <c r="M690" s="18">
        <v>0.91</v>
      </c>
      <c r="N690" s="18">
        <v>1.08</v>
      </c>
      <c r="O690" s="18">
        <v>7.770060707</v>
      </c>
      <c r="P690" s="18">
        <v>-0.437441128</v>
      </c>
      <c r="Q690" s="3" t="s">
        <v>806</v>
      </c>
      <c r="R690" s="87">
        <v>36999</v>
      </c>
      <c r="S690" t="s">
        <v>1060</v>
      </c>
    </row>
    <row r="691" spans="2:19" ht="12.75">
      <c r="B691" s="3">
        <v>672048</v>
      </c>
      <c r="C691" t="s">
        <v>262</v>
      </c>
      <c r="D691" s="81" t="s">
        <v>1029</v>
      </c>
      <c r="E691" t="s">
        <v>994</v>
      </c>
      <c r="F691" s="1">
        <v>18.911199999999994</v>
      </c>
      <c r="G691" s="1">
        <v>-8.586099999999997</v>
      </c>
      <c r="H691" s="1">
        <v>-15.899600000000003</v>
      </c>
      <c r="I691" s="1">
        <v>-8.209699999999998</v>
      </c>
      <c r="J691" s="1">
        <v>21.58770000000001</v>
      </c>
      <c r="K691" s="1">
        <v>0</v>
      </c>
      <c r="L691" s="1">
        <v>-8.758244800000003</v>
      </c>
      <c r="M691" s="18">
        <v>0.91</v>
      </c>
      <c r="N691" s="18">
        <v>1.08</v>
      </c>
      <c r="O691" s="18">
        <v>11.626130686</v>
      </c>
      <c r="P691" s="18">
        <v>-0.456626069</v>
      </c>
      <c r="Q691" s="3" t="s">
        <v>806</v>
      </c>
      <c r="R691" s="87">
        <v>36999</v>
      </c>
      <c r="S691" t="s">
        <v>1060</v>
      </c>
    </row>
    <row r="692" spans="2:19" ht="12.75">
      <c r="B692" s="3">
        <v>743708</v>
      </c>
      <c r="C692" t="s">
        <v>262</v>
      </c>
      <c r="D692" s="81" t="s">
        <v>975</v>
      </c>
      <c r="E692" t="s">
        <v>963</v>
      </c>
      <c r="F692" s="1">
        <v>10.84830000000001</v>
      </c>
      <c r="G692" s="1">
        <v>6.164600000000009</v>
      </c>
      <c r="H692" s="1">
        <v>2.777800000000008</v>
      </c>
      <c r="I692" s="1">
        <v>5.008400000000002</v>
      </c>
      <c r="J692" s="1">
        <v>8.95459999999999</v>
      </c>
      <c r="K692" s="1">
        <v>6.712560040339288</v>
      </c>
      <c r="L692" s="1">
        <v>-2.9899463000000015</v>
      </c>
      <c r="M692" s="18">
        <v>0.87</v>
      </c>
      <c r="N692" s="18">
        <v>1.03</v>
      </c>
      <c r="O692" s="18">
        <v>5.304683155</v>
      </c>
      <c r="P692" s="18">
        <v>0.233287958</v>
      </c>
      <c r="Q692" s="3" t="s">
        <v>804</v>
      </c>
      <c r="R692" s="87">
        <v>36999</v>
      </c>
      <c r="S692" t="s">
        <v>1060</v>
      </c>
    </row>
    <row r="693" spans="2:19" ht="12.75">
      <c r="B693" s="3">
        <v>762534</v>
      </c>
      <c r="C693" t="s">
        <v>262</v>
      </c>
      <c r="D693" s="81" t="s">
        <v>367</v>
      </c>
      <c r="E693" t="s">
        <v>331</v>
      </c>
      <c r="F693" s="1">
        <v>-11.705299999999996</v>
      </c>
      <c r="G693" s="1">
        <v>-46.5647</v>
      </c>
      <c r="H693" s="1">
        <v>6.405900000000009</v>
      </c>
      <c r="I693" s="1">
        <v>-7.494599999999996</v>
      </c>
      <c r="J693" s="1">
        <v>21.95039999999999</v>
      </c>
      <c r="K693" s="1">
        <v>-10.748446884784958</v>
      </c>
      <c r="L693" s="1">
        <v>-12.660768300000003</v>
      </c>
      <c r="M693" s="18">
        <v>1.52</v>
      </c>
      <c r="N693" s="18">
        <v>1.89</v>
      </c>
      <c r="O693" s="18">
        <v>14.02338662</v>
      </c>
      <c r="P693" s="18">
        <v>-0.299123922</v>
      </c>
      <c r="Q693" s="3" t="s">
        <v>806</v>
      </c>
      <c r="R693" s="87">
        <v>36712</v>
      </c>
      <c r="S693" t="s">
        <v>1060</v>
      </c>
    </row>
    <row r="694" spans="2:19" ht="12.75">
      <c r="B694" s="3">
        <v>798363</v>
      </c>
      <c r="C694" t="s">
        <v>262</v>
      </c>
      <c r="D694" s="81" t="s">
        <v>633</v>
      </c>
      <c r="E694" t="s">
        <v>619</v>
      </c>
      <c r="F694" s="1">
        <v>-5.2844</v>
      </c>
      <c r="G694" s="1">
        <v>-32.3963</v>
      </c>
      <c r="H694" s="1">
        <v>13.23240000000001</v>
      </c>
      <c r="I694" s="1">
        <v>12.61779999999999</v>
      </c>
      <c r="J694" s="1">
        <v>29.284599999999994</v>
      </c>
      <c r="K694" s="1">
        <v>1.088861559957821</v>
      </c>
      <c r="L694" s="1">
        <v>-0.39435230000000043</v>
      </c>
      <c r="M694" s="18">
        <v>1.58</v>
      </c>
      <c r="N694" s="18">
        <v>1.97</v>
      </c>
      <c r="O694" s="18">
        <v>13.434507208</v>
      </c>
      <c r="P694" s="18">
        <v>0.935209985</v>
      </c>
      <c r="Q694" s="3" t="s">
        <v>822</v>
      </c>
      <c r="R694" s="87">
        <v>36712</v>
      </c>
      <c r="S694" t="s">
        <v>1060</v>
      </c>
    </row>
    <row r="695" spans="2:19" ht="12.75">
      <c r="B695" s="3">
        <v>834192</v>
      </c>
      <c r="C695" t="s">
        <v>262</v>
      </c>
      <c r="D695" s="81" t="s">
        <v>634</v>
      </c>
      <c r="E695" t="s">
        <v>619</v>
      </c>
      <c r="F695" s="1">
        <v>-12.8073</v>
      </c>
      <c r="G695" s="1">
        <v>-34.1214</v>
      </c>
      <c r="H695" s="1">
        <v>7.441900000000001</v>
      </c>
      <c r="I695" s="1">
        <v>4.761100000000007</v>
      </c>
      <c r="J695" s="1">
        <v>36.303799999999995</v>
      </c>
      <c r="K695" s="1">
        <v>-2.496268599041074</v>
      </c>
      <c r="L695" s="1">
        <v>4.7173861000000095</v>
      </c>
      <c r="M695" s="18">
        <v>1.53</v>
      </c>
      <c r="N695" s="18">
        <v>1.91</v>
      </c>
      <c r="O695" s="18">
        <v>9.72604483</v>
      </c>
      <c r="P695" s="18">
        <v>1.35563476</v>
      </c>
      <c r="Q695" s="3" t="s">
        <v>840</v>
      </c>
      <c r="R695" s="87">
        <v>36712</v>
      </c>
      <c r="S695" t="s">
        <v>1060</v>
      </c>
    </row>
    <row r="696" spans="2:19" ht="12.75">
      <c r="B696" s="3">
        <v>977512</v>
      </c>
      <c r="C696" t="s">
        <v>262</v>
      </c>
      <c r="D696" s="81" t="s">
        <v>263</v>
      </c>
      <c r="E696" t="s">
        <v>210</v>
      </c>
      <c r="F696" s="1">
        <v>-15.561199999999998</v>
      </c>
      <c r="G696" s="1">
        <v>-32.7812</v>
      </c>
      <c r="H696" s="1">
        <v>15.4225</v>
      </c>
      <c r="I696" s="1">
        <v>11.128800000000005</v>
      </c>
      <c r="J696" s="1">
        <v>30.22480000000001</v>
      </c>
      <c r="K696" s="1">
        <v>-1.0607254493845586</v>
      </c>
      <c r="L696" s="1">
        <v>5.447486699999993</v>
      </c>
      <c r="M696" s="18">
        <v>1.47</v>
      </c>
      <c r="N696" s="18">
        <v>1.82</v>
      </c>
      <c r="O696" s="18">
        <v>10.003276423</v>
      </c>
      <c r="P696" s="18">
        <v>1.42328588</v>
      </c>
      <c r="Q696" s="3" t="s">
        <v>804</v>
      </c>
      <c r="R696" s="87">
        <v>36712</v>
      </c>
      <c r="S696" t="s">
        <v>1060</v>
      </c>
    </row>
    <row r="697" spans="2:19" ht="12.75">
      <c r="B697" s="3">
        <v>286948</v>
      </c>
      <c r="C697" t="s">
        <v>187</v>
      </c>
      <c r="D697" s="81" t="s">
        <v>570</v>
      </c>
      <c r="E697" t="s">
        <v>545</v>
      </c>
      <c r="F697" s="1"/>
      <c r="G697" s="1"/>
      <c r="H697" s="1"/>
      <c r="I697" s="1"/>
      <c r="J697" s="1"/>
      <c r="K697" s="1"/>
      <c r="L697" s="1">
        <v>4.035714300000004</v>
      </c>
      <c r="M697" s="18">
        <v>1.5</v>
      </c>
      <c r="N697" s="18">
        <v>2.3</v>
      </c>
      <c r="O697" s="18"/>
      <c r="Q697" s="3" t="s">
        <v>807</v>
      </c>
      <c r="R697" s="87">
        <v>38587</v>
      </c>
      <c r="S697" t="s">
        <v>808</v>
      </c>
    </row>
    <row r="698" spans="2:19" ht="12.75">
      <c r="B698" s="3">
        <v>484980</v>
      </c>
      <c r="C698" t="s">
        <v>187</v>
      </c>
      <c r="D698" s="81" t="s">
        <v>188</v>
      </c>
      <c r="E698" t="s">
        <v>186</v>
      </c>
      <c r="F698" s="1"/>
      <c r="G698" s="1"/>
      <c r="H698" s="1">
        <v>41.856</v>
      </c>
      <c r="I698" s="1">
        <v>22.43010000000001</v>
      </c>
      <c r="J698" s="1">
        <v>74.1511</v>
      </c>
      <c r="K698" s="1"/>
      <c r="L698" s="1">
        <v>14.338147199999995</v>
      </c>
      <c r="M698" s="18">
        <v>1.2</v>
      </c>
      <c r="N698" s="18">
        <v>1.7</v>
      </c>
      <c r="O698" s="18">
        <v>16.889500318</v>
      </c>
      <c r="P698" s="18">
        <v>2.012867829</v>
      </c>
      <c r="Q698" s="3" t="s">
        <v>807</v>
      </c>
      <c r="R698" s="87">
        <v>37533</v>
      </c>
      <c r="S698" t="s">
        <v>808</v>
      </c>
    </row>
    <row r="699" spans="2:19" ht="12.75">
      <c r="B699" s="3">
        <v>534099</v>
      </c>
      <c r="C699" t="s">
        <v>187</v>
      </c>
      <c r="D699" s="81" t="s">
        <v>537</v>
      </c>
      <c r="E699" t="s">
        <v>512</v>
      </c>
      <c r="F699" s="1"/>
      <c r="G699" s="1"/>
      <c r="H699" s="1"/>
      <c r="I699" s="1"/>
      <c r="J699" s="1"/>
      <c r="K699" s="1"/>
      <c r="L699" s="1"/>
      <c r="M699" s="18">
        <v>1.5</v>
      </c>
      <c r="N699" s="18">
        <v>1.9</v>
      </c>
      <c r="O699" s="18"/>
      <c r="Q699" s="3" t="s">
        <v>807</v>
      </c>
      <c r="R699" s="87">
        <v>38825</v>
      </c>
      <c r="S699" t="s">
        <v>808</v>
      </c>
    </row>
    <row r="700" spans="2:19" ht="12.75">
      <c r="B700" s="3">
        <v>722983</v>
      </c>
      <c r="C700" t="s">
        <v>187</v>
      </c>
      <c r="D700" s="81" t="s">
        <v>422</v>
      </c>
      <c r="E700" t="s">
        <v>382</v>
      </c>
      <c r="F700" s="1"/>
      <c r="G700" s="1"/>
      <c r="H700" s="1"/>
      <c r="I700" s="1"/>
      <c r="J700" s="1">
        <v>60.04</v>
      </c>
      <c r="K700" s="1"/>
      <c r="L700" s="1">
        <v>-3.6990752000000016</v>
      </c>
      <c r="M700" s="18">
        <v>1.32</v>
      </c>
      <c r="N700" s="18">
        <v>2.1</v>
      </c>
      <c r="O700" s="18"/>
      <c r="Q700" s="3" t="s">
        <v>807</v>
      </c>
      <c r="R700" s="87">
        <v>38344</v>
      </c>
      <c r="S700" t="s">
        <v>808</v>
      </c>
    </row>
    <row r="701" spans="2:19" ht="12.75">
      <c r="B701" s="3">
        <v>146753</v>
      </c>
      <c r="C701" t="s">
        <v>811</v>
      </c>
      <c r="D701" s="81" t="s">
        <v>486</v>
      </c>
      <c r="E701" t="s">
        <v>437</v>
      </c>
      <c r="F701" s="1">
        <v>-12.484499999999999</v>
      </c>
      <c r="G701" s="1">
        <v>-30.6296</v>
      </c>
      <c r="H701" s="1">
        <v>19.599100000000004</v>
      </c>
      <c r="I701" s="1">
        <v>9.621400000000001</v>
      </c>
      <c r="J701" s="1">
        <v>27.647200000000005</v>
      </c>
      <c r="K701" s="1">
        <v>0</v>
      </c>
      <c r="L701" s="1">
        <v>4.05899970000001</v>
      </c>
      <c r="M701" s="18">
        <v>0.3</v>
      </c>
      <c r="N701" s="18">
        <v>0.5</v>
      </c>
      <c r="O701" s="18">
        <v>9.331951897</v>
      </c>
      <c r="P701" s="18">
        <v>1.28056423</v>
      </c>
      <c r="Q701" s="3" t="s">
        <v>807</v>
      </c>
      <c r="R701" s="87">
        <v>36712</v>
      </c>
      <c r="S701" t="s">
        <v>808</v>
      </c>
    </row>
    <row r="702" spans="2:19" ht="12.75">
      <c r="B702" s="3" t="s">
        <v>1036</v>
      </c>
      <c r="C702" t="s">
        <v>811</v>
      </c>
      <c r="D702" s="81" t="s">
        <v>1037</v>
      </c>
      <c r="E702" t="s">
        <v>437</v>
      </c>
      <c r="F702" s="1">
        <v>-10.465999999999998</v>
      </c>
      <c r="G702" s="1">
        <v>-26.965300000000003</v>
      </c>
      <c r="H702" s="1">
        <v>18.716899999999992</v>
      </c>
      <c r="I702" s="1">
        <v>10.0975</v>
      </c>
      <c r="J702" s="1">
        <v>25.060100000000006</v>
      </c>
      <c r="K702" s="1"/>
      <c r="L702" s="1">
        <v>3.6313978999999996</v>
      </c>
      <c r="M702" s="18">
        <v>0.14</v>
      </c>
      <c r="N702" s="18">
        <v>0.5</v>
      </c>
      <c r="O702" s="18">
        <v>8.478352409</v>
      </c>
      <c r="P702" s="18">
        <v>1.311578295</v>
      </c>
      <c r="Q702" s="3" t="s">
        <v>807</v>
      </c>
      <c r="R702" s="87">
        <v>36712</v>
      </c>
      <c r="S702" t="s">
        <v>808</v>
      </c>
    </row>
    <row r="703" spans="2:19" ht="12.75">
      <c r="B703" s="3">
        <v>120014</v>
      </c>
      <c r="C703" t="s">
        <v>817</v>
      </c>
      <c r="D703" s="81" t="s">
        <v>487</v>
      </c>
      <c r="E703" t="s">
        <v>437</v>
      </c>
      <c r="F703" s="1">
        <v>7.853500000000002</v>
      </c>
      <c r="G703" s="1">
        <v>-16.021300000000004</v>
      </c>
      <c r="H703" s="1">
        <v>43.1473</v>
      </c>
      <c r="I703" s="1">
        <v>32.33809999999999</v>
      </c>
      <c r="J703" s="1">
        <v>60.17300000000001</v>
      </c>
      <c r="K703" s="1">
        <v>22.408662121570977</v>
      </c>
      <c r="L703" s="1">
        <v>14.185272900000001</v>
      </c>
      <c r="M703" s="18">
        <v>3.55</v>
      </c>
      <c r="N703" s="18">
        <v>2.383</v>
      </c>
      <c r="O703" s="18">
        <v>14.609246686</v>
      </c>
      <c r="P703" s="18">
        <v>2.205909227</v>
      </c>
      <c r="Q703" s="3" t="s">
        <v>812</v>
      </c>
      <c r="R703" s="87">
        <v>37267</v>
      </c>
      <c r="S703" t="s">
        <v>1060</v>
      </c>
    </row>
    <row r="704" spans="2:19" ht="12.75">
      <c r="B704" s="3">
        <v>501981</v>
      </c>
      <c r="C704" t="s">
        <v>817</v>
      </c>
      <c r="D704" s="81" t="s">
        <v>538</v>
      </c>
      <c r="E704" t="s">
        <v>512</v>
      </c>
      <c r="F704" s="1"/>
      <c r="G704" s="1"/>
      <c r="H704" s="1">
        <v>74.7783</v>
      </c>
      <c r="I704" s="1">
        <v>32.06629999999999</v>
      </c>
      <c r="J704" s="1">
        <v>73.2471</v>
      </c>
      <c r="K704" s="1"/>
      <c r="L704" s="1">
        <v>2.2699046000000056</v>
      </c>
      <c r="M704" s="18">
        <v>1.65</v>
      </c>
      <c r="N704" s="18">
        <v>2.692</v>
      </c>
      <c r="O704" s="18">
        <v>22.530537091</v>
      </c>
      <c r="P704" s="18">
        <v>1.663879038</v>
      </c>
      <c r="Q704" s="3" t="s">
        <v>812</v>
      </c>
      <c r="R704" s="87">
        <v>37603</v>
      </c>
      <c r="S704" t="s">
        <v>1060</v>
      </c>
    </row>
    <row r="705" spans="2:19" ht="12.75">
      <c r="B705" s="3">
        <v>948356</v>
      </c>
      <c r="C705" t="s">
        <v>817</v>
      </c>
      <c r="D705" s="81" t="s">
        <v>1005</v>
      </c>
      <c r="E705" t="s">
        <v>994</v>
      </c>
      <c r="F705" s="1">
        <v>16.048499999999997</v>
      </c>
      <c r="G705" s="1">
        <v>14.789699999999995</v>
      </c>
      <c r="H705" s="1">
        <v>-8.7889</v>
      </c>
      <c r="I705" s="1">
        <v>6.4399000000000095</v>
      </c>
      <c r="J705" s="1">
        <v>14.376799999999989</v>
      </c>
      <c r="K705" s="1">
        <v>8.14501595232311</v>
      </c>
      <c r="L705" s="1">
        <v>-0.33914510000000453</v>
      </c>
      <c r="M705" s="18">
        <v>0.48</v>
      </c>
      <c r="N705" s="18">
        <v>0.5</v>
      </c>
      <c r="O705" s="18">
        <v>8.430021928</v>
      </c>
      <c r="P705" s="18">
        <v>0.049831335</v>
      </c>
      <c r="Q705" s="3" t="s">
        <v>812</v>
      </c>
      <c r="R705" s="87">
        <v>37267</v>
      </c>
      <c r="S705" t="s">
        <v>1060</v>
      </c>
    </row>
    <row r="706" spans="2:19" ht="12.75">
      <c r="B706" s="3">
        <v>984187</v>
      </c>
      <c r="C706" t="s">
        <v>817</v>
      </c>
      <c r="D706" s="81" t="s">
        <v>484</v>
      </c>
      <c r="E706" t="s">
        <v>437</v>
      </c>
      <c r="F706" s="1">
        <v>4.669499999999993</v>
      </c>
      <c r="G706" s="1">
        <v>-17.4111</v>
      </c>
      <c r="H706" s="1">
        <v>40.18330000000001</v>
      </c>
      <c r="I706" s="1">
        <v>24.8235</v>
      </c>
      <c r="J706" s="1">
        <v>50.8477</v>
      </c>
      <c r="K706" s="1">
        <v>17.938237117008594</v>
      </c>
      <c r="L706" s="1">
        <v>4.734618200000007</v>
      </c>
      <c r="M706" s="18">
        <v>0.78</v>
      </c>
      <c r="N706" s="18">
        <v>1.601</v>
      </c>
      <c r="O706" s="18">
        <v>14.843663553</v>
      </c>
      <c r="P706" s="18">
        <v>1.700510783</v>
      </c>
      <c r="Q706" s="3" t="s">
        <v>812</v>
      </c>
      <c r="R706" s="87">
        <v>37267</v>
      </c>
      <c r="S706" t="s">
        <v>1060</v>
      </c>
    </row>
    <row r="707" spans="2:19" ht="12.75">
      <c r="B707" s="3">
        <v>103606</v>
      </c>
      <c r="C707" t="s">
        <v>105</v>
      </c>
      <c r="D707" t="s">
        <v>154</v>
      </c>
      <c r="E707" t="s">
        <v>146</v>
      </c>
      <c r="F707" s="1">
        <v>-19.721500000000002</v>
      </c>
      <c r="G707" s="1">
        <v>-25.326800000000006</v>
      </c>
      <c r="H707" s="1">
        <v>34.340900000000005</v>
      </c>
      <c r="I707" s="1">
        <v>13.986999999999995</v>
      </c>
      <c r="J707" s="1">
        <v>50.1263</v>
      </c>
      <c r="K707" s="1">
        <v>6.624467202658257</v>
      </c>
      <c r="L707" s="1">
        <v>14.701095399999996</v>
      </c>
      <c r="M707" s="18">
        <v>1.15</v>
      </c>
      <c r="N707" s="18">
        <v>1.4</v>
      </c>
      <c r="O707" s="18">
        <v>13.96669595</v>
      </c>
      <c r="P707" s="18">
        <v>1.855690717</v>
      </c>
      <c r="Q707" s="3" t="s">
        <v>807</v>
      </c>
      <c r="R707" s="87">
        <v>37599</v>
      </c>
      <c r="S707" t="s">
        <v>808</v>
      </c>
    </row>
    <row r="708" spans="2:19" ht="12.75">
      <c r="B708" s="3">
        <v>331983</v>
      </c>
      <c r="C708" t="s">
        <v>105</v>
      </c>
      <c r="D708" s="81" t="s">
        <v>924</v>
      </c>
      <c r="E708" t="s">
        <v>908</v>
      </c>
      <c r="F708" s="1">
        <v>3.7587000000000037</v>
      </c>
      <c r="G708" s="1">
        <v>3.9068000000000103</v>
      </c>
      <c r="H708" s="1">
        <v>3.1028000000000056</v>
      </c>
      <c r="I708" s="1">
        <v>2.322500000000005</v>
      </c>
      <c r="J708" s="1">
        <v>1.4323000000000086</v>
      </c>
      <c r="K708" s="1">
        <v>2.900449881223155</v>
      </c>
      <c r="L708" s="1">
        <v>0.9185540999999908</v>
      </c>
      <c r="M708" s="18">
        <v>0.53</v>
      </c>
      <c r="N708" s="18">
        <v>0.6</v>
      </c>
      <c r="O708" s="18">
        <v>0.310121108</v>
      </c>
      <c r="P708" s="18">
        <v>-1.006515297</v>
      </c>
      <c r="Q708" s="3" t="s">
        <v>807</v>
      </c>
      <c r="R708" s="87">
        <v>36712</v>
      </c>
      <c r="S708" t="s">
        <v>808</v>
      </c>
    </row>
    <row r="709" spans="2:19" ht="12.75">
      <c r="B709" s="3">
        <v>367813</v>
      </c>
      <c r="C709" t="s">
        <v>105</v>
      </c>
      <c r="D709" s="81" t="s">
        <v>185</v>
      </c>
      <c r="E709" t="s">
        <v>173</v>
      </c>
      <c r="F709" s="1">
        <v>-11.835099999999999</v>
      </c>
      <c r="G709" s="1">
        <v>-36.7119</v>
      </c>
      <c r="H709" s="1">
        <v>16.946400000000004</v>
      </c>
      <c r="I709" s="1">
        <v>10.039700000000007</v>
      </c>
      <c r="J709" s="1">
        <v>32.514700000000005</v>
      </c>
      <c r="K709" s="1">
        <v>-0.9889609963368517</v>
      </c>
      <c r="L709" s="1">
        <v>4.476159499999999</v>
      </c>
      <c r="M709" s="18">
        <v>0.84</v>
      </c>
      <c r="N709" s="18">
        <v>1.4</v>
      </c>
      <c r="O709" s="18">
        <v>10.912370766</v>
      </c>
      <c r="P709" s="18">
        <v>1.14372399</v>
      </c>
      <c r="Q709" s="3" t="s">
        <v>807</v>
      </c>
      <c r="R709" s="87">
        <v>36712</v>
      </c>
      <c r="S709" t="s">
        <v>808</v>
      </c>
    </row>
    <row r="710" spans="2:19" ht="12.75">
      <c r="B710" s="3">
        <v>403642</v>
      </c>
      <c r="C710" t="s">
        <v>105</v>
      </c>
      <c r="D710" s="81" t="s">
        <v>758</v>
      </c>
      <c r="E710" t="s">
        <v>740</v>
      </c>
      <c r="F710" s="1">
        <v>-0.5468999999999946</v>
      </c>
      <c r="G710" s="1">
        <v>-4.640599999999995</v>
      </c>
      <c r="H710" s="1">
        <v>6.157999999999997</v>
      </c>
      <c r="I710" s="1">
        <v>5.997999999999992</v>
      </c>
      <c r="J710" s="1">
        <v>9.211299999999989</v>
      </c>
      <c r="K710" s="1">
        <v>3.1098041765166062</v>
      </c>
      <c r="L710" s="1">
        <v>1.6785963000000015</v>
      </c>
      <c r="M710" s="18">
        <v>0.7</v>
      </c>
      <c r="N710" s="18">
        <v>0.9</v>
      </c>
      <c r="O710" s="18">
        <v>3.006707762</v>
      </c>
      <c r="P710" s="18">
        <v>0.939197594</v>
      </c>
      <c r="Q710" s="3" t="s">
        <v>807</v>
      </c>
      <c r="R710" s="87">
        <v>36712</v>
      </c>
      <c r="S710" t="s">
        <v>808</v>
      </c>
    </row>
    <row r="711" spans="2:19" ht="12.75">
      <c r="B711" s="3">
        <v>439471</v>
      </c>
      <c r="C711" t="s">
        <v>105</v>
      </c>
      <c r="D711" s="81" t="s">
        <v>657</v>
      </c>
      <c r="E711" t="s">
        <v>646</v>
      </c>
      <c r="F711" s="1">
        <v>-31.848600000000005</v>
      </c>
      <c r="G711" s="1">
        <v>-48.632200000000005</v>
      </c>
      <c r="H711" s="1">
        <v>8.934200000000004</v>
      </c>
      <c r="I711" s="1">
        <v>-2.0927999999999947</v>
      </c>
      <c r="J711" s="1">
        <v>16.8474</v>
      </c>
      <c r="K711" s="1">
        <v>-15.286478411472437</v>
      </c>
      <c r="L711" s="1">
        <v>-1.0626668999999977</v>
      </c>
      <c r="M711" s="18">
        <v>0.86</v>
      </c>
      <c r="N711" s="18">
        <v>1.42</v>
      </c>
      <c r="O711" s="18">
        <v>13.610745016</v>
      </c>
      <c r="P711" s="18">
        <v>0.054724603</v>
      </c>
      <c r="Q711" s="3" t="s">
        <v>807</v>
      </c>
      <c r="R711" s="87">
        <v>36712</v>
      </c>
      <c r="S711" t="s">
        <v>808</v>
      </c>
    </row>
    <row r="712" spans="2:19" ht="12.75">
      <c r="B712" s="3">
        <v>469817</v>
      </c>
      <c r="C712" t="s">
        <v>105</v>
      </c>
      <c r="D712" s="81" t="s">
        <v>962</v>
      </c>
      <c r="E712" t="s">
        <v>957</v>
      </c>
      <c r="F712" s="1">
        <v>3.779099999999991</v>
      </c>
      <c r="G712" s="1">
        <v>14.66940000000001</v>
      </c>
      <c r="H712" s="1">
        <v>5.937799999999993</v>
      </c>
      <c r="I712" s="1">
        <v>10.36760000000001</v>
      </c>
      <c r="J712" s="1">
        <v>7.156399999999996</v>
      </c>
      <c r="K712" s="1">
        <v>8.316251173512978</v>
      </c>
      <c r="L712" s="1">
        <v>0.4513261999999907</v>
      </c>
      <c r="M712" s="18">
        <v>0.49</v>
      </c>
      <c r="N712" s="18">
        <v>0.61</v>
      </c>
      <c r="O712" s="18">
        <v>4.661310212</v>
      </c>
      <c r="P712" s="18">
        <v>0.955034521</v>
      </c>
      <c r="Q712" s="3" t="s">
        <v>807</v>
      </c>
      <c r="R712" s="87">
        <v>37001</v>
      </c>
      <c r="S712" t="s">
        <v>808</v>
      </c>
    </row>
    <row r="713" spans="2:19" ht="12.75">
      <c r="B713" s="3">
        <v>475301</v>
      </c>
      <c r="C713" t="s">
        <v>105</v>
      </c>
      <c r="D713" s="81" t="s">
        <v>511</v>
      </c>
      <c r="E713" t="s">
        <v>437</v>
      </c>
      <c r="F713" s="1">
        <v>-10.735600000000002</v>
      </c>
      <c r="G713" s="1">
        <v>-36.731899999999996</v>
      </c>
      <c r="H713" s="1">
        <v>4.429299999999992</v>
      </c>
      <c r="I713" s="1">
        <v>4.585799999999995</v>
      </c>
      <c r="J713" s="1">
        <v>28.8543</v>
      </c>
      <c r="K713" s="1">
        <v>-4.489434237606016</v>
      </c>
      <c r="L713" s="1">
        <v>1.1429794999999965</v>
      </c>
      <c r="M713" s="18">
        <v>0.57</v>
      </c>
      <c r="N713" s="18">
        <v>1.43</v>
      </c>
      <c r="O713" s="18">
        <v>11.104096844</v>
      </c>
      <c r="P713" s="18">
        <v>0.620925403</v>
      </c>
      <c r="Q713" s="3" t="s">
        <v>807</v>
      </c>
      <c r="R713" s="87">
        <v>36712</v>
      </c>
      <c r="S713" t="s">
        <v>808</v>
      </c>
    </row>
    <row r="714" spans="2:19" ht="12.75">
      <c r="B714" s="3">
        <v>511139</v>
      </c>
      <c r="C714" t="s">
        <v>105</v>
      </c>
      <c r="D714" s="81" t="s">
        <v>353</v>
      </c>
      <c r="E714" t="s">
        <v>331</v>
      </c>
      <c r="F714" s="1">
        <v>-5.5884000000000045</v>
      </c>
      <c r="G714" s="1">
        <v>-40.4069</v>
      </c>
      <c r="H714" s="1">
        <v>0.5276000000000058</v>
      </c>
      <c r="I714" s="1">
        <v>-0.9862000000000037</v>
      </c>
      <c r="J714" s="1">
        <v>24.053100000000004</v>
      </c>
      <c r="K714" s="1">
        <v>-7.025896381974728</v>
      </c>
      <c r="L714" s="1">
        <v>-4.282561600000001</v>
      </c>
      <c r="M714" s="18">
        <v>0.61</v>
      </c>
      <c r="N714" s="18">
        <v>1.4</v>
      </c>
      <c r="O714" s="18">
        <v>12.854394972</v>
      </c>
      <c r="P714" s="18">
        <v>0.089771659</v>
      </c>
      <c r="Q714" s="3" t="s">
        <v>807</v>
      </c>
      <c r="R714" s="87">
        <v>36712</v>
      </c>
      <c r="S714" t="s">
        <v>808</v>
      </c>
    </row>
    <row r="715" spans="2:19" ht="12.75">
      <c r="B715" s="3">
        <v>541474</v>
      </c>
      <c r="C715" t="s">
        <v>105</v>
      </c>
      <c r="D715" s="81" t="s">
        <v>316</v>
      </c>
      <c r="E715" t="s">
        <v>302</v>
      </c>
      <c r="F715" s="1">
        <v>-19.658900000000003</v>
      </c>
      <c r="G715" s="1">
        <v>-23.271900000000002</v>
      </c>
      <c r="H715" s="1">
        <v>19.775100000000002</v>
      </c>
      <c r="I715" s="1">
        <v>16.145699999999998</v>
      </c>
      <c r="J715" s="1">
        <v>40.8628</v>
      </c>
      <c r="K715" s="1">
        <v>3.851229485029939</v>
      </c>
      <c r="L715" s="1">
        <v>8.448232900000008</v>
      </c>
      <c r="M715" s="18">
        <v>1.15</v>
      </c>
      <c r="N715" s="18">
        <v>1.4</v>
      </c>
      <c r="O715" s="18">
        <v>11.825451047</v>
      </c>
      <c r="P715" s="18">
        <v>1.509062482</v>
      </c>
      <c r="Q715" s="3" t="s">
        <v>807</v>
      </c>
      <c r="R715" s="87">
        <v>37001</v>
      </c>
      <c r="S715" t="s">
        <v>808</v>
      </c>
    </row>
    <row r="716" spans="2:19" ht="12.75">
      <c r="B716" s="3">
        <v>546960</v>
      </c>
      <c r="C716" t="s">
        <v>105</v>
      </c>
      <c r="D716" s="81" t="s">
        <v>757</v>
      </c>
      <c r="E716" t="s">
        <v>740</v>
      </c>
      <c r="F716" s="1">
        <v>-5.375300000000005</v>
      </c>
      <c r="G716" s="1">
        <v>-17.977600000000006</v>
      </c>
      <c r="H716" s="1">
        <v>10.09279999999999</v>
      </c>
      <c r="I716" s="1">
        <v>7.320700000000002</v>
      </c>
      <c r="J716" s="1">
        <v>17.753700000000006</v>
      </c>
      <c r="K716" s="1">
        <v>1.5478640480218298</v>
      </c>
      <c r="L716" s="1">
        <v>2.673796900000003</v>
      </c>
      <c r="M716" s="18">
        <v>0.83</v>
      </c>
      <c r="N716" s="18">
        <v>1.4</v>
      </c>
      <c r="O716" s="18">
        <v>5.798394955</v>
      </c>
      <c r="P716" s="18">
        <v>1.103426564</v>
      </c>
      <c r="Q716" s="3" t="s">
        <v>807</v>
      </c>
      <c r="R716" s="87">
        <v>36712</v>
      </c>
      <c r="S716" t="s">
        <v>808</v>
      </c>
    </row>
    <row r="717" spans="2:19" ht="12.75">
      <c r="B717" s="3">
        <v>582791</v>
      </c>
      <c r="C717" t="s">
        <v>105</v>
      </c>
      <c r="D717" s="81" t="s">
        <v>607</v>
      </c>
      <c r="E717" t="s">
        <v>581</v>
      </c>
      <c r="F717" s="1">
        <v>-25.1919</v>
      </c>
      <c r="G717" s="1">
        <v>-26.346999999999998</v>
      </c>
      <c r="H717" s="1">
        <v>11.976199999999992</v>
      </c>
      <c r="I717" s="1">
        <v>-0.5206000000000044</v>
      </c>
      <c r="J717" s="1">
        <v>52.856700000000004</v>
      </c>
      <c r="K717" s="1">
        <v>-1.268329424597725</v>
      </c>
      <c r="L717" s="1">
        <v>-7.798247099999999</v>
      </c>
      <c r="M717" s="18">
        <v>1.06</v>
      </c>
      <c r="N717" s="18">
        <v>1.4</v>
      </c>
      <c r="O717" s="18">
        <v>19.593573901</v>
      </c>
      <c r="P717" s="18">
        <v>0.538650913</v>
      </c>
      <c r="Q717" s="3" t="s">
        <v>807</v>
      </c>
      <c r="R717" s="87">
        <v>36712</v>
      </c>
      <c r="S717" t="s">
        <v>808</v>
      </c>
    </row>
    <row r="718" spans="2:19" ht="12.75">
      <c r="B718" s="3">
        <v>618629</v>
      </c>
      <c r="C718" t="s">
        <v>105</v>
      </c>
      <c r="D718" s="81" t="s">
        <v>420</v>
      </c>
      <c r="E718" t="s">
        <v>382</v>
      </c>
      <c r="F718" s="1">
        <v>1.1694000000000093</v>
      </c>
      <c r="G718" s="1">
        <v>-27.676599999999997</v>
      </c>
      <c r="H718" s="1">
        <v>16.089299999999994</v>
      </c>
      <c r="I718" s="1">
        <v>-3.951300000000002</v>
      </c>
      <c r="J718" s="1">
        <v>43.1625</v>
      </c>
      <c r="K718" s="1">
        <v>3.154503545036569</v>
      </c>
      <c r="L718" s="1">
        <v>-2.0664746999999983</v>
      </c>
      <c r="M718" s="18">
        <v>0.87</v>
      </c>
      <c r="N718" s="18">
        <v>1.4</v>
      </c>
      <c r="O718" s="18">
        <v>17.427653387</v>
      </c>
      <c r="P718" s="18">
        <v>0.436490458</v>
      </c>
      <c r="Q718" s="3" t="s">
        <v>807</v>
      </c>
      <c r="R718" s="87">
        <v>36712</v>
      </c>
      <c r="S718" t="s">
        <v>808</v>
      </c>
    </row>
    <row r="719" spans="2:19" ht="12.75">
      <c r="B719" s="3">
        <v>654459</v>
      </c>
      <c r="C719" t="s">
        <v>105</v>
      </c>
      <c r="D719" s="81" t="s">
        <v>231</v>
      </c>
      <c r="E719" t="s">
        <v>210</v>
      </c>
      <c r="F719" s="1">
        <v>-14.845699999999995</v>
      </c>
      <c r="G719" s="1">
        <v>-33.63660000000001</v>
      </c>
      <c r="H719" s="1">
        <v>9.118399999999994</v>
      </c>
      <c r="I719" s="1">
        <v>9.229599999999994</v>
      </c>
      <c r="J719" s="1">
        <v>31.317700000000002</v>
      </c>
      <c r="K719" s="1">
        <v>-2.4248197318344156</v>
      </c>
      <c r="L719" s="1">
        <v>9.126453599999994</v>
      </c>
      <c r="M719" s="18">
        <v>0.92</v>
      </c>
      <c r="N719" s="18">
        <v>1.4</v>
      </c>
      <c r="O719" s="18">
        <v>9.773246581</v>
      </c>
      <c r="P719" s="18">
        <v>1.382848091</v>
      </c>
      <c r="Q719" s="3" t="s">
        <v>807</v>
      </c>
      <c r="R719" s="87">
        <v>36712</v>
      </c>
      <c r="S719" t="s">
        <v>808</v>
      </c>
    </row>
    <row r="720" spans="2:19" ht="12.75">
      <c r="B720" s="3">
        <v>690289</v>
      </c>
      <c r="C720" t="s">
        <v>105</v>
      </c>
      <c r="D720" s="81" t="s">
        <v>106</v>
      </c>
      <c r="E720" t="s">
        <v>79</v>
      </c>
      <c r="F720" s="1">
        <v>-9.844600000000003</v>
      </c>
      <c r="G720" s="1">
        <v>-34.6142</v>
      </c>
      <c r="H720" s="1">
        <v>32.77239999999999</v>
      </c>
      <c r="I720" s="1">
        <v>13.728099999999998</v>
      </c>
      <c r="J720" s="1">
        <v>35.01320000000001</v>
      </c>
      <c r="K720" s="1">
        <v>3.7445762857765796</v>
      </c>
      <c r="L720" s="1">
        <v>8.181970500000002</v>
      </c>
      <c r="M720" s="18">
        <v>0.8</v>
      </c>
      <c r="N720" s="18">
        <v>1.4</v>
      </c>
      <c r="O720" s="18">
        <v>11.469706708</v>
      </c>
      <c r="P720" s="18">
        <v>1.48706571</v>
      </c>
      <c r="Q720" s="3" t="s">
        <v>807</v>
      </c>
      <c r="R720" s="87">
        <v>36712</v>
      </c>
      <c r="S720" t="s">
        <v>808</v>
      </c>
    </row>
    <row r="721" spans="2:19" ht="12.75">
      <c r="B721" s="3">
        <v>726117</v>
      </c>
      <c r="C721" t="s">
        <v>105</v>
      </c>
      <c r="D721" s="81" t="s">
        <v>939</v>
      </c>
      <c r="E721" t="s">
        <v>931</v>
      </c>
      <c r="F721" s="1">
        <v>2.4243999999999932</v>
      </c>
      <c r="G721" s="1">
        <v>8.9194</v>
      </c>
      <c r="H721" s="1">
        <v>4.933199999999993</v>
      </c>
      <c r="I721" s="1">
        <v>7.41099999999999</v>
      </c>
      <c r="J721" s="1">
        <v>4.849799999999993</v>
      </c>
      <c r="K721" s="1">
        <v>5.683598007294854</v>
      </c>
      <c r="L721" s="1">
        <v>0.2889978000000015</v>
      </c>
      <c r="M721" s="18">
        <v>0.47</v>
      </c>
      <c r="N721" s="18">
        <v>0.6</v>
      </c>
      <c r="O721" s="18">
        <v>2.954070361</v>
      </c>
      <c r="P721" s="18">
        <v>0.829002433</v>
      </c>
      <c r="Q721" s="3" t="s">
        <v>807</v>
      </c>
      <c r="R721" s="87">
        <v>36712</v>
      </c>
      <c r="S721" t="s">
        <v>808</v>
      </c>
    </row>
    <row r="722" spans="2:19" ht="12.75">
      <c r="B722" s="3">
        <v>152181</v>
      </c>
      <c r="C722" t="s">
        <v>828</v>
      </c>
      <c r="D722" s="81" t="s">
        <v>829</v>
      </c>
      <c r="E722" t="s">
        <v>79</v>
      </c>
      <c r="F722" s="1"/>
      <c r="G722" s="1"/>
      <c r="H722" s="1">
        <v>75</v>
      </c>
      <c r="I722" s="1">
        <v>12.914399999999993</v>
      </c>
      <c r="J722" s="1">
        <v>34.9389</v>
      </c>
      <c r="K722" s="1"/>
      <c r="L722" s="1">
        <v>10.737814900000009</v>
      </c>
      <c r="M722" s="18">
        <v>0.97</v>
      </c>
      <c r="N722" s="18">
        <v>1.27</v>
      </c>
      <c r="O722" s="18">
        <v>14.682284536</v>
      </c>
      <c r="P722" s="18">
        <v>1.561628071</v>
      </c>
      <c r="Q722" s="3" t="s">
        <v>807</v>
      </c>
      <c r="R722" s="87">
        <v>37610</v>
      </c>
      <c r="S722" t="s">
        <v>808</v>
      </c>
    </row>
    <row r="723" spans="2:19" ht="12.75">
      <c r="B723" s="3">
        <v>339184</v>
      </c>
      <c r="C723" t="s">
        <v>828</v>
      </c>
      <c r="D723" s="81" t="s">
        <v>153</v>
      </c>
      <c r="E723" t="s">
        <v>146</v>
      </c>
      <c r="F723" s="1"/>
      <c r="G723" s="1"/>
      <c r="H723" s="1">
        <v>24.817800000000002</v>
      </c>
      <c r="I723" s="1">
        <v>20.7549</v>
      </c>
      <c r="J723" s="1">
        <v>24.5479</v>
      </c>
      <c r="K723" s="1"/>
      <c r="L723" s="1">
        <v>11.645938000000001</v>
      </c>
      <c r="M723" s="18">
        <v>1.29</v>
      </c>
      <c r="N723" s="18">
        <v>1.59</v>
      </c>
      <c r="O723" s="18">
        <v>8.986158701</v>
      </c>
      <c r="P723" s="18">
        <v>2.028601039</v>
      </c>
      <c r="Q723" s="3" t="s">
        <v>807</v>
      </c>
      <c r="R723" s="87">
        <v>38251</v>
      </c>
      <c r="S723" t="s">
        <v>808</v>
      </c>
    </row>
    <row r="724" spans="2:19" ht="12.75">
      <c r="B724" s="3">
        <v>104844</v>
      </c>
      <c r="C724" t="s">
        <v>142</v>
      </c>
      <c r="D724" t="s">
        <v>143</v>
      </c>
      <c r="E724" t="s">
        <v>79</v>
      </c>
      <c r="F724" s="1">
        <v>-9.8796</v>
      </c>
      <c r="G724" s="1">
        <v>-38.1643</v>
      </c>
      <c r="H724" s="1">
        <v>30.3806</v>
      </c>
      <c r="I724" s="1">
        <v>13.263800000000003</v>
      </c>
      <c r="J724" s="1">
        <v>36.3237</v>
      </c>
      <c r="K724" s="1">
        <v>2.3263709833148294</v>
      </c>
      <c r="L724" s="1">
        <v>9.593103999999997</v>
      </c>
      <c r="M724" s="18">
        <v>0.42</v>
      </c>
      <c r="N724" s="18">
        <v>0.722</v>
      </c>
      <c r="O724" s="18">
        <v>12.336602901</v>
      </c>
      <c r="P724" s="18">
        <v>1.463458829</v>
      </c>
      <c r="Q724" s="3" t="s">
        <v>807</v>
      </c>
      <c r="R724" s="87">
        <v>36712</v>
      </c>
      <c r="S724" t="s">
        <v>808</v>
      </c>
    </row>
    <row r="725" spans="2:19" ht="12.75">
      <c r="B725" s="3">
        <v>140673</v>
      </c>
      <c r="C725" t="s">
        <v>142</v>
      </c>
      <c r="D725" s="81" t="s">
        <v>328</v>
      </c>
      <c r="E725" t="s">
        <v>323</v>
      </c>
      <c r="F725" s="1">
        <v>-12.378199999999994</v>
      </c>
      <c r="G725" s="1">
        <v>-33.6809</v>
      </c>
      <c r="H725" s="1">
        <v>13.591299999999995</v>
      </c>
      <c r="I725" s="1">
        <v>8.023099999999994</v>
      </c>
      <c r="J725" s="1">
        <v>30.1666</v>
      </c>
      <c r="K725" s="1">
        <v>-1.4804516191167738</v>
      </c>
      <c r="L725" s="1">
        <v>8.401399800000009</v>
      </c>
      <c r="M725" s="18">
        <v>0.21</v>
      </c>
      <c r="N725" s="18">
        <v>0.205</v>
      </c>
      <c r="O725" s="18">
        <v>9.435458695</v>
      </c>
      <c r="P725" s="18">
        <v>1.448148886</v>
      </c>
      <c r="Q725" s="3" t="s">
        <v>807</v>
      </c>
      <c r="R725" s="87">
        <v>36712</v>
      </c>
      <c r="S725" t="s">
        <v>808</v>
      </c>
    </row>
    <row r="726" spans="2:19" ht="12.75">
      <c r="B726" s="3">
        <v>176503</v>
      </c>
      <c r="C726" t="s">
        <v>142</v>
      </c>
      <c r="D726" s="81" t="s">
        <v>583</v>
      </c>
      <c r="E726" t="s">
        <v>581</v>
      </c>
      <c r="F726" s="1">
        <v>-23.480400000000003</v>
      </c>
      <c r="G726" s="1">
        <v>-27.3416</v>
      </c>
      <c r="H726" s="1">
        <v>9.458699999999997</v>
      </c>
      <c r="I726" s="1">
        <v>0.862699999999994</v>
      </c>
      <c r="J726" s="1">
        <v>48.404599999999995</v>
      </c>
      <c r="K726" s="1">
        <v>-1.848407159317833</v>
      </c>
      <c r="L726" s="1">
        <v>-6.156385099999994</v>
      </c>
      <c r="M726" s="18">
        <v>0.21</v>
      </c>
      <c r="N726" s="18">
        <v>0.206</v>
      </c>
      <c r="O726" s="18">
        <v>16.827527859</v>
      </c>
      <c r="P726" s="18">
        <v>0.569205776</v>
      </c>
      <c r="Q726" s="3" t="s">
        <v>807</v>
      </c>
      <c r="R726" s="87">
        <v>36712</v>
      </c>
      <c r="S726" t="s">
        <v>808</v>
      </c>
    </row>
    <row r="727" spans="2:19" ht="12.75">
      <c r="B727" s="3">
        <v>212332</v>
      </c>
      <c r="C727" t="s">
        <v>142</v>
      </c>
      <c r="D727" s="81" t="s">
        <v>161</v>
      </c>
      <c r="E727" t="s">
        <v>158</v>
      </c>
      <c r="F727" s="1">
        <v>-18.301299999999998</v>
      </c>
      <c r="G727" s="1">
        <v>-39.8158</v>
      </c>
      <c r="H727" s="1">
        <v>30.96350000000001</v>
      </c>
      <c r="I727" s="1">
        <v>19.13640000000001</v>
      </c>
      <c r="J727" s="1">
        <v>33.1561</v>
      </c>
      <c r="K727" s="1">
        <v>0</v>
      </c>
      <c r="L727" s="1">
        <v>6.228349499999997</v>
      </c>
      <c r="M727" s="18">
        <v>0.23</v>
      </c>
      <c r="N727" s="18">
        <v>0.227</v>
      </c>
      <c r="O727" s="18">
        <v>12.18539876</v>
      </c>
      <c r="P727" s="18">
        <v>1.510038626</v>
      </c>
      <c r="Q727" s="3" t="s">
        <v>807</v>
      </c>
      <c r="R727" s="87">
        <v>36712</v>
      </c>
      <c r="S727" t="s">
        <v>808</v>
      </c>
    </row>
    <row r="728" spans="2:19" ht="12.75">
      <c r="B728" s="3">
        <v>248161</v>
      </c>
      <c r="C728" t="s">
        <v>142</v>
      </c>
      <c r="D728" s="81" t="s">
        <v>366</v>
      </c>
      <c r="E728" t="s">
        <v>331</v>
      </c>
      <c r="F728" s="1">
        <v>-1.7882999999999982</v>
      </c>
      <c r="G728" s="1">
        <v>-36.659200000000006</v>
      </c>
      <c r="H728" s="1">
        <v>5.728899999999992</v>
      </c>
      <c r="I728" s="1">
        <v>0.19739999999999203</v>
      </c>
      <c r="J728" s="1">
        <v>24.547399999999996</v>
      </c>
      <c r="K728" s="1">
        <v>-3.8727936675635677</v>
      </c>
      <c r="L728" s="1">
        <v>-3.4213947000000022</v>
      </c>
      <c r="M728" s="18">
        <v>0.21</v>
      </c>
      <c r="N728" s="18">
        <v>0.206</v>
      </c>
      <c r="O728" s="18">
        <v>12.180839359</v>
      </c>
      <c r="P728" s="18">
        <v>0.234713126</v>
      </c>
      <c r="Q728" s="3" t="s">
        <v>807</v>
      </c>
      <c r="R728" s="87">
        <v>36712</v>
      </c>
      <c r="S728" t="s">
        <v>808</v>
      </c>
    </row>
    <row r="729" spans="2:19" ht="12.75">
      <c r="B729" s="3">
        <v>283994</v>
      </c>
      <c r="C729" t="s">
        <v>142</v>
      </c>
      <c r="D729" s="81" t="s">
        <v>292</v>
      </c>
      <c r="E729" t="s">
        <v>288</v>
      </c>
      <c r="F729" s="1">
        <v>-14.155499999999998</v>
      </c>
      <c r="G729" s="1">
        <v>-36.520799999999994</v>
      </c>
      <c r="H729" s="1">
        <v>20.12609999999999</v>
      </c>
      <c r="I729" s="1">
        <v>9.353600000000007</v>
      </c>
      <c r="J729" s="1">
        <v>30.705699999999993</v>
      </c>
      <c r="K729" s="1">
        <v>-1.3216720452000064</v>
      </c>
      <c r="L729" s="1">
        <v>8.147578700000002</v>
      </c>
      <c r="M729" s="18">
        <v>0.58</v>
      </c>
      <c r="N729" s="18">
        <v>0.707</v>
      </c>
      <c r="O729" s="18">
        <v>12.018480418</v>
      </c>
      <c r="P729" s="18">
        <v>1.192576879</v>
      </c>
      <c r="Q729" s="3" t="s">
        <v>807</v>
      </c>
      <c r="R729" s="87">
        <v>36712</v>
      </c>
      <c r="S729" t="s">
        <v>808</v>
      </c>
    </row>
    <row r="730" spans="2:19" ht="12.75">
      <c r="B730" s="3">
        <v>319822</v>
      </c>
      <c r="C730" t="s">
        <v>142</v>
      </c>
      <c r="D730" s="81" t="s">
        <v>760</v>
      </c>
      <c r="E730" t="s">
        <v>759</v>
      </c>
      <c r="F730" s="1">
        <v>-1.6549000000000036</v>
      </c>
      <c r="G730" s="1">
        <v>-17.577299999999994</v>
      </c>
      <c r="H730" s="1">
        <v>14.106799999999996</v>
      </c>
      <c r="I730" s="1">
        <v>6.777000000000011</v>
      </c>
      <c r="J730" s="1">
        <v>19.58549999999999</v>
      </c>
      <c r="K730" s="1">
        <v>3.384031966391454</v>
      </c>
      <c r="L730" s="1">
        <v>4.145706799999993</v>
      </c>
      <c r="M730" s="18">
        <v>0.6</v>
      </c>
      <c r="N730" s="18">
        <v>0.7</v>
      </c>
      <c r="O730" s="18">
        <v>8.360530986</v>
      </c>
      <c r="P730" s="18">
        <v>1.028437982</v>
      </c>
      <c r="Q730" s="3" t="s">
        <v>807</v>
      </c>
      <c r="R730" s="87">
        <v>36712</v>
      </c>
      <c r="S730" t="s">
        <v>808</v>
      </c>
    </row>
    <row r="731" spans="2:19" ht="12.75">
      <c r="B731" s="3">
        <v>391482</v>
      </c>
      <c r="C731" t="s">
        <v>142</v>
      </c>
      <c r="D731" s="81" t="s">
        <v>795</v>
      </c>
      <c r="E731" t="s">
        <v>794</v>
      </c>
      <c r="F731" s="1">
        <v>-1.0664000000000007</v>
      </c>
      <c r="G731" s="1">
        <v>-9.770299999999999</v>
      </c>
      <c r="H731" s="1">
        <v>7.766899999999999</v>
      </c>
      <c r="I731" s="1">
        <v>4.032400000000003</v>
      </c>
      <c r="J731" s="1">
        <v>12.002099999999993</v>
      </c>
      <c r="K731" s="1">
        <v>2.309202623238904</v>
      </c>
      <c r="L731" s="1">
        <v>1.1980290999999976</v>
      </c>
      <c r="M731" s="18">
        <v>0.28</v>
      </c>
      <c r="N731" s="18">
        <v>0.422</v>
      </c>
      <c r="O731" s="18">
        <v>3.697758627</v>
      </c>
      <c r="P731" s="18">
        <v>1.015059519</v>
      </c>
      <c r="Q731" s="3" t="s">
        <v>807</v>
      </c>
      <c r="R731" s="87">
        <v>36712</v>
      </c>
      <c r="S731" t="s">
        <v>808</v>
      </c>
    </row>
    <row r="732" spans="2:19" ht="12.75">
      <c r="B732" s="3">
        <v>427310</v>
      </c>
      <c r="C732" t="s">
        <v>142</v>
      </c>
      <c r="D732" s="81" t="s">
        <v>884</v>
      </c>
      <c r="E732" t="s">
        <v>801</v>
      </c>
      <c r="F732" s="1">
        <v>-5.6419</v>
      </c>
      <c r="G732" s="1">
        <v>-20.079199999999997</v>
      </c>
      <c r="H732" s="1">
        <v>13.542999999999994</v>
      </c>
      <c r="I732" s="1">
        <v>7.014399999999998</v>
      </c>
      <c r="J732" s="1">
        <v>23.87269999999999</v>
      </c>
      <c r="K732" s="1">
        <v>2.5660050052144667</v>
      </c>
      <c r="L732" s="1">
        <v>1.8538613999999898</v>
      </c>
      <c r="M732" s="18">
        <v>0.24</v>
      </c>
      <c r="N732" s="18">
        <v>0.415</v>
      </c>
      <c r="O732" s="18">
        <v>8.236368418</v>
      </c>
      <c r="P732" s="18">
        <v>1.079782088</v>
      </c>
      <c r="Q732" s="3" t="s">
        <v>807</v>
      </c>
      <c r="R732" s="87">
        <v>36712</v>
      </c>
      <c r="S732" t="s">
        <v>808</v>
      </c>
    </row>
    <row r="733" spans="2:19" ht="12.75">
      <c r="B733" s="3">
        <v>463141</v>
      </c>
      <c r="C733" t="s">
        <v>142</v>
      </c>
      <c r="D733" s="81" t="s">
        <v>894</v>
      </c>
      <c r="E733" t="s">
        <v>889</v>
      </c>
      <c r="F733" s="1">
        <v>-7.6770000000000005</v>
      </c>
      <c r="G733" s="1">
        <v>-28.128299999999996</v>
      </c>
      <c r="H733" s="1">
        <v>17.183799999999994</v>
      </c>
      <c r="I733" s="1">
        <v>7.7115000000000045</v>
      </c>
      <c r="J733" s="1">
        <v>29.039499999999997</v>
      </c>
      <c r="K733" s="1">
        <v>1.5649899006734413</v>
      </c>
      <c r="L733" s="1">
        <v>1.8157715000000074</v>
      </c>
      <c r="M733" s="18">
        <v>0.24</v>
      </c>
      <c r="N733" s="18">
        <v>0.412</v>
      </c>
      <c r="O733" s="18">
        <v>10.317904409</v>
      </c>
      <c r="P733" s="18">
        <v>1.046529885</v>
      </c>
      <c r="Q733" s="3" t="s">
        <v>807</v>
      </c>
      <c r="R733" s="87">
        <v>36712</v>
      </c>
      <c r="S733" t="s">
        <v>808</v>
      </c>
    </row>
    <row r="734" spans="2:19" ht="12.75">
      <c r="B734" s="3">
        <v>498972</v>
      </c>
      <c r="C734" t="s">
        <v>142</v>
      </c>
      <c r="D734" s="81" t="s">
        <v>893</v>
      </c>
      <c r="E734" t="s">
        <v>889</v>
      </c>
      <c r="F734" s="1">
        <v>-10.652600000000001</v>
      </c>
      <c r="G734" s="1">
        <v>-35.7125</v>
      </c>
      <c r="H734" s="1">
        <v>19.301900000000003</v>
      </c>
      <c r="I734" s="1">
        <v>8.3769</v>
      </c>
      <c r="J734" s="1">
        <v>29.781499999999994</v>
      </c>
      <c r="K734" s="1">
        <v>-0.7338756385183887</v>
      </c>
      <c r="L734" s="1">
        <v>1.829337299999989</v>
      </c>
      <c r="M734" s="18">
        <v>0.28</v>
      </c>
      <c r="N734" s="18">
        <v>0.411</v>
      </c>
      <c r="O734" s="18">
        <v>10.817579066</v>
      </c>
      <c r="P734" s="18">
        <v>1.023908793</v>
      </c>
      <c r="Q734" s="3" t="s">
        <v>807</v>
      </c>
      <c r="R734" s="87">
        <v>36712</v>
      </c>
      <c r="S734" t="s">
        <v>808</v>
      </c>
    </row>
    <row r="735" spans="2:19" ht="12.75">
      <c r="B735" s="3">
        <v>534800</v>
      </c>
      <c r="C735" t="s">
        <v>142</v>
      </c>
      <c r="D735" s="81" t="s">
        <v>940</v>
      </c>
      <c r="E735" t="s">
        <v>931</v>
      </c>
      <c r="F735" s="1">
        <v>3.5425999999999958</v>
      </c>
      <c r="G735" s="1">
        <v>8.037000000000006</v>
      </c>
      <c r="H735" s="1">
        <v>4.169099999999992</v>
      </c>
      <c r="I735" s="1">
        <v>7.68629999999999</v>
      </c>
      <c r="J735" s="1">
        <v>5.173300000000003</v>
      </c>
      <c r="K735" s="1">
        <v>5.7059150488594</v>
      </c>
      <c r="L735" s="1">
        <v>0.12506210000000628</v>
      </c>
      <c r="M735" s="18">
        <v>0.25</v>
      </c>
      <c r="N735" s="18">
        <v>0.251</v>
      </c>
      <c r="O735" s="18">
        <v>2.912854244</v>
      </c>
      <c r="P735" s="18">
        <v>0.867687824</v>
      </c>
      <c r="Q735" s="3" t="s">
        <v>807</v>
      </c>
      <c r="R735" s="87">
        <v>36712</v>
      </c>
      <c r="S735" t="s">
        <v>808</v>
      </c>
    </row>
    <row r="736" spans="2:19" ht="12.75">
      <c r="B736" s="3">
        <v>844522</v>
      </c>
      <c r="C736" t="s">
        <v>142</v>
      </c>
      <c r="D736" s="81" t="s">
        <v>892</v>
      </c>
      <c r="E736" t="s">
        <v>889</v>
      </c>
      <c r="F736" s="1">
        <v>-13.168999999999997</v>
      </c>
      <c r="G736" s="1">
        <v>-37.6901</v>
      </c>
      <c r="H736" s="1">
        <v>18.026199999999992</v>
      </c>
      <c r="I736" s="1">
        <v>8.323299999999989</v>
      </c>
      <c r="J736" s="1">
        <v>30.630599999999998</v>
      </c>
      <c r="K736" s="1">
        <v>-2.006917979458145</v>
      </c>
      <c r="L736" s="1">
        <v>1.7377221000000054</v>
      </c>
      <c r="M736" s="18">
        <v>0.36</v>
      </c>
      <c r="N736" s="18">
        <v>0.422</v>
      </c>
      <c r="O736" s="18">
        <v>11.408495937</v>
      </c>
      <c r="P736" s="18">
        <v>0.981871659</v>
      </c>
      <c r="Q736" s="3" t="s">
        <v>807</v>
      </c>
      <c r="R736" s="87">
        <v>36712</v>
      </c>
      <c r="S736" t="s">
        <v>808</v>
      </c>
    </row>
    <row r="737" spans="2:19" ht="12.75">
      <c r="B737" s="3">
        <v>882779</v>
      </c>
      <c r="C737" t="s">
        <v>142</v>
      </c>
      <c r="D737" s="81" t="s">
        <v>369</v>
      </c>
      <c r="E737" t="s">
        <v>331</v>
      </c>
      <c r="F737" s="1">
        <v>-22.986700000000006</v>
      </c>
      <c r="G737" s="1">
        <v>-48.2593</v>
      </c>
      <c r="H737" s="1">
        <v>21.51700000000001</v>
      </c>
      <c r="I737" s="1">
        <v>-0.25319999999999787</v>
      </c>
      <c r="J737" s="1">
        <v>22.5854</v>
      </c>
      <c r="K737" s="1">
        <v>-9.951898996775277</v>
      </c>
      <c r="L737" s="1">
        <v>-11.887934</v>
      </c>
      <c r="M737" s="18">
        <v>0.31</v>
      </c>
      <c r="N737" s="18">
        <v>0.313</v>
      </c>
      <c r="O737" s="18">
        <v>16.54042321</v>
      </c>
      <c r="P737" s="18">
        <v>-0.02167168</v>
      </c>
      <c r="Q737" s="3" t="s">
        <v>807</v>
      </c>
      <c r="R737" s="87">
        <v>36815</v>
      </c>
      <c r="S737" t="s">
        <v>808</v>
      </c>
    </row>
    <row r="738" spans="2:19" ht="12.75">
      <c r="B738" s="3">
        <v>754036</v>
      </c>
      <c r="C738" t="s">
        <v>203</v>
      </c>
      <c r="D738" s="81" t="s">
        <v>283</v>
      </c>
      <c r="E738" t="s">
        <v>210</v>
      </c>
      <c r="F738" s="1">
        <v>-19.030899999999995</v>
      </c>
      <c r="G738" s="1">
        <v>-33.9491</v>
      </c>
      <c r="H738" s="1">
        <v>14.083800000000002</v>
      </c>
      <c r="I738" s="1">
        <v>8.812700000000007</v>
      </c>
      <c r="J738" s="1">
        <v>29.208900000000003</v>
      </c>
      <c r="K738" s="1">
        <v>-3.0207526591764844</v>
      </c>
      <c r="L738" s="1">
        <v>6.18717339999999</v>
      </c>
      <c r="M738" s="18">
        <v>1.42</v>
      </c>
      <c r="N738" s="18">
        <v>1.76</v>
      </c>
      <c r="O738" s="18">
        <v>10.08799283</v>
      </c>
      <c r="P738" s="18">
        <v>1.357492805</v>
      </c>
      <c r="Q738" s="3" t="s">
        <v>812</v>
      </c>
      <c r="R738" s="87">
        <v>36712</v>
      </c>
      <c r="S738" t="s">
        <v>1060</v>
      </c>
    </row>
    <row r="739" spans="2:19" ht="12.75">
      <c r="B739" s="3">
        <v>789867</v>
      </c>
      <c r="C739" t="s">
        <v>203</v>
      </c>
      <c r="D739" s="81" t="s">
        <v>509</v>
      </c>
      <c r="E739" t="s">
        <v>437</v>
      </c>
      <c r="F739" s="1">
        <v>-11.718200000000001</v>
      </c>
      <c r="G739" s="1">
        <v>-33.1372</v>
      </c>
      <c r="H739" s="1">
        <v>12.156100000000002</v>
      </c>
      <c r="I739" s="1">
        <v>3.6076999999999915</v>
      </c>
      <c r="J739" s="1">
        <v>25.9433</v>
      </c>
      <c r="K739" s="1">
        <v>-2.8843663986444668</v>
      </c>
      <c r="L739" s="1">
        <v>-2.6340634999999946</v>
      </c>
      <c r="M739" s="18">
        <v>1.23</v>
      </c>
      <c r="N739" s="18">
        <v>1.51</v>
      </c>
      <c r="O739" s="18">
        <v>11.308335623</v>
      </c>
      <c r="P739" s="18">
        <v>0.568923921</v>
      </c>
      <c r="Q739" s="3" t="s">
        <v>812</v>
      </c>
      <c r="R739" s="87">
        <v>36712</v>
      </c>
      <c r="S739" t="s">
        <v>1060</v>
      </c>
    </row>
    <row r="740" spans="2:19" ht="12.75">
      <c r="B740" s="3">
        <v>825695</v>
      </c>
      <c r="C740" t="s">
        <v>203</v>
      </c>
      <c r="D740" s="81" t="s">
        <v>588</v>
      </c>
      <c r="E740" t="s">
        <v>581</v>
      </c>
      <c r="F740" s="1">
        <v>-19.345199999999995</v>
      </c>
      <c r="G740" s="1">
        <v>-18.725</v>
      </c>
      <c r="H740" s="1">
        <v>21.6825</v>
      </c>
      <c r="I740" s="1">
        <v>7.787000000000011</v>
      </c>
      <c r="J740" s="1">
        <v>34.92409999999999</v>
      </c>
      <c r="K740" s="1">
        <v>3.0135246503699475</v>
      </c>
      <c r="L740" s="1">
        <v>-6.691793099999998</v>
      </c>
      <c r="M740" s="18">
        <v>1.43</v>
      </c>
      <c r="N740" s="18">
        <v>1.77</v>
      </c>
      <c r="O740" s="18">
        <v>16.671450837</v>
      </c>
      <c r="P740" s="18">
        <v>0.590671087</v>
      </c>
      <c r="Q740" s="3" t="s">
        <v>812</v>
      </c>
      <c r="R740" s="87">
        <v>36712</v>
      </c>
      <c r="S740" t="s">
        <v>1060</v>
      </c>
    </row>
    <row r="741" spans="2:19" ht="12.75">
      <c r="B741" s="3">
        <v>861526</v>
      </c>
      <c r="C741" t="s">
        <v>203</v>
      </c>
      <c r="D741" s="81" t="s">
        <v>356</v>
      </c>
      <c r="E741" t="s">
        <v>331</v>
      </c>
      <c r="F741" s="1">
        <v>-7.171899999999997</v>
      </c>
      <c r="G741" s="1">
        <v>-37.987300000000005</v>
      </c>
      <c r="H741" s="1">
        <v>8.106300000000012</v>
      </c>
      <c r="I741" s="1">
        <v>0.858800000000004</v>
      </c>
      <c r="J741" s="1">
        <v>24.219199999999997</v>
      </c>
      <c r="K741" s="1">
        <v>-4.855710771809374</v>
      </c>
      <c r="L741" s="1">
        <v>-5.752119200000005</v>
      </c>
      <c r="M741" s="18">
        <v>1.45</v>
      </c>
      <c r="N741" s="18">
        <v>1.8</v>
      </c>
      <c r="O741" s="18">
        <v>11.862736374</v>
      </c>
      <c r="P741" s="18">
        <v>0.288928115</v>
      </c>
      <c r="Q741" s="3" t="s">
        <v>812</v>
      </c>
      <c r="R741" s="87">
        <v>36712</v>
      </c>
      <c r="S741" t="s">
        <v>1060</v>
      </c>
    </row>
    <row r="742" spans="2:19" ht="12.75">
      <c r="B742" s="3">
        <v>897355</v>
      </c>
      <c r="C742" t="s">
        <v>203</v>
      </c>
      <c r="D742" s="81" t="s">
        <v>204</v>
      </c>
      <c r="E742" t="s">
        <v>186</v>
      </c>
      <c r="F742" s="1">
        <v>-16.723600000000005</v>
      </c>
      <c r="G742" s="1">
        <v>-32.0728</v>
      </c>
      <c r="H742" s="1">
        <v>22.163599999999995</v>
      </c>
      <c r="I742" s="1">
        <v>24.79150000000001</v>
      </c>
      <c r="J742" s="1">
        <v>56.87089999999999</v>
      </c>
      <c r="K742" s="1">
        <v>6.229949306015348</v>
      </c>
      <c r="L742" s="1">
        <v>7.114419399999994</v>
      </c>
      <c r="M742" s="18">
        <v>1.44</v>
      </c>
      <c r="N742" s="18">
        <v>1.79</v>
      </c>
      <c r="O742" s="18">
        <v>15.735462824</v>
      </c>
      <c r="P742" s="18">
        <v>1.639004841</v>
      </c>
      <c r="Q742" s="3" t="s">
        <v>812</v>
      </c>
      <c r="R742" s="87">
        <v>36712</v>
      </c>
      <c r="S742" t="s">
        <v>1060</v>
      </c>
    </row>
    <row r="743" spans="2:19" ht="12.75">
      <c r="B743" s="3">
        <v>933184</v>
      </c>
      <c r="C743" t="s">
        <v>203</v>
      </c>
      <c r="D743" s="81" t="s">
        <v>635</v>
      </c>
      <c r="E743" t="s">
        <v>619</v>
      </c>
      <c r="F743" s="1">
        <v>-9.7437</v>
      </c>
      <c r="G743" s="1">
        <v>-29.8582</v>
      </c>
      <c r="H743" s="1">
        <v>30.517599999999987</v>
      </c>
      <c r="I743" s="1">
        <v>36.665400000000005</v>
      </c>
      <c r="J743" s="1">
        <v>54.1299</v>
      </c>
      <c r="K743" s="1">
        <v>11.720738302900147</v>
      </c>
      <c r="L743" s="1">
        <v>13.506330899999996</v>
      </c>
      <c r="M743" s="18">
        <v>1.24</v>
      </c>
      <c r="N743" s="18">
        <v>1.52</v>
      </c>
      <c r="O743" s="18">
        <v>18.230706032</v>
      </c>
      <c r="P743" s="18">
        <v>1.762447779</v>
      </c>
      <c r="Q743" s="3" t="s">
        <v>812</v>
      </c>
      <c r="R743" s="87">
        <v>36712</v>
      </c>
      <c r="S743" t="s">
        <v>1060</v>
      </c>
    </row>
    <row r="744" spans="2:19" ht="12.75">
      <c r="B744" s="3">
        <v>969014</v>
      </c>
      <c r="C744" t="s">
        <v>203</v>
      </c>
      <c r="D744" s="81" t="s">
        <v>660</v>
      </c>
      <c r="E744" t="s">
        <v>646</v>
      </c>
      <c r="F744" s="1">
        <v>-35.19</v>
      </c>
      <c r="G744" s="1">
        <v>-48.7502</v>
      </c>
      <c r="H744" s="1">
        <v>30.740900000000003</v>
      </c>
      <c r="I744" s="1">
        <v>-3.0499000000000054</v>
      </c>
      <c r="J744" s="1">
        <v>22.41</v>
      </c>
      <c r="K744" s="1">
        <v>-12.416526465704925</v>
      </c>
      <c r="L744" s="1">
        <v>-11.253937800000003</v>
      </c>
      <c r="M744" s="18">
        <v>1.43</v>
      </c>
      <c r="N744" s="18">
        <v>1.77</v>
      </c>
      <c r="O744" s="18">
        <v>17.85117283</v>
      </c>
      <c r="P744" s="18">
        <v>0.039745229</v>
      </c>
      <c r="Q744" s="3" t="s">
        <v>812</v>
      </c>
      <c r="R744" s="87">
        <v>36712</v>
      </c>
      <c r="S744" t="s">
        <v>1060</v>
      </c>
    </row>
    <row r="745" spans="2:19" ht="12.75">
      <c r="B745" s="3">
        <v>766782</v>
      </c>
      <c r="C745" t="s">
        <v>507</v>
      </c>
      <c r="D745" s="81" t="s">
        <v>508</v>
      </c>
      <c r="E745" t="s">
        <v>437</v>
      </c>
      <c r="F745" s="1">
        <v>-16.0967</v>
      </c>
      <c r="G745" s="1">
        <v>-33.6707</v>
      </c>
      <c r="H745" s="1">
        <v>10.705300000000006</v>
      </c>
      <c r="I745" s="1">
        <v>3.1411000000000078</v>
      </c>
      <c r="J745" s="1">
        <v>24.701799999999995</v>
      </c>
      <c r="K745" s="1">
        <v>-4.546585097045142</v>
      </c>
      <c r="L745" s="1">
        <v>-0.013297899999997753</v>
      </c>
      <c r="M745" s="18">
        <v>1.48</v>
      </c>
      <c r="N745" s="18">
        <v>1.84</v>
      </c>
      <c r="O745" s="18">
        <v>11.115599628</v>
      </c>
      <c r="P745" s="18">
        <v>0.628545493</v>
      </c>
      <c r="Q745" s="3" t="s">
        <v>804</v>
      </c>
      <c r="R745" s="87">
        <v>36712</v>
      </c>
      <c r="S745" t="s">
        <v>1060</v>
      </c>
    </row>
    <row r="746" spans="2:19" ht="12.75">
      <c r="B746" s="3">
        <v>117002</v>
      </c>
      <c r="C746" t="s">
        <v>183</v>
      </c>
      <c r="D746" s="81" t="s">
        <v>746</v>
      </c>
      <c r="E746" t="s">
        <v>740</v>
      </c>
      <c r="F746" s="1">
        <v>-8.857899999999997</v>
      </c>
      <c r="G746" s="1">
        <v>-25.634400000000003</v>
      </c>
      <c r="H746" s="1">
        <v>14.09800000000001</v>
      </c>
      <c r="I746" s="1">
        <v>9.328099999999996</v>
      </c>
      <c r="J746" s="1">
        <v>25.5587</v>
      </c>
      <c r="K746" s="1">
        <v>1.202106426118088</v>
      </c>
      <c r="L746" s="1">
        <v>3.8726336000000083</v>
      </c>
      <c r="M746" s="18">
        <v>0.41</v>
      </c>
      <c r="N746" s="18">
        <v>0.6</v>
      </c>
      <c r="O746" s="18">
        <v>8.207745437</v>
      </c>
      <c r="P746" s="18">
        <v>1.290960528</v>
      </c>
      <c r="Q746" s="3" t="s">
        <v>807</v>
      </c>
      <c r="R746" s="87">
        <v>36712</v>
      </c>
      <c r="S746" t="s">
        <v>808</v>
      </c>
    </row>
    <row r="747" spans="2:19" ht="12.75">
      <c r="B747" s="3">
        <v>152835</v>
      </c>
      <c r="C747" t="s">
        <v>183</v>
      </c>
      <c r="D747" s="81" t="s">
        <v>184</v>
      </c>
      <c r="E747" t="s">
        <v>173</v>
      </c>
      <c r="F747" s="1">
        <v>-13.141199999999998</v>
      </c>
      <c r="G747" s="1">
        <v>-36.00020000000001</v>
      </c>
      <c r="H747" s="1">
        <v>18.2504</v>
      </c>
      <c r="I747" s="1">
        <v>10.34440000000001</v>
      </c>
      <c r="J747" s="1">
        <v>34.49379999999999</v>
      </c>
      <c r="K747" s="1">
        <v>0</v>
      </c>
      <c r="L747" s="1">
        <v>5.030361699999997</v>
      </c>
      <c r="M747" s="18">
        <v>0.41</v>
      </c>
      <c r="N747" s="18">
        <v>0.6</v>
      </c>
      <c r="O747" s="18">
        <v>11.169069353</v>
      </c>
      <c r="P747" s="18">
        <v>1.252721898</v>
      </c>
      <c r="Q747" s="3" t="s">
        <v>807</v>
      </c>
      <c r="R747" s="87">
        <v>36712</v>
      </c>
      <c r="S747" t="s">
        <v>808</v>
      </c>
    </row>
    <row r="748" spans="2:19" ht="12.75">
      <c r="B748" s="3">
        <v>981175</v>
      </c>
      <c r="C748" t="s">
        <v>183</v>
      </c>
      <c r="D748" s="81" t="s">
        <v>745</v>
      </c>
      <c r="E748" t="s">
        <v>740</v>
      </c>
      <c r="F748" s="1">
        <v>-2.547299999999997</v>
      </c>
      <c r="G748" s="1">
        <v>-8.739699999999996</v>
      </c>
      <c r="H748" s="1">
        <v>10.391100000000009</v>
      </c>
      <c r="I748" s="1">
        <v>8.072400000000002</v>
      </c>
      <c r="J748" s="1">
        <v>13.351700000000012</v>
      </c>
      <c r="K748" s="1">
        <v>3.760136071646092</v>
      </c>
      <c r="L748" s="1">
        <v>2.451839800000011</v>
      </c>
      <c r="M748" s="18">
        <v>0.55</v>
      </c>
      <c r="N748" s="18">
        <v>0.6</v>
      </c>
      <c r="O748" s="18">
        <v>3.896646676</v>
      </c>
      <c r="P748" s="18">
        <v>1.594064826</v>
      </c>
      <c r="Q748" s="3" t="s">
        <v>807</v>
      </c>
      <c r="R748" s="87">
        <v>36712</v>
      </c>
      <c r="S748" t="s">
        <v>808</v>
      </c>
    </row>
    <row r="749" spans="2:19" ht="12.75">
      <c r="B749" s="3">
        <v>116293</v>
      </c>
      <c r="C749" t="s">
        <v>295</v>
      </c>
      <c r="D749" s="81" t="s">
        <v>816</v>
      </c>
      <c r="E749" t="s">
        <v>302</v>
      </c>
      <c r="F749" s="1"/>
      <c r="G749" s="1"/>
      <c r="H749" s="1"/>
      <c r="I749" s="1"/>
      <c r="J749" s="1">
        <v>50.7903</v>
      </c>
      <c r="K749" s="1"/>
      <c r="L749" s="1">
        <v>11.251233100000002</v>
      </c>
      <c r="M749" s="18">
        <v>1.58</v>
      </c>
      <c r="N749" s="18">
        <v>1.97</v>
      </c>
      <c r="O749" s="18"/>
      <c r="Q749" s="3" t="s">
        <v>804</v>
      </c>
      <c r="R749" s="87">
        <v>38691</v>
      </c>
      <c r="S749" t="s">
        <v>1060</v>
      </c>
    </row>
    <row r="750" spans="2:19" ht="12.75">
      <c r="B750" s="3">
        <v>292490</v>
      </c>
      <c r="C750" t="s">
        <v>295</v>
      </c>
      <c r="D750" s="81" t="s">
        <v>1031</v>
      </c>
      <c r="E750" t="s">
        <v>994</v>
      </c>
      <c r="F750" s="1">
        <v>9.099799999999991</v>
      </c>
      <c r="G750" s="1">
        <v>1.3257000000000074</v>
      </c>
      <c r="H750" s="1">
        <v>-1.825600000000005</v>
      </c>
      <c r="I750" s="1">
        <v>2.367000000000008</v>
      </c>
      <c r="J750" s="1">
        <v>8.866400000000008</v>
      </c>
      <c r="K750" s="1">
        <v>3.8769362702633314</v>
      </c>
      <c r="L750" s="1">
        <v>-5.4662989</v>
      </c>
      <c r="M750" s="18">
        <v>0.99</v>
      </c>
      <c r="N750" s="18">
        <v>1.19</v>
      </c>
      <c r="O750" s="18">
        <v>6.539695275</v>
      </c>
      <c r="P750" s="18">
        <v>-0.149187173</v>
      </c>
      <c r="Q750" s="3" t="s">
        <v>840</v>
      </c>
      <c r="R750" s="87">
        <v>36712</v>
      </c>
      <c r="S750" t="s">
        <v>1060</v>
      </c>
    </row>
    <row r="751" spans="2:19" ht="12.75">
      <c r="B751" s="3">
        <v>328328</v>
      </c>
      <c r="C751" t="s">
        <v>295</v>
      </c>
      <c r="D751" s="81" t="s">
        <v>1030</v>
      </c>
      <c r="E751" t="s">
        <v>994</v>
      </c>
      <c r="F751" s="1">
        <v>9.02289999999999</v>
      </c>
      <c r="G751" s="1">
        <v>1.315299999999997</v>
      </c>
      <c r="H751" s="1">
        <v>-1.5363000000000016</v>
      </c>
      <c r="I751" s="1">
        <v>2.2658000000000067</v>
      </c>
      <c r="J751" s="1">
        <v>8.983300000000005</v>
      </c>
      <c r="K751" s="1">
        <v>3.923043747066779</v>
      </c>
      <c r="L751" s="1">
        <v>-5.738467700000005</v>
      </c>
      <c r="M751" s="18">
        <v>0.99</v>
      </c>
      <c r="N751" s="18">
        <v>1.19</v>
      </c>
      <c r="O751" s="18">
        <v>6.410806978</v>
      </c>
      <c r="P751" s="18">
        <v>-0.16831465</v>
      </c>
      <c r="Q751" s="3" t="s">
        <v>804</v>
      </c>
      <c r="R751" s="87">
        <v>36712</v>
      </c>
      <c r="S751" t="s">
        <v>1060</v>
      </c>
    </row>
    <row r="752" spans="2:19" ht="12.75">
      <c r="B752" s="3">
        <v>364158</v>
      </c>
      <c r="C752" t="s">
        <v>295</v>
      </c>
      <c r="D752" s="81" t="s">
        <v>679</v>
      </c>
      <c r="E752" t="s">
        <v>678</v>
      </c>
      <c r="F752" s="1">
        <v>-15.620800000000001</v>
      </c>
      <c r="G752" s="1">
        <v>-56.55129999999999</v>
      </c>
      <c r="H752" s="1">
        <v>13.459599999999995</v>
      </c>
      <c r="I752" s="1">
        <v>-4.508500000000004</v>
      </c>
      <c r="J752" s="1">
        <v>23.129500000000004</v>
      </c>
      <c r="K752" s="1">
        <v>-13.328551670233391</v>
      </c>
      <c r="L752" s="1">
        <v>-14.557811300000001</v>
      </c>
      <c r="M752" s="18">
        <v>1.12</v>
      </c>
      <c r="N752" s="18">
        <v>2.08</v>
      </c>
      <c r="O752" s="18">
        <v>19.806207917</v>
      </c>
      <c r="P752" s="18">
        <v>-0.237551688</v>
      </c>
      <c r="Q752" s="3" t="s">
        <v>806</v>
      </c>
      <c r="R752" s="87">
        <v>36712</v>
      </c>
      <c r="S752" t="s">
        <v>1060</v>
      </c>
    </row>
    <row r="753" spans="2:19" ht="12.75">
      <c r="B753" s="3">
        <v>435818</v>
      </c>
      <c r="C753" t="s">
        <v>295</v>
      </c>
      <c r="D753" s="81" t="s">
        <v>709</v>
      </c>
      <c r="E753" t="s">
        <v>699</v>
      </c>
      <c r="F753" s="1">
        <v>-12.616700000000003</v>
      </c>
      <c r="G753" s="1">
        <v>-35.1228</v>
      </c>
      <c r="H753" s="1">
        <v>7.545500000000005</v>
      </c>
      <c r="I753" s="1">
        <v>4.073499999999997</v>
      </c>
      <c r="J753" s="1">
        <v>26.890700000000002</v>
      </c>
      <c r="K753" s="1">
        <v>-4.24167358230444</v>
      </c>
      <c r="L753" s="1">
        <v>-1.4293725000000035</v>
      </c>
      <c r="M753" s="18">
        <v>1.67</v>
      </c>
      <c r="N753" s="18">
        <v>2.09</v>
      </c>
      <c r="O753" s="18">
        <v>10.789697942</v>
      </c>
      <c r="P753" s="18">
        <v>0.688923241</v>
      </c>
      <c r="Q753" s="3" t="s">
        <v>840</v>
      </c>
      <c r="R753" s="87">
        <v>36712</v>
      </c>
      <c r="S753" t="s">
        <v>1060</v>
      </c>
    </row>
    <row r="754" spans="2:19" ht="12.75">
      <c r="B754" s="3">
        <v>471649</v>
      </c>
      <c r="C754" t="s">
        <v>295</v>
      </c>
      <c r="D754" s="81" t="s">
        <v>296</v>
      </c>
      <c r="E754" t="s">
        <v>288</v>
      </c>
      <c r="F754" s="1">
        <v>-14.753000000000005</v>
      </c>
      <c r="G754" s="1">
        <v>-33.733000000000004</v>
      </c>
      <c r="H754" s="1">
        <v>13.81509999999999</v>
      </c>
      <c r="I754" s="1">
        <v>11.053</v>
      </c>
      <c r="J754" s="1">
        <v>30.79130000000001</v>
      </c>
      <c r="K754" s="1">
        <v>-1.3590854831737498</v>
      </c>
      <c r="L754" s="1">
        <v>8.003300300000005</v>
      </c>
      <c r="M754" s="18">
        <v>1.27</v>
      </c>
      <c r="N754" s="18">
        <v>1.56</v>
      </c>
      <c r="O754" s="18">
        <v>11.645544105</v>
      </c>
      <c r="P754" s="18">
        <v>1.328053619</v>
      </c>
      <c r="Q754" s="3" t="s">
        <v>804</v>
      </c>
      <c r="R754" s="87">
        <v>36712</v>
      </c>
      <c r="S754" t="s">
        <v>1060</v>
      </c>
    </row>
    <row r="755" spans="2:19" ht="12.75">
      <c r="B755" s="3">
        <v>507475</v>
      </c>
      <c r="C755" t="s">
        <v>295</v>
      </c>
      <c r="D755" s="81" t="s">
        <v>329</v>
      </c>
      <c r="E755" t="s">
        <v>323</v>
      </c>
      <c r="F755" s="1">
        <v>-16.221799999999998</v>
      </c>
      <c r="G755" s="1">
        <v>-38.0547</v>
      </c>
      <c r="H755" s="1">
        <v>14.191799999999999</v>
      </c>
      <c r="I755" s="1">
        <v>8.429799999999998</v>
      </c>
      <c r="J755" s="1">
        <v>29.1968</v>
      </c>
      <c r="K755" s="1">
        <v>-3.6537216065797073</v>
      </c>
      <c r="L755" s="1">
        <v>6.3298941</v>
      </c>
      <c r="M755" s="18">
        <v>1.04</v>
      </c>
      <c r="N755" s="18">
        <v>1.25</v>
      </c>
      <c r="O755" s="18">
        <v>12.206850585</v>
      </c>
      <c r="P755" s="18">
        <v>1.149332952</v>
      </c>
      <c r="Q755" s="3" t="s">
        <v>804</v>
      </c>
      <c r="R755" s="87">
        <v>36712</v>
      </c>
      <c r="S755" t="s">
        <v>1060</v>
      </c>
    </row>
    <row r="756" spans="2:19" ht="12.75">
      <c r="B756" s="3">
        <v>543306</v>
      </c>
      <c r="C756" t="s">
        <v>295</v>
      </c>
      <c r="D756" s="81" t="s">
        <v>708</v>
      </c>
      <c r="E756" t="s">
        <v>699</v>
      </c>
      <c r="F756" s="1">
        <v>-8.720000000000006</v>
      </c>
      <c r="G756" s="1">
        <v>-32.9709</v>
      </c>
      <c r="H756" s="1">
        <v>13.123299999999993</v>
      </c>
      <c r="I756" s="1">
        <v>5.4459000000000035</v>
      </c>
      <c r="J756" s="1">
        <v>28.945</v>
      </c>
      <c r="K756" s="1">
        <v>-1.2072537964218255</v>
      </c>
      <c r="L756" s="1">
        <v>1.2698898000000014</v>
      </c>
      <c r="M756" s="18">
        <v>1.49</v>
      </c>
      <c r="N756" s="18">
        <v>1.85</v>
      </c>
      <c r="O756" s="18">
        <v>12.00406735</v>
      </c>
      <c r="P756" s="18">
        <v>0.814842939</v>
      </c>
      <c r="Q756" s="3" t="s">
        <v>804</v>
      </c>
      <c r="R756" s="87">
        <v>36712</v>
      </c>
      <c r="S756" t="s">
        <v>1060</v>
      </c>
    </row>
    <row r="757" spans="2:19" ht="12.75">
      <c r="B757" s="3">
        <v>579136</v>
      </c>
      <c r="C757" t="s">
        <v>295</v>
      </c>
      <c r="D757" s="81" t="s">
        <v>680</v>
      </c>
      <c r="E757" t="s">
        <v>678</v>
      </c>
      <c r="F757" s="1">
        <v>-5.759199999999998</v>
      </c>
      <c r="G757" s="1">
        <v>-35.3951</v>
      </c>
      <c r="H757" s="1">
        <v>-2.052200000000004</v>
      </c>
      <c r="I757" s="1">
        <v>-1.5363000000000016</v>
      </c>
      <c r="J757" s="1">
        <v>35.20509999999999</v>
      </c>
      <c r="K757" s="1">
        <v>-4.510929320341828</v>
      </c>
      <c r="L757" s="1">
        <v>-4.240215800000002</v>
      </c>
      <c r="M757" s="18">
        <v>1.56</v>
      </c>
      <c r="N757" s="18">
        <v>2.1</v>
      </c>
      <c r="O757" s="18">
        <v>10.651534807</v>
      </c>
      <c r="P757" s="18">
        <v>0.508209865</v>
      </c>
      <c r="Q757" s="3" t="s">
        <v>806</v>
      </c>
      <c r="R757" s="87">
        <v>36712</v>
      </c>
      <c r="S757" t="s">
        <v>1060</v>
      </c>
    </row>
    <row r="758" spans="2:19" ht="12.75">
      <c r="B758" s="3">
        <v>614966</v>
      </c>
      <c r="C758" t="s">
        <v>295</v>
      </c>
      <c r="D758" s="81" t="s">
        <v>659</v>
      </c>
      <c r="E758" t="s">
        <v>646</v>
      </c>
      <c r="F758" s="1">
        <v>-20.484899999999996</v>
      </c>
      <c r="G758" s="1">
        <v>-51.6883</v>
      </c>
      <c r="H758" s="1">
        <v>29.266499999999994</v>
      </c>
      <c r="I758" s="1">
        <v>-9.621900000000005</v>
      </c>
      <c r="J758" s="1">
        <v>17.29290000000001</v>
      </c>
      <c r="K758" s="1">
        <v>-12.04418237845335</v>
      </c>
      <c r="L758" s="1">
        <v>-9.592522500000001</v>
      </c>
      <c r="M758" s="18">
        <v>1.48</v>
      </c>
      <c r="N758" s="18">
        <v>2.08</v>
      </c>
      <c r="O758" s="18">
        <v>18.455634206</v>
      </c>
      <c r="P758" s="18">
        <v>-0.16258702</v>
      </c>
      <c r="Q758" s="3" t="s">
        <v>806</v>
      </c>
      <c r="R758" s="87">
        <v>36712</v>
      </c>
      <c r="S758" t="s">
        <v>1060</v>
      </c>
    </row>
    <row r="759" spans="2:19" ht="12.75">
      <c r="B759" s="3">
        <v>650796</v>
      </c>
      <c r="C759" t="s">
        <v>295</v>
      </c>
      <c r="D759" s="81" t="s">
        <v>658</v>
      </c>
      <c r="E759" t="s">
        <v>646</v>
      </c>
      <c r="F759" s="1">
        <v>-18.597699999999996</v>
      </c>
      <c r="G759" s="1">
        <v>-38.2713</v>
      </c>
      <c r="H759" s="1">
        <v>1.5406999999999949</v>
      </c>
      <c r="I759" s="1">
        <v>4.056100000000007</v>
      </c>
      <c r="J759" s="1">
        <v>6.01</v>
      </c>
      <c r="K759" s="1">
        <v>-10.859376433665647</v>
      </c>
      <c r="L759" s="1">
        <v>-0.508889899999998</v>
      </c>
      <c r="M759" s="18">
        <v>1.48</v>
      </c>
      <c r="N759" s="18">
        <v>1.84</v>
      </c>
      <c r="O759" s="18">
        <v>10.391907114</v>
      </c>
      <c r="P759" s="18">
        <v>0.204340861</v>
      </c>
      <c r="Q759" s="3" t="s">
        <v>804</v>
      </c>
      <c r="R759" s="87">
        <v>36712</v>
      </c>
      <c r="S759" t="s">
        <v>1060</v>
      </c>
    </row>
    <row r="760" spans="2:19" ht="12.75">
      <c r="B760" s="3">
        <v>686626</v>
      </c>
      <c r="C760" t="s">
        <v>295</v>
      </c>
      <c r="D760" s="81" t="s">
        <v>355</v>
      </c>
      <c r="E760" t="s">
        <v>331</v>
      </c>
      <c r="F760" s="1">
        <v>-2.040900000000001</v>
      </c>
      <c r="G760" s="1">
        <v>-35.9285</v>
      </c>
      <c r="H760" s="1">
        <v>3.2861999999999947</v>
      </c>
      <c r="I760" s="1">
        <v>-1.6012000000000026</v>
      </c>
      <c r="J760" s="1">
        <v>26.171699999999998</v>
      </c>
      <c r="K760" s="1">
        <v>-4.249566942831606</v>
      </c>
      <c r="L760" s="1">
        <v>-5.0537472999999995</v>
      </c>
      <c r="M760" s="18">
        <v>1.26</v>
      </c>
      <c r="N760" s="18">
        <v>1.55</v>
      </c>
      <c r="O760" s="18">
        <v>11.983862026</v>
      </c>
      <c r="P760" s="18">
        <v>0.18515146</v>
      </c>
      <c r="Q760" s="3" t="s">
        <v>806</v>
      </c>
      <c r="R760" s="87">
        <v>36712</v>
      </c>
      <c r="S760" t="s">
        <v>1060</v>
      </c>
    </row>
    <row r="761" spans="2:19" ht="12.75">
      <c r="B761" s="3">
        <v>722454</v>
      </c>
      <c r="C761" t="s">
        <v>295</v>
      </c>
      <c r="D761" s="81" t="s">
        <v>780</v>
      </c>
      <c r="E761" t="s">
        <v>759</v>
      </c>
      <c r="F761" s="1">
        <v>1.184099999999999</v>
      </c>
      <c r="G761" s="1">
        <v>-15.450600000000003</v>
      </c>
      <c r="H761" s="1">
        <v>7.841300000000007</v>
      </c>
      <c r="I761" s="1">
        <v>5.503400000000003</v>
      </c>
      <c r="J761" s="1">
        <v>17.049599999999998</v>
      </c>
      <c r="K761" s="1">
        <v>2.6428876268356216</v>
      </c>
      <c r="L761" s="1">
        <v>-0.8262703999999954</v>
      </c>
      <c r="M761" s="18">
        <v>1.35</v>
      </c>
      <c r="N761" s="18">
        <v>1.66</v>
      </c>
      <c r="O761" s="18">
        <v>6.894916453</v>
      </c>
      <c r="P761" s="18">
        <v>0.77950813</v>
      </c>
      <c r="Q761" s="3" t="s">
        <v>804</v>
      </c>
      <c r="R761" s="87">
        <v>36712</v>
      </c>
      <c r="S761" t="s">
        <v>1060</v>
      </c>
    </row>
    <row r="762" spans="2:19" ht="12.75">
      <c r="B762" s="3">
        <v>758284</v>
      </c>
      <c r="C762" t="s">
        <v>295</v>
      </c>
      <c r="D762" s="81" t="s">
        <v>510</v>
      </c>
      <c r="E762" t="s">
        <v>437</v>
      </c>
      <c r="F762" s="1">
        <v>-9.119600000000005</v>
      </c>
      <c r="G762" s="1">
        <v>-31.455699999999997</v>
      </c>
      <c r="H762" s="1">
        <v>12.724399999999992</v>
      </c>
      <c r="I762" s="1">
        <v>7.220099999999996</v>
      </c>
      <c r="J762" s="1">
        <v>25.382400000000004</v>
      </c>
      <c r="K762" s="1">
        <v>-1.1459518120640388</v>
      </c>
      <c r="L762" s="1">
        <v>1.4802369999999954</v>
      </c>
      <c r="M762" s="18">
        <v>1.57</v>
      </c>
      <c r="N762" s="18">
        <v>1.96</v>
      </c>
      <c r="O762" s="18">
        <v>9.794407903</v>
      </c>
      <c r="P762" s="18">
        <v>1.004892424</v>
      </c>
      <c r="Q762" s="3" t="s">
        <v>804</v>
      </c>
      <c r="R762" s="87">
        <v>36712</v>
      </c>
      <c r="S762" t="s">
        <v>1060</v>
      </c>
    </row>
    <row r="763" spans="2:19" ht="12.75">
      <c r="B763" s="3">
        <v>779538</v>
      </c>
      <c r="C763" t="s">
        <v>295</v>
      </c>
      <c r="D763" s="81" t="s">
        <v>549</v>
      </c>
      <c r="E763" t="s">
        <v>545</v>
      </c>
      <c r="F763" s="1">
        <v>-5.599399999999999</v>
      </c>
      <c r="G763" s="1">
        <v>-1.7816999999999972</v>
      </c>
      <c r="H763" s="1">
        <v>16.030900000000003</v>
      </c>
      <c r="I763" s="1">
        <v>48.7282</v>
      </c>
      <c r="J763" s="1">
        <v>54.921299999999995</v>
      </c>
      <c r="K763" s="1">
        <v>19.908247756727704</v>
      </c>
      <c r="L763" s="1">
        <v>4.614177400000008</v>
      </c>
      <c r="M763" s="18">
        <v>1.91</v>
      </c>
      <c r="N763" s="18">
        <v>2.41</v>
      </c>
      <c r="O763" s="18">
        <v>21.655005695</v>
      </c>
      <c r="P763" s="18">
        <v>1.303916807</v>
      </c>
      <c r="Q763" s="3" t="s">
        <v>804</v>
      </c>
      <c r="R763" s="87">
        <v>36941</v>
      </c>
      <c r="S763" t="s">
        <v>1060</v>
      </c>
    </row>
    <row r="764" spans="2:19" ht="12.75">
      <c r="B764" s="3">
        <v>794115</v>
      </c>
      <c r="C764" t="s">
        <v>295</v>
      </c>
      <c r="D764" s="81" t="s">
        <v>779</v>
      </c>
      <c r="E764" t="s">
        <v>759</v>
      </c>
      <c r="F764" s="1">
        <v>-3.327199999999997</v>
      </c>
      <c r="G764" s="1">
        <v>-24.0711</v>
      </c>
      <c r="H764" s="1">
        <v>10.880299999999998</v>
      </c>
      <c r="I764" s="1">
        <v>6.738500000000003</v>
      </c>
      <c r="J764" s="1">
        <v>21.918100000000006</v>
      </c>
      <c r="K764" s="1">
        <v>1.1558528187965544</v>
      </c>
      <c r="L764" s="1">
        <v>0.6231643000000009</v>
      </c>
      <c r="M764" s="18">
        <v>1.48</v>
      </c>
      <c r="N764" s="18">
        <v>1.84</v>
      </c>
      <c r="O764" s="18">
        <v>8.330649581</v>
      </c>
      <c r="P764" s="18">
        <v>0.97146922</v>
      </c>
      <c r="Q764" s="3" t="s">
        <v>804</v>
      </c>
      <c r="R764" s="87">
        <v>36712</v>
      </c>
      <c r="S764" t="s">
        <v>1060</v>
      </c>
    </row>
    <row r="765" spans="2:19" ht="12.75">
      <c r="B765" s="3">
        <v>801316</v>
      </c>
      <c r="C765" t="s">
        <v>295</v>
      </c>
      <c r="D765" s="81" t="s">
        <v>781</v>
      </c>
      <c r="E765" t="s">
        <v>759</v>
      </c>
      <c r="F765" s="1"/>
      <c r="G765" s="1"/>
      <c r="H765" s="1"/>
      <c r="I765" s="1"/>
      <c r="J765" s="1">
        <v>12.88874659999999</v>
      </c>
      <c r="K765" s="1"/>
      <c r="L765" s="1">
        <v>0.10718780000000816</v>
      </c>
      <c r="M765" s="18">
        <v>1.66</v>
      </c>
      <c r="N765" s="18">
        <v>2.08</v>
      </c>
      <c r="O765" s="18"/>
      <c r="Q765" s="3" t="s">
        <v>804</v>
      </c>
      <c r="R765" s="87">
        <v>38691</v>
      </c>
      <c r="S765" t="s">
        <v>1060</v>
      </c>
    </row>
    <row r="766" spans="2:19" ht="12.75">
      <c r="B766" s="3">
        <v>837146</v>
      </c>
      <c r="C766" t="s">
        <v>295</v>
      </c>
      <c r="D766" s="81" t="s">
        <v>354</v>
      </c>
      <c r="E766" t="s">
        <v>331</v>
      </c>
      <c r="F766" s="1"/>
      <c r="G766" s="1">
        <v>-32.494054500000004</v>
      </c>
      <c r="H766" s="1">
        <v>18.535849399999993</v>
      </c>
      <c r="I766" s="1">
        <v>0.46765140000000205</v>
      </c>
      <c r="J766" s="1">
        <v>26.571587499999993</v>
      </c>
      <c r="K766" s="1"/>
      <c r="L766" s="1">
        <v>-8.677191799999996</v>
      </c>
      <c r="M766" s="18">
        <v>1.49</v>
      </c>
      <c r="N766" s="18">
        <v>1.85</v>
      </c>
      <c r="O766" s="18">
        <v>16.47322374</v>
      </c>
      <c r="P766" s="18">
        <v>0.124441631</v>
      </c>
      <c r="Q766" s="3" t="s">
        <v>806</v>
      </c>
      <c r="R766" s="87">
        <v>38691</v>
      </c>
      <c r="S766" t="s">
        <v>1060</v>
      </c>
    </row>
    <row r="767" spans="2:19" ht="12.75">
      <c r="B767" s="3">
        <v>906388</v>
      </c>
      <c r="C767" t="s">
        <v>295</v>
      </c>
      <c r="D767" s="81" t="s">
        <v>1032</v>
      </c>
      <c r="E767" t="s">
        <v>994</v>
      </c>
      <c r="F767" s="1"/>
      <c r="G767" s="1"/>
      <c r="H767" s="1"/>
      <c r="I767" s="1"/>
      <c r="J767" s="1">
        <v>5.0176</v>
      </c>
      <c r="K767" s="1"/>
      <c r="L767" s="1">
        <v>0.0758424999999896</v>
      </c>
      <c r="M767" s="18">
        <v>1.13</v>
      </c>
      <c r="N767" s="18">
        <v>1.37</v>
      </c>
      <c r="O767" s="18"/>
      <c r="Q767" s="3" t="s">
        <v>804</v>
      </c>
      <c r="R767" s="87">
        <v>38363</v>
      </c>
      <c r="S767" t="s">
        <v>1060</v>
      </c>
    </row>
    <row r="768" spans="2:19" ht="12.75">
      <c r="B768" s="3">
        <v>908806</v>
      </c>
      <c r="C768" t="s">
        <v>295</v>
      </c>
      <c r="D768" s="81" t="s">
        <v>427</v>
      </c>
      <c r="E768" t="s">
        <v>382</v>
      </c>
      <c r="F768" s="1"/>
      <c r="G768" s="1">
        <v>-36.4826497</v>
      </c>
      <c r="H768" s="1">
        <v>26.05538919999999</v>
      </c>
      <c r="I768" s="1">
        <v>1.8599991999999954</v>
      </c>
      <c r="J768" s="1">
        <v>34.497141899999995</v>
      </c>
      <c r="K768" s="1"/>
      <c r="L768" s="1">
        <v>9.940960199999992</v>
      </c>
      <c r="M768" s="18">
        <v>1.89</v>
      </c>
      <c r="N768" s="18">
        <v>2.39</v>
      </c>
      <c r="O768" s="18">
        <v>14.856506408</v>
      </c>
      <c r="P768" s="18">
        <v>0.818190186</v>
      </c>
      <c r="Q768" s="3" t="s">
        <v>806</v>
      </c>
      <c r="R768" s="87">
        <v>38691</v>
      </c>
      <c r="S768" t="s">
        <v>1060</v>
      </c>
    </row>
    <row r="769" spans="2:19" ht="12.75">
      <c r="B769" s="3">
        <v>944637</v>
      </c>
      <c r="C769" t="s">
        <v>295</v>
      </c>
      <c r="D769" s="81" t="s">
        <v>879</v>
      </c>
      <c r="E769" t="s">
        <v>581</v>
      </c>
      <c r="F769" s="1"/>
      <c r="G769" s="1">
        <v>-23.444865999999998</v>
      </c>
      <c r="H769" s="1">
        <v>44.0172486</v>
      </c>
      <c r="I769" s="1">
        <v>27.07656190000001</v>
      </c>
      <c r="J769" s="1">
        <v>51.3479056</v>
      </c>
      <c r="K769" s="1"/>
      <c r="L769" s="1">
        <v>-27.334251</v>
      </c>
      <c r="M769" s="18">
        <v>1.49</v>
      </c>
      <c r="N769" s="18">
        <v>1.85</v>
      </c>
      <c r="O769" s="18">
        <v>28.250269897</v>
      </c>
      <c r="P769" s="18">
        <v>0.542980684</v>
      </c>
      <c r="Q769" s="3" t="s">
        <v>837</v>
      </c>
      <c r="R769" s="87">
        <v>38691</v>
      </c>
      <c r="S769" t="s">
        <v>1060</v>
      </c>
    </row>
    <row r="770" spans="2:19" ht="12.75">
      <c r="B770" s="3">
        <v>980466</v>
      </c>
      <c r="C770" t="s">
        <v>295</v>
      </c>
      <c r="D770" s="81" t="s">
        <v>881</v>
      </c>
      <c r="E770" t="s">
        <v>512</v>
      </c>
      <c r="F770" s="1"/>
      <c r="G770" s="1"/>
      <c r="H770" s="1"/>
      <c r="I770" s="1">
        <v>15.87259350000001</v>
      </c>
      <c r="J770" s="1">
        <v>58.3658153</v>
      </c>
      <c r="K770" s="1"/>
      <c r="L770" s="1">
        <v>-1.7583864999999976</v>
      </c>
      <c r="M770" s="18">
        <v>1.9</v>
      </c>
      <c r="N770" s="18">
        <v>2.4</v>
      </c>
      <c r="O770" s="18"/>
      <c r="Q770" s="3" t="s">
        <v>806</v>
      </c>
      <c r="R770" s="87">
        <v>38691</v>
      </c>
      <c r="S770" t="s">
        <v>1060</v>
      </c>
    </row>
    <row r="771" spans="2:19" ht="12.75">
      <c r="B771" s="3">
        <v>105379</v>
      </c>
      <c r="C771" t="s">
        <v>809</v>
      </c>
      <c r="D771" t="s">
        <v>546</v>
      </c>
      <c r="E771" t="s">
        <v>545</v>
      </c>
      <c r="F771" s="1">
        <v>-15.1895</v>
      </c>
      <c r="G771" s="1">
        <v>16.593100000000007</v>
      </c>
      <c r="H771" s="1">
        <v>16.6512</v>
      </c>
      <c r="I771" s="1">
        <v>61.561</v>
      </c>
      <c r="J771" s="1">
        <v>57.95859999999999</v>
      </c>
      <c r="K771" s="1">
        <v>24.10186224936064</v>
      </c>
      <c r="L771" s="1">
        <v>-2.6472269999999964</v>
      </c>
      <c r="M771" s="18">
        <v>1.02</v>
      </c>
      <c r="N771" s="18">
        <v>1.22</v>
      </c>
      <c r="O771" s="18">
        <v>22.05076628</v>
      </c>
      <c r="P771" s="18">
        <v>1.351825133</v>
      </c>
      <c r="Q771" s="3" t="s">
        <v>804</v>
      </c>
      <c r="R771" s="87">
        <v>38327</v>
      </c>
      <c r="S771" t="s">
        <v>1060</v>
      </c>
    </row>
    <row r="772" spans="2:19" ht="12.75">
      <c r="B772" s="3">
        <v>141200</v>
      </c>
      <c r="C772" t="s">
        <v>809</v>
      </c>
      <c r="D772" s="81" t="s">
        <v>1002</v>
      </c>
      <c r="E772" t="s">
        <v>994</v>
      </c>
      <c r="F772" s="1">
        <v>22.666199999999993</v>
      </c>
      <c r="G772" s="1">
        <v>-7.450400000000002</v>
      </c>
      <c r="H772" s="1">
        <v>1.7192000000000096</v>
      </c>
      <c r="I772" s="1">
        <v>1.0826000000000002</v>
      </c>
      <c r="J772" s="1">
        <v>31.43</v>
      </c>
      <c r="K772" s="1">
        <v>8.93681187549582</v>
      </c>
      <c r="L772" s="1">
        <v>-5.848078899999997</v>
      </c>
      <c r="M772" s="18">
        <v>1.06</v>
      </c>
      <c r="N772" s="18">
        <v>1.28</v>
      </c>
      <c r="O772" s="18">
        <v>11.913412373</v>
      </c>
      <c r="P772" s="18">
        <v>0.29252024</v>
      </c>
      <c r="Q772" s="3" t="s">
        <v>806</v>
      </c>
      <c r="R772" s="87">
        <v>38327</v>
      </c>
      <c r="S772" t="s">
        <v>1060</v>
      </c>
    </row>
    <row r="773" spans="2:19" ht="12.75">
      <c r="B773" s="3">
        <v>177030</v>
      </c>
      <c r="C773" t="s">
        <v>809</v>
      </c>
      <c r="D773" s="81" t="s">
        <v>982</v>
      </c>
      <c r="E773" t="s">
        <v>963</v>
      </c>
      <c r="F773" s="1">
        <v>4.498000000000002</v>
      </c>
      <c r="G773" s="1">
        <v>-0.4507000000000039</v>
      </c>
      <c r="H773" s="1">
        <v>19.907300000000006</v>
      </c>
      <c r="I773" s="1">
        <v>14.166400000000001</v>
      </c>
      <c r="J773" s="1">
        <v>10.655900000000006</v>
      </c>
      <c r="K773" s="1">
        <v>9.52189230908247</v>
      </c>
      <c r="L773" s="1">
        <v>2.8836682999999974</v>
      </c>
      <c r="M773" s="18">
        <v>0.72</v>
      </c>
      <c r="N773" s="18">
        <v>0.82</v>
      </c>
      <c r="O773" s="18">
        <v>5.185788928</v>
      </c>
      <c r="P773" s="18">
        <v>1.63823982</v>
      </c>
      <c r="Q773" s="3" t="s">
        <v>804</v>
      </c>
      <c r="R773" s="87">
        <v>38327</v>
      </c>
      <c r="S773" t="s">
        <v>1060</v>
      </c>
    </row>
    <row r="774" spans="2:19" ht="12.75">
      <c r="B774" s="3">
        <v>212860</v>
      </c>
      <c r="C774" t="s">
        <v>809</v>
      </c>
      <c r="D774" s="81" t="s">
        <v>981</v>
      </c>
      <c r="E774" t="s">
        <v>963</v>
      </c>
      <c r="F774" s="1"/>
      <c r="G774" s="1"/>
      <c r="H774" s="1">
        <v>6.225999999999998</v>
      </c>
      <c r="I774" s="1">
        <v>6.008400000000003</v>
      </c>
      <c r="J774" s="1">
        <v>7.909999999999995</v>
      </c>
      <c r="K774" s="1"/>
      <c r="L774" s="1">
        <v>-2.402133399999995</v>
      </c>
      <c r="M774" s="18">
        <v>0.51</v>
      </c>
      <c r="N774" s="18">
        <v>0.55</v>
      </c>
      <c r="O774" s="18">
        <v>4.643414866</v>
      </c>
      <c r="P774" s="18">
        <v>0.416556266</v>
      </c>
      <c r="Q774" s="3" t="s">
        <v>804</v>
      </c>
      <c r="R774" s="87">
        <v>38327</v>
      </c>
      <c r="S774" t="s">
        <v>1060</v>
      </c>
    </row>
    <row r="775" spans="2:19" ht="12.75">
      <c r="B775" s="3">
        <v>248690</v>
      </c>
      <c r="C775" t="s">
        <v>809</v>
      </c>
      <c r="D775" s="81" t="s">
        <v>1004</v>
      </c>
      <c r="E775" t="s">
        <v>994</v>
      </c>
      <c r="F775" s="1">
        <v>14.57440000000001</v>
      </c>
      <c r="G775" s="1">
        <v>-15.342999999999996</v>
      </c>
      <c r="H775" s="1">
        <v>6.24880000000001</v>
      </c>
      <c r="I775" s="1">
        <v>7.7515</v>
      </c>
      <c r="J775" s="1">
        <v>16.3667</v>
      </c>
      <c r="K775" s="1">
        <v>5.260470894928271</v>
      </c>
      <c r="L775" s="1">
        <v>-1.1165118999999946</v>
      </c>
      <c r="M775" s="18">
        <v>0.9</v>
      </c>
      <c r="N775" s="18">
        <v>1.06</v>
      </c>
      <c r="O775" s="18">
        <v>7.758096498</v>
      </c>
      <c r="P775" s="18">
        <v>0.554696316</v>
      </c>
      <c r="Q775" s="3" t="s">
        <v>806</v>
      </c>
      <c r="R775" s="87">
        <v>38327</v>
      </c>
      <c r="S775" t="s">
        <v>1060</v>
      </c>
    </row>
    <row r="776" spans="2:19" ht="12.75">
      <c r="B776" s="3">
        <v>284521</v>
      </c>
      <c r="C776" t="s">
        <v>809</v>
      </c>
      <c r="D776" s="81" t="s">
        <v>1003</v>
      </c>
      <c r="E776" t="s">
        <v>994</v>
      </c>
      <c r="F776" s="1">
        <v>9.769399999999994</v>
      </c>
      <c r="G776" s="1">
        <v>-2.072700000000005</v>
      </c>
      <c r="H776" s="1">
        <v>-4.517300000000002</v>
      </c>
      <c r="I776" s="1">
        <v>0.954799999999989</v>
      </c>
      <c r="J776" s="1">
        <v>12.821499999999997</v>
      </c>
      <c r="K776" s="1">
        <v>3.1729197046437063</v>
      </c>
      <c r="L776" s="1">
        <v>-5.583762000000004</v>
      </c>
      <c r="M776" s="18">
        <v>0.54</v>
      </c>
      <c r="N776" s="18">
        <v>0.59</v>
      </c>
      <c r="O776" s="18">
        <v>7.293938846</v>
      </c>
      <c r="P776" s="18">
        <v>-0.138203506</v>
      </c>
      <c r="Q776" s="3" t="s">
        <v>806</v>
      </c>
      <c r="R776" s="87">
        <v>38327</v>
      </c>
      <c r="S776" t="s">
        <v>1060</v>
      </c>
    </row>
    <row r="777" spans="2:19" ht="12.75">
      <c r="B777" s="3">
        <v>568212</v>
      </c>
      <c r="C777" t="s">
        <v>809</v>
      </c>
      <c r="D777" s="81" t="s">
        <v>778</v>
      </c>
      <c r="E777" t="s">
        <v>759</v>
      </c>
      <c r="F777" s="1">
        <v>-2.6390000000000025</v>
      </c>
      <c r="G777" s="1">
        <v>-17.1381</v>
      </c>
      <c r="H777" s="1">
        <v>10.330100000000009</v>
      </c>
      <c r="I777" s="1">
        <v>4.9344000000000054</v>
      </c>
      <c r="J777" s="1">
        <v>19.941600000000005</v>
      </c>
      <c r="K777" s="1">
        <v>2.2973372359022637</v>
      </c>
      <c r="L777" s="1">
        <v>2.1134640999999954</v>
      </c>
      <c r="M777" s="18">
        <v>0.99</v>
      </c>
      <c r="N777" s="18">
        <v>1.18</v>
      </c>
      <c r="O777" s="18">
        <v>7.805750616</v>
      </c>
      <c r="P777" s="18">
        <v>0.993237117</v>
      </c>
      <c r="Q777" s="3" t="s">
        <v>804</v>
      </c>
      <c r="R777" s="87">
        <v>36712</v>
      </c>
      <c r="S777" t="s">
        <v>1060</v>
      </c>
    </row>
    <row r="778" spans="2:19" ht="12.75">
      <c r="B778" s="3">
        <v>604041</v>
      </c>
      <c r="C778" t="s">
        <v>809</v>
      </c>
      <c r="D778" s="81" t="s">
        <v>964</v>
      </c>
      <c r="E778" t="s">
        <v>963</v>
      </c>
      <c r="F778" s="1">
        <v>10.301300000000001</v>
      </c>
      <c r="G778" s="1">
        <v>6.915899999999997</v>
      </c>
      <c r="H778" s="1">
        <v>3.569</v>
      </c>
      <c r="I778" s="1">
        <v>6.31489999999999</v>
      </c>
      <c r="J778" s="1">
        <v>9.717200000000004</v>
      </c>
      <c r="K778" s="1">
        <v>7.3357294758560565</v>
      </c>
      <c r="L778" s="1">
        <v>-3.1180428999999954</v>
      </c>
      <c r="M778" s="18">
        <v>0.49</v>
      </c>
      <c r="N778" s="18">
        <v>0.52</v>
      </c>
      <c r="O778" s="18">
        <v>5.293004421</v>
      </c>
      <c r="P778" s="18">
        <v>0.395054455</v>
      </c>
      <c r="Q778" s="3" t="s">
        <v>804</v>
      </c>
      <c r="R778" s="87">
        <v>36712</v>
      </c>
      <c r="S778" t="s">
        <v>1060</v>
      </c>
    </row>
    <row r="779" spans="2:19" ht="12.75">
      <c r="B779" s="3">
        <v>639872</v>
      </c>
      <c r="C779" t="s">
        <v>809</v>
      </c>
      <c r="D779" s="81" t="s">
        <v>766</v>
      </c>
      <c r="E779" t="s">
        <v>759</v>
      </c>
      <c r="F779" s="1">
        <v>7.150499999999993</v>
      </c>
      <c r="G779" s="1">
        <v>-3.2810000000000006</v>
      </c>
      <c r="H779" s="1">
        <v>6.8885000000000085</v>
      </c>
      <c r="I779" s="1">
        <v>0.9134999999999893</v>
      </c>
      <c r="J779" s="1">
        <v>14.785699999999991</v>
      </c>
      <c r="K779" s="1">
        <v>5.112607016818127</v>
      </c>
      <c r="L779" s="1">
        <v>-0.15091809999999706</v>
      </c>
      <c r="M779" s="18">
        <v>0.74</v>
      </c>
      <c r="N779" s="18">
        <v>0.85</v>
      </c>
      <c r="O779" s="18">
        <v>5.85084991</v>
      </c>
      <c r="P779" s="18">
        <v>0.508623365</v>
      </c>
      <c r="Q779" s="3" t="s">
        <v>804</v>
      </c>
      <c r="R779" s="87">
        <v>36712</v>
      </c>
      <c r="S779" t="s">
        <v>1060</v>
      </c>
    </row>
    <row r="780" spans="2:19" ht="12.75">
      <c r="B780" s="3">
        <v>675702</v>
      </c>
      <c r="C780" t="s">
        <v>809</v>
      </c>
      <c r="D780" s="81" t="s">
        <v>233</v>
      </c>
      <c r="E780" t="s">
        <v>210</v>
      </c>
      <c r="F780" s="1">
        <v>-16.262900000000002</v>
      </c>
      <c r="G780" s="1">
        <v>-34.111599999999996</v>
      </c>
      <c r="H780" s="1">
        <v>11.046099999999992</v>
      </c>
      <c r="I780" s="1">
        <v>5.469799999999991</v>
      </c>
      <c r="J780" s="1">
        <v>29.33809999999999</v>
      </c>
      <c r="K780" s="1">
        <v>-3.5245178944175892</v>
      </c>
      <c r="L780" s="1">
        <v>6.30956760000001</v>
      </c>
      <c r="M780" s="18">
        <v>1.55</v>
      </c>
      <c r="N780" s="18">
        <v>1.93</v>
      </c>
      <c r="O780" s="18">
        <v>10.434828181</v>
      </c>
      <c r="P780" s="18">
        <v>1.187343771</v>
      </c>
      <c r="Q780" s="3" t="s">
        <v>804</v>
      </c>
      <c r="R780" s="87">
        <v>36712</v>
      </c>
      <c r="S780" t="s">
        <v>1060</v>
      </c>
    </row>
    <row r="781" spans="2:19" ht="12.75">
      <c r="B781" s="3">
        <v>747360</v>
      </c>
      <c r="C781" t="s">
        <v>809</v>
      </c>
      <c r="D781" s="81" t="s">
        <v>530</v>
      </c>
      <c r="E781" t="s">
        <v>512</v>
      </c>
      <c r="F781" s="1">
        <v>15.316400000000009</v>
      </c>
      <c r="G781" s="1">
        <v>-20.6982</v>
      </c>
      <c r="H781" s="1">
        <v>33.643</v>
      </c>
      <c r="I781" s="1">
        <v>10.372300000000001</v>
      </c>
      <c r="J781" s="1">
        <v>63.2034</v>
      </c>
      <c r="K781" s="1">
        <v>17.095964021191755</v>
      </c>
      <c r="L781" s="1">
        <v>0.1202874000000076</v>
      </c>
      <c r="M781" s="18">
        <v>1.02</v>
      </c>
      <c r="N781" s="18">
        <v>1.23</v>
      </c>
      <c r="O781" s="18">
        <v>19.7933562</v>
      </c>
      <c r="P781" s="18">
        <v>1.061303021</v>
      </c>
      <c r="Q781" s="3" t="s">
        <v>806</v>
      </c>
      <c r="R781" s="87">
        <v>36712</v>
      </c>
      <c r="S781" t="s">
        <v>1060</v>
      </c>
    </row>
    <row r="782" spans="2:19" ht="12.75">
      <c r="B782" s="3">
        <v>933713</v>
      </c>
      <c r="C782" t="s">
        <v>809</v>
      </c>
      <c r="D782" s="81" t="s">
        <v>529</v>
      </c>
      <c r="E782" t="s">
        <v>512</v>
      </c>
      <c r="F782" s="1">
        <v>9.276799999999996</v>
      </c>
      <c r="G782" s="1">
        <v>-36.2286</v>
      </c>
      <c r="H782" s="1">
        <v>34.3305</v>
      </c>
      <c r="I782" s="1">
        <v>24.4861</v>
      </c>
      <c r="J782" s="1">
        <v>90.17980000000001</v>
      </c>
      <c r="K782" s="1">
        <v>17.25267508864661</v>
      </c>
      <c r="L782" s="1">
        <v>5.788825100000006</v>
      </c>
      <c r="M782" s="18">
        <v>1.57</v>
      </c>
      <c r="N782" s="18">
        <v>1.96</v>
      </c>
      <c r="O782" s="18">
        <v>23.063105806</v>
      </c>
      <c r="P782" s="18">
        <v>1.438078989</v>
      </c>
      <c r="Q782" s="3" t="s">
        <v>806</v>
      </c>
      <c r="R782" s="87">
        <v>38327</v>
      </c>
      <c r="S782" t="s">
        <v>1060</v>
      </c>
    </row>
    <row r="783" spans="2:19" ht="12.75">
      <c r="B783" s="3">
        <v>969543</v>
      </c>
      <c r="C783" t="s">
        <v>809</v>
      </c>
      <c r="D783" s="81" t="s">
        <v>426</v>
      </c>
      <c r="E783" t="s">
        <v>382</v>
      </c>
      <c r="F783" s="1">
        <v>31.01</v>
      </c>
      <c r="G783" s="1">
        <v>-25.1706</v>
      </c>
      <c r="H783" s="1">
        <v>21.118499999999997</v>
      </c>
      <c r="I783" s="1">
        <v>2.280100000000007</v>
      </c>
      <c r="J783" s="1">
        <v>53.205</v>
      </c>
      <c r="K783" s="1">
        <v>13.221852208060625</v>
      </c>
      <c r="L783" s="1">
        <v>2.5746531000000017</v>
      </c>
      <c r="M783" s="18">
        <v>1.85</v>
      </c>
      <c r="N783" s="18">
        <v>2.33</v>
      </c>
      <c r="O783" s="18">
        <v>20.260976375</v>
      </c>
      <c r="P783" s="18">
        <v>0.735162808</v>
      </c>
      <c r="Q783" s="3" t="s">
        <v>806</v>
      </c>
      <c r="R783" s="87">
        <v>38327</v>
      </c>
      <c r="S783" t="s">
        <v>1060</v>
      </c>
    </row>
    <row r="784" spans="2:19" ht="12.75">
      <c r="B784" s="3">
        <v>403584</v>
      </c>
      <c r="C784" t="s">
        <v>103</v>
      </c>
      <c r="D784" s="81" t="s">
        <v>104</v>
      </c>
      <c r="E784" t="s">
        <v>79</v>
      </c>
      <c r="F784" s="1"/>
      <c r="G784" s="1"/>
      <c r="H784" s="1"/>
      <c r="I784" s="1">
        <v>16.908900000000003</v>
      </c>
      <c r="J784" s="1">
        <v>36.9361</v>
      </c>
      <c r="K784" s="1"/>
      <c r="L784" s="1">
        <v>4.724977500000005</v>
      </c>
      <c r="M784" s="18">
        <v>1.28</v>
      </c>
      <c r="N784" s="18">
        <v>1.57</v>
      </c>
      <c r="O784" s="18"/>
      <c r="Q784" s="3" t="s">
        <v>807</v>
      </c>
      <c r="R784" s="87">
        <v>37888</v>
      </c>
      <c r="S784" t="s">
        <v>808</v>
      </c>
    </row>
    <row r="785" spans="2:19" ht="12.75">
      <c r="B785" s="3"/>
      <c r="C785" s="4"/>
      <c r="F785" s="5"/>
      <c r="G785" s="5"/>
      <c r="H785" s="5"/>
      <c r="I785" s="5"/>
      <c r="J785" s="5"/>
      <c r="K785" s="5"/>
      <c r="L785" s="5"/>
      <c r="M785" s="18"/>
      <c r="N785" s="18"/>
      <c r="R785" s="3"/>
      <c r="S785" s="3"/>
    </row>
    <row r="786" spans="2:19" ht="12.75">
      <c r="B786" s="3"/>
      <c r="C786" s="4"/>
      <c r="F786" s="5"/>
      <c r="G786" s="5"/>
      <c r="H786" s="5"/>
      <c r="I786" s="5"/>
      <c r="J786" s="5"/>
      <c r="K786" s="5"/>
      <c r="L786" s="5"/>
      <c r="M786" s="18"/>
      <c r="N786" s="18"/>
      <c r="R786" s="3"/>
      <c r="S786" s="3"/>
    </row>
    <row r="787" spans="2:19" ht="12.75">
      <c r="B787" s="3"/>
      <c r="C787" s="4"/>
      <c r="F787" s="5"/>
      <c r="G787" s="5"/>
      <c r="H787" s="5"/>
      <c r="I787" s="5"/>
      <c r="J787" s="5"/>
      <c r="K787" s="5"/>
      <c r="L787" s="5"/>
      <c r="M787" s="18"/>
      <c r="N787" s="18"/>
      <c r="R787" s="3"/>
      <c r="S787" s="3"/>
    </row>
    <row r="788" spans="2:19" ht="12.75">
      <c r="B788" s="3"/>
      <c r="C788" s="4"/>
      <c r="F788" s="5"/>
      <c r="G788" s="5"/>
      <c r="H788" s="5"/>
      <c r="I788" s="5"/>
      <c r="J788" s="5"/>
      <c r="K788" s="5"/>
      <c r="L788" s="5"/>
      <c r="M788" s="18"/>
      <c r="N788" s="18"/>
      <c r="R788" s="3"/>
      <c r="S788" s="3"/>
    </row>
    <row r="789" spans="2:19" ht="12.75">
      <c r="B789" s="3"/>
      <c r="C789" s="4"/>
      <c r="F789" s="5"/>
      <c r="G789" s="5"/>
      <c r="H789" s="5"/>
      <c r="I789" s="5"/>
      <c r="J789" s="5"/>
      <c r="K789" s="5"/>
      <c r="L789" s="5"/>
      <c r="M789" s="18"/>
      <c r="N789" s="18"/>
      <c r="R789" s="3"/>
      <c r="S789" s="3"/>
    </row>
    <row r="790" spans="2:19" ht="12.75">
      <c r="B790" s="3"/>
      <c r="C790" s="4"/>
      <c r="F790" s="5"/>
      <c r="G790" s="5"/>
      <c r="H790" s="5"/>
      <c r="I790" s="5"/>
      <c r="J790" s="5"/>
      <c r="K790" s="5"/>
      <c r="L790" s="5"/>
      <c r="M790" s="18"/>
      <c r="N790" s="18"/>
      <c r="R790" s="3"/>
      <c r="S790" s="3"/>
    </row>
    <row r="791" spans="2:19" ht="12.75">
      <c r="B791" s="3"/>
      <c r="C791" s="4"/>
      <c r="F791" s="5"/>
      <c r="G791" s="5"/>
      <c r="H791" s="5"/>
      <c r="I791" s="5"/>
      <c r="J791" s="5"/>
      <c r="K791" s="5"/>
      <c r="L791" s="5"/>
      <c r="M791" s="18"/>
      <c r="N791" s="18"/>
      <c r="R791" s="3"/>
      <c r="S791" s="3"/>
    </row>
    <row r="792" spans="2:19" ht="12.75">
      <c r="B792" s="3"/>
      <c r="C792" s="4"/>
      <c r="F792" s="5"/>
      <c r="G792" s="5"/>
      <c r="H792" s="5"/>
      <c r="I792" s="5"/>
      <c r="J792" s="5"/>
      <c r="K792" s="5"/>
      <c r="L792" s="5"/>
      <c r="M792" s="18"/>
      <c r="N792" s="18"/>
      <c r="R792" s="3"/>
      <c r="S792" s="3"/>
    </row>
    <row r="793" spans="2:19" ht="12.75">
      <c r="B793" s="3"/>
      <c r="C793" s="4"/>
      <c r="F793" s="3"/>
      <c r="G793" s="5"/>
      <c r="H793" s="5"/>
      <c r="I793" s="5"/>
      <c r="J793" s="5"/>
      <c r="K793" s="3"/>
      <c r="L793" s="5"/>
      <c r="M793" s="18"/>
      <c r="N793" s="18"/>
      <c r="R793" s="3"/>
      <c r="S793" s="3"/>
    </row>
    <row r="794" spans="2:19" ht="12.75">
      <c r="B794" s="3"/>
      <c r="C794" s="4"/>
      <c r="F794" s="3"/>
      <c r="G794" s="5"/>
      <c r="H794" s="5"/>
      <c r="I794" s="5"/>
      <c r="J794" s="5"/>
      <c r="K794" s="3"/>
      <c r="L794" s="5"/>
      <c r="M794" s="18"/>
      <c r="N794" s="18"/>
      <c r="R794" s="3"/>
      <c r="S794" s="3"/>
    </row>
    <row r="795" spans="2:19" ht="12.75">
      <c r="B795" s="3"/>
      <c r="C795" s="4"/>
      <c r="F795" s="3"/>
      <c r="G795" s="5"/>
      <c r="H795" s="5"/>
      <c r="I795" s="5"/>
      <c r="J795" s="5"/>
      <c r="K795" s="3"/>
      <c r="L795" s="5"/>
      <c r="M795" s="18"/>
      <c r="N795" s="18"/>
      <c r="R795" s="3"/>
      <c r="S795" s="3"/>
    </row>
    <row r="796" spans="2:19" ht="12.75">
      <c r="B796" s="3"/>
      <c r="C796" s="4"/>
      <c r="F796" s="3"/>
      <c r="G796" s="5"/>
      <c r="H796" s="5"/>
      <c r="I796" s="5"/>
      <c r="J796" s="5"/>
      <c r="K796" s="3"/>
      <c r="L796" s="5"/>
      <c r="M796" s="18"/>
      <c r="N796" s="18"/>
      <c r="R796" s="3"/>
      <c r="S796" s="3"/>
    </row>
    <row r="797" spans="2:19" ht="12.75">
      <c r="B797" s="3"/>
      <c r="C797" s="4"/>
      <c r="F797" s="5"/>
      <c r="G797" s="5"/>
      <c r="H797" s="5"/>
      <c r="I797" s="5"/>
      <c r="J797" s="5"/>
      <c r="K797" s="5"/>
      <c r="L797" s="5"/>
      <c r="M797" s="18"/>
      <c r="N797" s="18"/>
      <c r="R797" s="3"/>
      <c r="S797" s="3"/>
    </row>
    <row r="798" spans="2:19" ht="12.75">
      <c r="B798" s="3"/>
      <c r="C798" s="4"/>
      <c r="F798" s="5"/>
      <c r="G798" s="5"/>
      <c r="H798" s="5"/>
      <c r="I798" s="5"/>
      <c r="J798" s="5"/>
      <c r="K798" s="5"/>
      <c r="L798" s="5"/>
      <c r="M798" s="18"/>
      <c r="N798" s="18"/>
      <c r="R798" s="3"/>
      <c r="S798" s="3"/>
    </row>
    <row r="799" spans="2:19" ht="12.75">
      <c r="B799" s="3"/>
      <c r="C799" s="4"/>
      <c r="F799" s="3"/>
      <c r="G799" s="5"/>
      <c r="H799" s="5"/>
      <c r="I799" s="5"/>
      <c r="J799" s="5"/>
      <c r="K799" s="3"/>
      <c r="L799" s="5"/>
      <c r="M799" s="18"/>
      <c r="N799" s="18"/>
      <c r="R799" s="3"/>
      <c r="S799" s="3"/>
    </row>
    <row r="800" spans="2:19" ht="12.75">
      <c r="B800" s="3"/>
      <c r="C800" s="4"/>
      <c r="F800" s="3"/>
      <c r="G800" s="5"/>
      <c r="H800" s="5"/>
      <c r="I800" s="5"/>
      <c r="J800" s="5"/>
      <c r="K800" s="3"/>
      <c r="L800" s="5"/>
      <c r="M800" s="18"/>
      <c r="N800" s="18"/>
      <c r="R800" s="3"/>
      <c r="S800" s="3"/>
    </row>
    <row r="801" spans="2:19" ht="12.75">
      <c r="B801" s="3"/>
      <c r="C801" s="4"/>
      <c r="F801" s="5"/>
      <c r="G801" s="5"/>
      <c r="H801" s="5"/>
      <c r="I801" s="5"/>
      <c r="J801" s="5"/>
      <c r="K801" s="5"/>
      <c r="L801" s="5"/>
      <c r="M801" s="18"/>
      <c r="N801" s="18"/>
      <c r="R801" s="3"/>
      <c r="S801" s="3"/>
    </row>
    <row r="802" spans="2:19" ht="12.75">
      <c r="B802" s="3"/>
      <c r="C802" s="4"/>
      <c r="F802" s="5"/>
      <c r="G802" s="5"/>
      <c r="H802" s="5"/>
      <c r="I802" s="5"/>
      <c r="J802" s="5"/>
      <c r="K802" s="5"/>
      <c r="L802" s="5"/>
      <c r="M802" s="18"/>
      <c r="N802" s="18"/>
      <c r="R802" s="3"/>
      <c r="S802" s="3"/>
    </row>
    <row r="803" spans="2:19" ht="12.75">
      <c r="B803" s="3"/>
      <c r="C803" s="4"/>
      <c r="F803" s="3"/>
      <c r="G803" s="5"/>
      <c r="H803" s="5"/>
      <c r="I803" s="5"/>
      <c r="J803" s="5"/>
      <c r="K803" s="3"/>
      <c r="L803" s="5"/>
      <c r="M803" s="18"/>
      <c r="N803" s="18"/>
      <c r="R803" s="3"/>
      <c r="S803" s="3"/>
    </row>
    <row r="804" spans="2:19" ht="12.75">
      <c r="B804" s="3"/>
      <c r="C804" s="4"/>
      <c r="F804" s="3"/>
      <c r="G804" s="5"/>
      <c r="H804" s="5"/>
      <c r="I804" s="5"/>
      <c r="J804" s="5"/>
      <c r="K804" s="3"/>
      <c r="L804" s="5"/>
      <c r="M804" s="18"/>
      <c r="N804" s="18"/>
      <c r="R804" s="3"/>
      <c r="S804" s="3"/>
    </row>
    <row r="805" spans="2:19" ht="12.75">
      <c r="B805" s="3"/>
      <c r="C805" s="4"/>
      <c r="F805" s="5"/>
      <c r="G805" s="5"/>
      <c r="H805" s="5"/>
      <c r="I805" s="5"/>
      <c r="J805" s="5"/>
      <c r="K805" s="5"/>
      <c r="L805" s="5"/>
      <c r="M805" s="18"/>
      <c r="N805" s="18"/>
      <c r="R805" s="3"/>
      <c r="S805" s="3"/>
    </row>
    <row r="806" spans="2:19" ht="12.75">
      <c r="B806" s="3"/>
      <c r="C806" s="4"/>
      <c r="F806" s="5"/>
      <c r="G806" s="5"/>
      <c r="H806" s="5"/>
      <c r="I806" s="5"/>
      <c r="J806" s="5"/>
      <c r="K806" s="5"/>
      <c r="L806" s="5"/>
      <c r="M806" s="18"/>
      <c r="N806" s="18"/>
      <c r="R806" s="3"/>
      <c r="S806" s="3"/>
    </row>
    <row r="807" spans="2:19" ht="12.75">
      <c r="B807" s="3"/>
      <c r="C807" s="4"/>
      <c r="F807" s="5"/>
      <c r="G807" s="5"/>
      <c r="H807" s="5"/>
      <c r="I807" s="5"/>
      <c r="J807" s="5"/>
      <c r="K807" s="5"/>
      <c r="L807" s="5"/>
      <c r="M807" s="18"/>
      <c r="N807" s="18"/>
      <c r="R807" s="3"/>
      <c r="S807" s="3"/>
    </row>
    <row r="808" spans="2:19" ht="12.75">
      <c r="B808" s="3"/>
      <c r="C808" s="4"/>
      <c r="F808" s="5"/>
      <c r="G808" s="5"/>
      <c r="H808" s="5"/>
      <c r="I808" s="5"/>
      <c r="J808" s="5"/>
      <c r="K808" s="5"/>
      <c r="L808" s="5"/>
      <c r="M808" s="18"/>
      <c r="N808" s="18"/>
      <c r="R808" s="3"/>
      <c r="S808" s="3"/>
    </row>
    <row r="809" spans="2:19" ht="12.75">
      <c r="B809" s="3"/>
      <c r="C809" s="4"/>
      <c r="F809" s="5"/>
      <c r="G809" s="5"/>
      <c r="H809" s="5"/>
      <c r="I809" s="5"/>
      <c r="J809" s="5"/>
      <c r="K809" s="5"/>
      <c r="L809" s="5"/>
      <c r="M809" s="18"/>
      <c r="N809" s="18"/>
      <c r="R809" s="3"/>
      <c r="S809" s="3"/>
    </row>
    <row r="810" spans="2:19" ht="12.75">
      <c r="B810" s="3"/>
      <c r="C810" s="4"/>
      <c r="F810" s="5"/>
      <c r="G810" s="5"/>
      <c r="H810" s="5"/>
      <c r="I810" s="5"/>
      <c r="J810" s="5"/>
      <c r="K810" s="5"/>
      <c r="L810" s="5"/>
      <c r="M810" s="18"/>
      <c r="N810" s="18"/>
      <c r="R810" s="3"/>
      <c r="S810" s="3"/>
    </row>
    <row r="811" spans="2:19" ht="12.75">
      <c r="B811" s="3"/>
      <c r="C811" s="4"/>
      <c r="F811" s="5"/>
      <c r="G811" s="5"/>
      <c r="H811" s="5"/>
      <c r="I811" s="5"/>
      <c r="J811" s="5"/>
      <c r="K811" s="5"/>
      <c r="L811" s="5"/>
      <c r="M811" s="18"/>
      <c r="N811" s="18"/>
      <c r="R811" s="3"/>
      <c r="S811" s="3"/>
    </row>
    <row r="812" spans="2:19" ht="12.75">
      <c r="B812" s="3"/>
      <c r="C812" s="4"/>
      <c r="F812" s="5"/>
      <c r="G812" s="5"/>
      <c r="H812" s="5"/>
      <c r="I812" s="5"/>
      <c r="J812" s="5"/>
      <c r="K812" s="5"/>
      <c r="L812" s="5"/>
      <c r="M812" s="18"/>
      <c r="N812" s="18"/>
      <c r="R812" s="3"/>
      <c r="S812" s="3"/>
    </row>
    <row r="813" spans="2:19" ht="12.75">
      <c r="B813" s="3"/>
      <c r="C813" s="4"/>
      <c r="F813" s="5"/>
      <c r="G813" s="5"/>
      <c r="H813" s="5"/>
      <c r="I813" s="5"/>
      <c r="J813" s="5"/>
      <c r="K813" s="5"/>
      <c r="L813" s="5"/>
      <c r="M813" s="18"/>
      <c r="N813" s="18"/>
      <c r="R813" s="3"/>
      <c r="S813" s="3"/>
    </row>
    <row r="814" spans="2:19" ht="12.75">
      <c r="B814" s="3"/>
      <c r="C814" s="4"/>
      <c r="F814" s="5"/>
      <c r="G814" s="5"/>
      <c r="H814" s="5"/>
      <c r="I814" s="5"/>
      <c r="J814" s="5"/>
      <c r="K814" s="5"/>
      <c r="L814" s="5"/>
      <c r="M814" s="18"/>
      <c r="N814" s="18"/>
      <c r="R814" s="3"/>
      <c r="S814" s="3"/>
    </row>
    <row r="815" spans="2:19" ht="12.75">
      <c r="B815" s="3"/>
      <c r="C815" s="4"/>
      <c r="F815" s="5"/>
      <c r="G815" s="5"/>
      <c r="H815" s="5"/>
      <c r="I815" s="5"/>
      <c r="J815" s="5"/>
      <c r="K815" s="5"/>
      <c r="L815" s="5"/>
      <c r="M815" s="18"/>
      <c r="N815" s="18"/>
      <c r="R815" s="3"/>
      <c r="S815" s="3"/>
    </row>
    <row r="816" spans="2:19" ht="12.75">
      <c r="B816" s="3"/>
      <c r="C816" s="4"/>
      <c r="F816" s="5"/>
      <c r="G816" s="5"/>
      <c r="H816" s="5"/>
      <c r="I816" s="5"/>
      <c r="J816" s="5"/>
      <c r="K816" s="5"/>
      <c r="L816" s="5"/>
      <c r="M816" s="18"/>
      <c r="N816" s="18"/>
      <c r="R816" s="3"/>
      <c r="S816" s="3"/>
    </row>
    <row r="817" spans="2:19" ht="12.75">
      <c r="B817" s="3"/>
      <c r="C817" s="4"/>
      <c r="F817" s="5"/>
      <c r="G817" s="5"/>
      <c r="H817" s="5"/>
      <c r="I817" s="5"/>
      <c r="J817" s="5"/>
      <c r="K817" s="5"/>
      <c r="L817" s="5"/>
      <c r="M817" s="18"/>
      <c r="N817" s="18"/>
      <c r="R817" s="3"/>
      <c r="S817" s="3"/>
    </row>
    <row r="818" spans="2:19" ht="12.75">
      <c r="B818" s="3"/>
      <c r="C818" s="4"/>
      <c r="F818" s="5"/>
      <c r="G818" s="5"/>
      <c r="H818" s="5"/>
      <c r="I818" s="5"/>
      <c r="J818" s="5"/>
      <c r="K818" s="5"/>
      <c r="L818" s="5"/>
      <c r="M818" s="18"/>
      <c r="N818" s="18"/>
      <c r="R818" s="3"/>
      <c r="S818" s="3"/>
    </row>
    <row r="819" spans="2:19" ht="12.75">
      <c r="B819" s="3"/>
      <c r="C819" s="4"/>
      <c r="F819" s="5"/>
      <c r="G819" s="5"/>
      <c r="H819" s="5"/>
      <c r="I819" s="5"/>
      <c r="J819" s="5"/>
      <c r="K819" s="5"/>
      <c r="L819" s="5"/>
      <c r="M819" s="18"/>
      <c r="N819" s="18"/>
      <c r="R819" s="3"/>
      <c r="S819" s="3"/>
    </row>
    <row r="820" spans="2:19" ht="12.75">
      <c r="B820" s="3"/>
      <c r="C820" s="4"/>
      <c r="F820" s="5"/>
      <c r="G820" s="5"/>
      <c r="H820" s="5"/>
      <c r="I820" s="5"/>
      <c r="J820" s="5"/>
      <c r="K820" s="5"/>
      <c r="L820" s="5"/>
      <c r="M820" s="18"/>
      <c r="N820" s="18"/>
      <c r="R820" s="3"/>
      <c r="S820" s="3"/>
    </row>
    <row r="821" spans="2:19" ht="12.75">
      <c r="B821" s="3"/>
      <c r="C821" s="4"/>
      <c r="F821" s="3"/>
      <c r="G821" s="5"/>
      <c r="H821" s="5"/>
      <c r="I821" s="5"/>
      <c r="J821" s="5"/>
      <c r="K821" s="3"/>
      <c r="L821" s="5"/>
      <c r="M821" s="18"/>
      <c r="N821" s="18"/>
      <c r="R821" s="3"/>
      <c r="S821" s="3"/>
    </row>
    <row r="822" spans="2:19" ht="12.75">
      <c r="B822" s="3"/>
      <c r="C822" s="4"/>
      <c r="F822" s="3"/>
      <c r="G822" s="5"/>
      <c r="H822" s="5"/>
      <c r="I822" s="5"/>
      <c r="J822" s="5"/>
      <c r="K822" s="3"/>
      <c r="L822" s="5"/>
      <c r="M822" s="18"/>
      <c r="N822" s="18"/>
      <c r="R822" s="3"/>
      <c r="S822" s="3"/>
    </row>
    <row r="823" spans="2:19" ht="12.75">
      <c r="B823" s="3"/>
      <c r="C823" s="4"/>
      <c r="F823" s="3"/>
      <c r="G823" s="5"/>
      <c r="H823" s="5"/>
      <c r="I823" s="5"/>
      <c r="J823" s="5"/>
      <c r="K823" s="3"/>
      <c r="L823" s="5"/>
      <c r="M823" s="18"/>
      <c r="N823" s="18"/>
      <c r="R823" s="3"/>
      <c r="S823" s="3"/>
    </row>
    <row r="824" spans="2:19" ht="12.75">
      <c r="B824" s="3"/>
      <c r="C824" s="4"/>
      <c r="F824" s="3"/>
      <c r="G824" s="5"/>
      <c r="H824" s="5"/>
      <c r="I824" s="5"/>
      <c r="J824" s="5"/>
      <c r="K824" s="3"/>
      <c r="L824" s="5"/>
      <c r="M824" s="18"/>
      <c r="N824" s="18"/>
      <c r="R824" s="3"/>
      <c r="S824" s="3"/>
    </row>
    <row r="825" spans="2:19" ht="12.75">
      <c r="B825" s="3"/>
      <c r="C825" s="4"/>
      <c r="F825" s="5"/>
      <c r="G825" s="5"/>
      <c r="H825" s="5"/>
      <c r="I825" s="5"/>
      <c r="J825" s="5"/>
      <c r="K825" s="5"/>
      <c r="L825" s="5"/>
      <c r="M825" s="18"/>
      <c r="N825" s="18"/>
      <c r="R825" s="3"/>
      <c r="S825" s="3"/>
    </row>
    <row r="826" spans="2:19" ht="12.75">
      <c r="B826" s="3"/>
      <c r="C826" s="4"/>
      <c r="F826" s="5"/>
      <c r="G826" s="5"/>
      <c r="H826" s="5"/>
      <c r="I826" s="5"/>
      <c r="J826" s="5"/>
      <c r="K826" s="5"/>
      <c r="L826" s="5"/>
      <c r="M826" s="18"/>
      <c r="N826" s="18"/>
      <c r="R826" s="3"/>
      <c r="S826" s="3"/>
    </row>
    <row r="827" spans="2:19" ht="12.75">
      <c r="B827" s="3"/>
      <c r="C827" s="4"/>
      <c r="F827" s="3"/>
      <c r="G827" s="5"/>
      <c r="H827" s="5"/>
      <c r="I827" s="5"/>
      <c r="J827" s="5"/>
      <c r="K827" s="3"/>
      <c r="L827" s="5"/>
      <c r="M827" s="18"/>
      <c r="N827" s="18"/>
      <c r="R827" s="3"/>
      <c r="S827" s="3"/>
    </row>
    <row r="828" spans="2:19" ht="12.75">
      <c r="B828" s="3"/>
      <c r="C828" s="4"/>
      <c r="F828" s="3"/>
      <c r="G828" s="5"/>
      <c r="H828" s="5"/>
      <c r="I828" s="5"/>
      <c r="J828" s="5"/>
      <c r="K828" s="3"/>
      <c r="L828" s="5"/>
      <c r="M828" s="18"/>
      <c r="N828" s="18"/>
      <c r="R828" s="3"/>
      <c r="S828" s="3"/>
    </row>
    <row r="829" spans="2:19" ht="12.75">
      <c r="B829" s="3"/>
      <c r="C829" s="4"/>
      <c r="F829" s="5"/>
      <c r="G829" s="5"/>
      <c r="H829" s="5"/>
      <c r="I829" s="5"/>
      <c r="J829" s="5"/>
      <c r="K829" s="5"/>
      <c r="L829" s="5"/>
      <c r="M829" s="18"/>
      <c r="N829" s="18"/>
      <c r="R829" s="3"/>
      <c r="S829" s="3"/>
    </row>
    <row r="830" spans="2:19" ht="12.75">
      <c r="B830" s="3"/>
      <c r="C830" s="4"/>
      <c r="F830" s="5"/>
      <c r="G830" s="5"/>
      <c r="H830" s="5"/>
      <c r="I830" s="5"/>
      <c r="J830" s="5"/>
      <c r="K830" s="5"/>
      <c r="L830" s="5"/>
      <c r="M830" s="18"/>
      <c r="N830" s="18"/>
      <c r="R830" s="3"/>
      <c r="S830" s="3"/>
    </row>
    <row r="831" spans="2:19" ht="12.75">
      <c r="B831" s="3"/>
      <c r="C831" s="4"/>
      <c r="F831" s="5"/>
      <c r="G831" s="5"/>
      <c r="H831" s="5"/>
      <c r="I831" s="5"/>
      <c r="J831" s="5"/>
      <c r="K831" s="5"/>
      <c r="L831" s="5"/>
      <c r="M831" s="18"/>
      <c r="N831" s="18"/>
      <c r="R831" s="3"/>
      <c r="S831" s="3"/>
    </row>
    <row r="832" spans="2:19" ht="12.75">
      <c r="B832" s="3"/>
      <c r="C832" s="4"/>
      <c r="F832" s="5"/>
      <c r="G832" s="5"/>
      <c r="H832" s="5"/>
      <c r="I832" s="5"/>
      <c r="J832" s="5"/>
      <c r="K832" s="5"/>
      <c r="L832" s="5"/>
      <c r="M832" s="18"/>
      <c r="N832" s="18"/>
      <c r="R832" s="3"/>
      <c r="S832" s="3"/>
    </row>
    <row r="833" spans="2:19" ht="12.75">
      <c r="B833" s="3"/>
      <c r="C833" s="4"/>
      <c r="F833" s="5"/>
      <c r="G833" s="5"/>
      <c r="H833" s="5"/>
      <c r="I833" s="5"/>
      <c r="J833" s="5"/>
      <c r="K833" s="5"/>
      <c r="L833" s="5"/>
      <c r="M833" s="18"/>
      <c r="N833" s="18"/>
      <c r="R833" s="3"/>
      <c r="S833" s="3"/>
    </row>
    <row r="834" spans="2:19" ht="12.75">
      <c r="B834" s="3"/>
      <c r="C834" s="4"/>
      <c r="F834" s="5"/>
      <c r="G834" s="5"/>
      <c r="H834" s="5"/>
      <c r="I834" s="5"/>
      <c r="J834" s="5"/>
      <c r="K834" s="5"/>
      <c r="L834" s="5"/>
      <c r="M834" s="18"/>
      <c r="N834" s="18"/>
      <c r="R834" s="3"/>
      <c r="S834" s="3"/>
    </row>
    <row r="835" spans="2:19" ht="12.75">
      <c r="B835" s="3"/>
      <c r="C835" s="4"/>
      <c r="F835" s="5"/>
      <c r="G835" s="5"/>
      <c r="H835" s="5"/>
      <c r="I835" s="5"/>
      <c r="J835" s="5"/>
      <c r="K835" s="5"/>
      <c r="L835" s="5"/>
      <c r="M835" s="18"/>
      <c r="N835" s="18"/>
      <c r="R835" s="3"/>
      <c r="S835" s="3"/>
    </row>
    <row r="836" spans="2:19" ht="12.75">
      <c r="B836" s="3"/>
      <c r="C836" s="4"/>
      <c r="F836" s="5"/>
      <c r="G836" s="5"/>
      <c r="H836" s="5"/>
      <c r="I836" s="5"/>
      <c r="J836" s="5"/>
      <c r="K836" s="5"/>
      <c r="L836" s="5"/>
      <c r="M836" s="18"/>
      <c r="N836" s="18"/>
      <c r="R836" s="3"/>
      <c r="S836" s="3"/>
    </row>
    <row r="837" spans="2:19" ht="12.75">
      <c r="B837" s="3"/>
      <c r="C837" s="4"/>
      <c r="F837" s="3"/>
      <c r="G837" s="5"/>
      <c r="H837" s="5"/>
      <c r="I837" s="5"/>
      <c r="J837" s="5"/>
      <c r="K837" s="3"/>
      <c r="L837" s="5"/>
      <c r="M837" s="18"/>
      <c r="N837" s="18"/>
      <c r="R837" s="3"/>
      <c r="S837" s="3"/>
    </row>
    <row r="838" spans="2:19" ht="12.75">
      <c r="B838" s="3"/>
      <c r="C838" s="4"/>
      <c r="F838" s="3"/>
      <c r="G838" s="5"/>
      <c r="H838" s="5"/>
      <c r="I838" s="5"/>
      <c r="J838" s="5"/>
      <c r="K838" s="3"/>
      <c r="L838" s="5"/>
      <c r="M838" s="18"/>
      <c r="N838" s="18"/>
      <c r="R838" s="3"/>
      <c r="S838" s="3"/>
    </row>
    <row r="839" spans="2:19" ht="12.75">
      <c r="B839" s="3"/>
      <c r="C839" s="4"/>
      <c r="F839" s="5"/>
      <c r="G839" s="5"/>
      <c r="H839" s="5"/>
      <c r="I839" s="5"/>
      <c r="J839" s="5"/>
      <c r="K839" s="5"/>
      <c r="L839" s="5"/>
      <c r="M839" s="18"/>
      <c r="N839" s="18"/>
      <c r="R839" s="3"/>
      <c r="S839" s="3"/>
    </row>
    <row r="840" spans="2:19" ht="12.75">
      <c r="B840" s="3"/>
      <c r="C840" s="4"/>
      <c r="F840" s="5"/>
      <c r="G840" s="5"/>
      <c r="H840" s="5"/>
      <c r="I840" s="5"/>
      <c r="J840" s="5"/>
      <c r="K840" s="5"/>
      <c r="L840" s="5"/>
      <c r="M840" s="18"/>
      <c r="N840" s="18"/>
      <c r="R840" s="3"/>
      <c r="S840" s="3"/>
    </row>
    <row r="841" spans="2:19" ht="12.75">
      <c r="B841" s="3"/>
      <c r="C841" s="4"/>
      <c r="F841" s="3"/>
      <c r="G841" s="5"/>
      <c r="H841" s="5"/>
      <c r="I841" s="5"/>
      <c r="J841" s="5"/>
      <c r="K841" s="3"/>
      <c r="L841" s="5"/>
      <c r="M841" s="18"/>
      <c r="N841" s="18"/>
      <c r="R841" s="3"/>
      <c r="S841" s="3"/>
    </row>
    <row r="842" spans="2:19" ht="12.75">
      <c r="B842" s="3"/>
      <c r="C842" s="4"/>
      <c r="F842" s="3"/>
      <c r="G842" s="5"/>
      <c r="H842" s="5"/>
      <c r="I842" s="5"/>
      <c r="J842" s="5"/>
      <c r="K842" s="3"/>
      <c r="L842" s="5"/>
      <c r="M842" s="18"/>
      <c r="N842" s="18"/>
      <c r="R842" s="3"/>
      <c r="S842" s="3"/>
    </row>
    <row r="843" spans="2:19" ht="12.75">
      <c r="B843" s="3"/>
      <c r="C843" s="4"/>
      <c r="F843" s="3"/>
      <c r="G843" s="5"/>
      <c r="H843" s="5"/>
      <c r="I843" s="5"/>
      <c r="J843" s="5"/>
      <c r="K843" s="3"/>
      <c r="L843" s="5"/>
      <c r="M843" s="18"/>
      <c r="N843" s="18"/>
      <c r="R843" s="3"/>
      <c r="S843" s="3"/>
    </row>
    <row r="844" spans="2:19" ht="12.75">
      <c r="B844" s="3"/>
      <c r="C844" s="4"/>
      <c r="F844" s="3"/>
      <c r="G844" s="5"/>
      <c r="H844" s="5"/>
      <c r="I844" s="5"/>
      <c r="J844" s="5"/>
      <c r="K844" s="3"/>
      <c r="L844" s="5"/>
      <c r="M844" s="18"/>
      <c r="N844" s="18"/>
      <c r="R844" s="3"/>
      <c r="S844" s="3"/>
    </row>
    <row r="845" spans="2:19" ht="12.75">
      <c r="B845" s="3"/>
      <c r="C845" s="4"/>
      <c r="F845" s="3"/>
      <c r="G845" s="5"/>
      <c r="H845" s="5"/>
      <c r="I845" s="5"/>
      <c r="J845" s="5"/>
      <c r="K845" s="3"/>
      <c r="L845" s="5"/>
      <c r="M845" s="18"/>
      <c r="N845" s="18"/>
      <c r="R845" s="3"/>
      <c r="S845" s="3"/>
    </row>
    <row r="846" spans="2:19" ht="12.75">
      <c r="B846" s="3"/>
      <c r="C846" s="4"/>
      <c r="F846" s="3"/>
      <c r="G846" s="5"/>
      <c r="H846" s="5"/>
      <c r="I846" s="5"/>
      <c r="J846" s="5"/>
      <c r="K846" s="3"/>
      <c r="L846" s="5"/>
      <c r="M846" s="18"/>
      <c r="N846" s="18"/>
      <c r="R846" s="3"/>
      <c r="S846" s="3"/>
    </row>
    <row r="847" spans="2:19" ht="12.75">
      <c r="B847" s="3"/>
      <c r="C847" s="4"/>
      <c r="F847" s="5"/>
      <c r="G847" s="5"/>
      <c r="H847" s="5"/>
      <c r="I847" s="5"/>
      <c r="J847" s="5"/>
      <c r="K847" s="5"/>
      <c r="L847" s="5"/>
      <c r="M847" s="18"/>
      <c r="N847" s="18"/>
      <c r="R847" s="3"/>
      <c r="S847" s="3"/>
    </row>
    <row r="848" spans="2:19" ht="12.75">
      <c r="B848" s="3"/>
      <c r="C848" s="4"/>
      <c r="F848" s="5"/>
      <c r="G848" s="5"/>
      <c r="H848" s="5"/>
      <c r="I848" s="5"/>
      <c r="J848" s="5"/>
      <c r="K848" s="5"/>
      <c r="L848" s="5"/>
      <c r="M848" s="18"/>
      <c r="N848" s="18"/>
      <c r="R848" s="3"/>
      <c r="S848" s="3"/>
    </row>
    <row r="849" spans="2:19" ht="12.75">
      <c r="B849" s="3"/>
      <c r="C849" s="4"/>
      <c r="F849" s="5"/>
      <c r="G849" s="5"/>
      <c r="H849" s="5"/>
      <c r="I849" s="5"/>
      <c r="J849" s="5"/>
      <c r="K849" s="5"/>
      <c r="L849" s="5"/>
      <c r="M849" s="18"/>
      <c r="N849" s="18"/>
      <c r="R849" s="3"/>
      <c r="S849" s="3"/>
    </row>
    <row r="850" spans="2:19" ht="12.75">
      <c r="B850" s="3"/>
      <c r="C850" s="4"/>
      <c r="F850" s="5"/>
      <c r="G850" s="5"/>
      <c r="H850" s="5"/>
      <c r="I850" s="5"/>
      <c r="J850" s="5"/>
      <c r="K850" s="5"/>
      <c r="L850" s="5"/>
      <c r="M850" s="18"/>
      <c r="N850" s="18"/>
      <c r="R850" s="3"/>
      <c r="S850" s="3"/>
    </row>
    <row r="851" spans="2:19" ht="12.75">
      <c r="B851" s="3"/>
      <c r="C851" s="4"/>
      <c r="F851" s="5"/>
      <c r="G851" s="5"/>
      <c r="H851" s="5"/>
      <c r="I851" s="5"/>
      <c r="J851" s="5"/>
      <c r="K851" s="5"/>
      <c r="L851" s="5"/>
      <c r="M851" s="18"/>
      <c r="N851" s="18"/>
      <c r="R851" s="3"/>
      <c r="S851" s="3"/>
    </row>
    <row r="852" spans="2:19" ht="12.75">
      <c r="B852" s="3"/>
      <c r="C852" s="4"/>
      <c r="F852" s="5"/>
      <c r="G852" s="5"/>
      <c r="H852" s="5"/>
      <c r="I852" s="5"/>
      <c r="J852" s="5"/>
      <c r="K852" s="5"/>
      <c r="L852" s="5"/>
      <c r="M852" s="18"/>
      <c r="N852" s="18"/>
      <c r="R852" s="3"/>
      <c r="S852" s="3"/>
    </row>
    <row r="853" spans="2:19" ht="12.75">
      <c r="B853" s="3"/>
      <c r="C853" s="4"/>
      <c r="F853" s="5"/>
      <c r="G853" s="5"/>
      <c r="H853" s="5"/>
      <c r="I853" s="5"/>
      <c r="J853" s="5"/>
      <c r="K853" s="5"/>
      <c r="L853" s="5"/>
      <c r="M853" s="18"/>
      <c r="N853" s="18"/>
      <c r="R853" s="3"/>
      <c r="S853" s="3"/>
    </row>
    <row r="854" spans="2:19" ht="12.75">
      <c r="B854" s="3"/>
      <c r="C854" s="4"/>
      <c r="F854" s="5"/>
      <c r="G854" s="5"/>
      <c r="H854" s="5"/>
      <c r="I854" s="5"/>
      <c r="J854" s="5"/>
      <c r="K854" s="5"/>
      <c r="L854" s="5"/>
      <c r="M854" s="18"/>
      <c r="N854" s="18"/>
      <c r="R854" s="3"/>
      <c r="S854" s="3"/>
    </row>
    <row r="855" spans="2:19" ht="12.75">
      <c r="B855" s="3"/>
      <c r="C855" s="4"/>
      <c r="F855" s="5"/>
      <c r="G855" s="5"/>
      <c r="H855" s="5"/>
      <c r="I855" s="5"/>
      <c r="J855" s="5"/>
      <c r="K855" s="5"/>
      <c r="L855" s="5"/>
      <c r="M855" s="18"/>
      <c r="N855" s="18"/>
      <c r="R855" s="3"/>
      <c r="S855" s="3"/>
    </row>
    <row r="856" spans="2:19" ht="12.75">
      <c r="B856" s="3"/>
      <c r="C856" s="4"/>
      <c r="F856" s="5"/>
      <c r="G856" s="5"/>
      <c r="H856" s="5"/>
      <c r="I856" s="5"/>
      <c r="J856" s="5"/>
      <c r="K856" s="5"/>
      <c r="L856" s="5"/>
      <c r="M856" s="18"/>
      <c r="N856" s="18"/>
      <c r="R856" s="3"/>
      <c r="S856" s="3"/>
    </row>
    <row r="857" spans="2:19" ht="12.75">
      <c r="B857" s="3"/>
      <c r="C857" s="4"/>
      <c r="F857" s="5"/>
      <c r="G857" s="5"/>
      <c r="H857" s="5"/>
      <c r="I857" s="5"/>
      <c r="J857" s="5"/>
      <c r="K857" s="5"/>
      <c r="L857" s="5"/>
      <c r="M857" s="18"/>
      <c r="N857" s="18"/>
      <c r="R857" s="3"/>
      <c r="S857" s="3"/>
    </row>
    <row r="858" spans="2:19" ht="12.75">
      <c r="B858" s="3"/>
      <c r="C858" s="4"/>
      <c r="F858" s="5"/>
      <c r="G858" s="5"/>
      <c r="H858" s="5"/>
      <c r="I858" s="5"/>
      <c r="J858" s="5"/>
      <c r="K858" s="5"/>
      <c r="L858" s="5"/>
      <c r="M858" s="18"/>
      <c r="N858" s="18"/>
      <c r="R858" s="3"/>
      <c r="S858" s="3"/>
    </row>
    <row r="859" spans="2:19" ht="12.75">
      <c r="B859" s="3"/>
      <c r="C859" s="4"/>
      <c r="F859" s="5"/>
      <c r="G859" s="5"/>
      <c r="H859" s="5"/>
      <c r="I859" s="5"/>
      <c r="J859" s="5"/>
      <c r="K859" s="5"/>
      <c r="L859" s="5"/>
      <c r="M859" s="18"/>
      <c r="N859" s="18"/>
      <c r="R859" s="3"/>
      <c r="S859" s="3"/>
    </row>
    <row r="860" spans="2:19" ht="12.75">
      <c r="B860" s="3"/>
      <c r="C860" s="4"/>
      <c r="F860" s="5"/>
      <c r="G860" s="5"/>
      <c r="H860" s="5"/>
      <c r="I860" s="5"/>
      <c r="J860" s="5"/>
      <c r="K860" s="5"/>
      <c r="L860" s="5"/>
      <c r="M860" s="18"/>
      <c r="N860" s="18"/>
      <c r="R860" s="3"/>
      <c r="S860" s="3"/>
    </row>
    <row r="861" spans="2:19" ht="12.75">
      <c r="B861" s="3"/>
      <c r="C861" s="4"/>
      <c r="F861" s="5"/>
      <c r="G861" s="5"/>
      <c r="H861" s="5"/>
      <c r="I861" s="5"/>
      <c r="J861" s="5"/>
      <c r="K861" s="5"/>
      <c r="L861" s="5"/>
      <c r="M861" s="18"/>
      <c r="N861" s="18"/>
      <c r="R861" s="3"/>
      <c r="S861" s="3"/>
    </row>
    <row r="862" spans="2:19" ht="12.75">
      <c r="B862" s="3"/>
      <c r="C862" s="4"/>
      <c r="F862" s="5"/>
      <c r="G862" s="5"/>
      <c r="H862" s="5"/>
      <c r="I862" s="5"/>
      <c r="J862" s="5"/>
      <c r="K862" s="5"/>
      <c r="L862" s="5"/>
      <c r="M862" s="18"/>
      <c r="N862" s="18"/>
      <c r="R862" s="3"/>
      <c r="S862" s="3"/>
    </row>
    <row r="863" spans="2:19" ht="12.75">
      <c r="B863" s="3"/>
      <c r="C863" s="4"/>
      <c r="F863" s="5"/>
      <c r="G863" s="5"/>
      <c r="H863" s="5"/>
      <c r="I863" s="5"/>
      <c r="J863" s="5"/>
      <c r="K863" s="5"/>
      <c r="L863" s="5"/>
      <c r="M863" s="18"/>
      <c r="N863" s="18"/>
      <c r="R863" s="3"/>
      <c r="S863" s="3"/>
    </row>
    <row r="864" spans="2:19" ht="12.75">
      <c r="B864" s="3"/>
      <c r="C864" s="4"/>
      <c r="F864" s="5"/>
      <c r="G864" s="5"/>
      <c r="H864" s="5"/>
      <c r="I864" s="5"/>
      <c r="J864" s="5"/>
      <c r="K864" s="5"/>
      <c r="L864" s="5"/>
      <c r="M864" s="18"/>
      <c r="N864" s="18"/>
      <c r="R864" s="3"/>
      <c r="S864" s="3"/>
    </row>
    <row r="865" spans="2:19" ht="12.75">
      <c r="B865" s="3"/>
      <c r="C865" s="4"/>
      <c r="F865" s="5"/>
      <c r="G865" s="5"/>
      <c r="H865" s="5"/>
      <c r="I865" s="5"/>
      <c r="J865" s="5"/>
      <c r="K865" s="5"/>
      <c r="L865" s="5"/>
      <c r="M865" s="18"/>
      <c r="N865" s="18"/>
      <c r="R865" s="3"/>
      <c r="S865" s="3"/>
    </row>
    <row r="866" spans="2:19" ht="12.75">
      <c r="B866" s="3"/>
      <c r="C866" s="4"/>
      <c r="F866" s="5"/>
      <c r="G866" s="5"/>
      <c r="H866" s="5"/>
      <c r="I866" s="5"/>
      <c r="J866" s="5"/>
      <c r="K866" s="5"/>
      <c r="L866" s="5"/>
      <c r="M866" s="18"/>
      <c r="N866" s="18"/>
      <c r="R866" s="3"/>
      <c r="S866" s="3"/>
    </row>
    <row r="867" spans="2:19" ht="12.75">
      <c r="B867" s="3"/>
      <c r="C867" s="4"/>
      <c r="F867" s="5"/>
      <c r="G867" s="5"/>
      <c r="H867" s="5"/>
      <c r="I867" s="5"/>
      <c r="J867" s="5"/>
      <c r="K867" s="5"/>
      <c r="L867" s="5"/>
      <c r="M867" s="18"/>
      <c r="N867" s="18"/>
      <c r="R867" s="3"/>
      <c r="S867" s="3"/>
    </row>
    <row r="868" spans="2:19" ht="12.75">
      <c r="B868" s="3"/>
      <c r="C868" s="4"/>
      <c r="F868" s="5"/>
      <c r="G868" s="5"/>
      <c r="H868" s="5"/>
      <c r="I868" s="5"/>
      <c r="J868" s="5"/>
      <c r="K868" s="5"/>
      <c r="L868" s="5"/>
      <c r="M868" s="18"/>
      <c r="N868" s="18"/>
      <c r="R868" s="3"/>
      <c r="S868" s="3"/>
    </row>
    <row r="869" spans="2:19" ht="12.75">
      <c r="B869" s="3"/>
      <c r="C869" s="4"/>
      <c r="F869" s="5"/>
      <c r="G869" s="5"/>
      <c r="H869" s="5"/>
      <c r="I869" s="5"/>
      <c r="J869" s="5"/>
      <c r="K869" s="5"/>
      <c r="L869" s="5"/>
      <c r="M869" s="18"/>
      <c r="N869" s="18"/>
      <c r="R869" s="3"/>
      <c r="S869" s="3"/>
    </row>
    <row r="870" spans="2:19" ht="12.75">
      <c r="B870" s="3"/>
      <c r="C870" s="4"/>
      <c r="F870" s="5"/>
      <c r="G870" s="5"/>
      <c r="H870" s="5"/>
      <c r="I870" s="5"/>
      <c r="J870" s="5"/>
      <c r="K870" s="5"/>
      <c r="L870" s="5"/>
      <c r="M870" s="18"/>
      <c r="N870" s="18"/>
      <c r="R870" s="3"/>
      <c r="S870" s="3"/>
    </row>
    <row r="871" spans="2:19" ht="12.75">
      <c r="B871" s="3"/>
      <c r="C871" s="4"/>
      <c r="F871" s="5"/>
      <c r="G871" s="5"/>
      <c r="H871" s="5"/>
      <c r="I871" s="5"/>
      <c r="J871" s="5"/>
      <c r="K871" s="5"/>
      <c r="L871" s="5"/>
      <c r="M871" s="18"/>
      <c r="N871" s="18"/>
      <c r="R871" s="3"/>
      <c r="S871" s="3"/>
    </row>
    <row r="872" spans="2:19" ht="12.75">
      <c r="B872" s="3"/>
      <c r="C872" s="4"/>
      <c r="F872" s="5"/>
      <c r="G872" s="5"/>
      <c r="H872" s="5"/>
      <c r="I872" s="5"/>
      <c r="J872" s="5"/>
      <c r="K872" s="5"/>
      <c r="L872" s="5"/>
      <c r="M872" s="18"/>
      <c r="N872" s="18"/>
      <c r="R872" s="3"/>
      <c r="S872" s="3"/>
    </row>
    <row r="873" spans="2:19" ht="12.75">
      <c r="B873" s="3"/>
      <c r="C873" s="4"/>
      <c r="F873" s="5"/>
      <c r="G873" s="5"/>
      <c r="H873" s="5"/>
      <c r="I873" s="5"/>
      <c r="J873" s="5"/>
      <c r="K873" s="5"/>
      <c r="L873" s="5"/>
      <c r="M873" s="18"/>
      <c r="N873" s="18"/>
      <c r="R873" s="3"/>
      <c r="S873" s="3"/>
    </row>
    <row r="874" spans="2:19" ht="12.75">
      <c r="B874" s="3"/>
      <c r="C874" s="4"/>
      <c r="F874" s="5"/>
      <c r="G874" s="5"/>
      <c r="H874" s="5"/>
      <c r="I874" s="5"/>
      <c r="J874" s="5"/>
      <c r="K874" s="5"/>
      <c r="L874" s="5"/>
      <c r="M874" s="18"/>
      <c r="N874" s="18"/>
      <c r="R874" s="3"/>
      <c r="S874" s="3"/>
    </row>
    <row r="875" spans="2:19" ht="12.75">
      <c r="B875" s="3"/>
      <c r="C875" s="4"/>
      <c r="F875" s="3"/>
      <c r="G875" s="5"/>
      <c r="H875" s="5"/>
      <c r="I875" s="5"/>
      <c r="J875" s="5"/>
      <c r="K875" s="3"/>
      <c r="L875" s="5"/>
      <c r="M875" s="18"/>
      <c r="N875" s="18"/>
      <c r="R875" s="3"/>
      <c r="S875" s="3"/>
    </row>
    <row r="876" spans="2:19" ht="12.75">
      <c r="B876" s="3"/>
      <c r="C876" s="4"/>
      <c r="F876" s="3"/>
      <c r="G876" s="5"/>
      <c r="H876" s="5"/>
      <c r="I876" s="5"/>
      <c r="J876" s="5"/>
      <c r="K876" s="3"/>
      <c r="L876" s="5"/>
      <c r="M876" s="18"/>
      <c r="N876" s="18"/>
      <c r="R876" s="3"/>
      <c r="S876" s="3"/>
    </row>
    <row r="877" spans="2:19" ht="12.75">
      <c r="B877" s="3"/>
      <c r="C877" s="4"/>
      <c r="F877" s="5"/>
      <c r="G877" s="5"/>
      <c r="H877" s="5"/>
      <c r="I877" s="5"/>
      <c r="J877" s="5"/>
      <c r="K877" s="5"/>
      <c r="L877" s="5"/>
      <c r="M877" s="18"/>
      <c r="N877" s="18"/>
      <c r="R877" s="3"/>
      <c r="S877" s="3"/>
    </row>
    <row r="878" spans="2:19" ht="12.75">
      <c r="B878" s="3"/>
      <c r="C878" s="4"/>
      <c r="F878" s="5"/>
      <c r="G878" s="5"/>
      <c r="H878" s="5"/>
      <c r="I878" s="5"/>
      <c r="J878" s="5"/>
      <c r="K878" s="5"/>
      <c r="L878" s="5"/>
      <c r="M878" s="18"/>
      <c r="N878" s="18"/>
      <c r="R878" s="3"/>
      <c r="S878" s="3"/>
    </row>
    <row r="879" spans="2:19" ht="12.75">
      <c r="B879" s="3"/>
      <c r="C879" s="4"/>
      <c r="F879" s="5"/>
      <c r="G879" s="5"/>
      <c r="H879" s="5"/>
      <c r="I879" s="5"/>
      <c r="J879" s="5"/>
      <c r="K879" s="5"/>
      <c r="L879" s="5"/>
      <c r="M879" s="18"/>
      <c r="N879" s="18"/>
      <c r="R879" s="3"/>
      <c r="S879" s="3"/>
    </row>
    <row r="880" spans="2:19" ht="12.75">
      <c r="B880" s="3"/>
      <c r="C880" s="4"/>
      <c r="F880" s="5"/>
      <c r="G880" s="5"/>
      <c r="H880" s="5"/>
      <c r="I880" s="5"/>
      <c r="J880" s="5"/>
      <c r="K880" s="5"/>
      <c r="L880" s="5"/>
      <c r="M880" s="18"/>
      <c r="N880" s="18"/>
      <c r="R880" s="3"/>
      <c r="S880" s="3"/>
    </row>
    <row r="881" spans="2:19" ht="12.75">
      <c r="B881" s="3"/>
      <c r="C881" s="4"/>
      <c r="F881" s="5"/>
      <c r="G881" s="5"/>
      <c r="H881" s="5"/>
      <c r="I881" s="5"/>
      <c r="J881" s="5"/>
      <c r="K881" s="5"/>
      <c r="L881" s="5"/>
      <c r="M881" s="18"/>
      <c r="N881" s="18"/>
      <c r="R881" s="3"/>
      <c r="S881" s="3"/>
    </row>
    <row r="882" spans="2:19" ht="12.75">
      <c r="B882" s="3"/>
      <c r="C882" s="4"/>
      <c r="F882" s="5"/>
      <c r="G882" s="5"/>
      <c r="H882" s="5"/>
      <c r="I882" s="5"/>
      <c r="J882" s="5"/>
      <c r="K882" s="5"/>
      <c r="L882" s="5"/>
      <c r="M882" s="18"/>
      <c r="N882" s="18"/>
      <c r="R882" s="3"/>
      <c r="S882" s="3"/>
    </row>
    <row r="883" spans="2:19" ht="12.75">
      <c r="B883" s="3"/>
      <c r="C883" s="4"/>
      <c r="F883" s="5"/>
      <c r="G883" s="5"/>
      <c r="H883" s="5"/>
      <c r="I883" s="5"/>
      <c r="J883" s="5"/>
      <c r="K883" s="5"/>
      <c r="L883" s="5"/>
      <c r="M883" s="18"/>
      <c r="N883" s="18"/>
      <c r="R883" s="3"/>
      <c r="S883" s="3"/>
    </row>
    <row r="884" spans="2:19" ht="12.75">
      <c r="B884" s="3"/>
      <c r="C884" s="4"/>
      <c r="F884" s="5"/>
      <c r="G884" s="5"/>
      <c r="H884" s="5"/>
      <c r="I884" s="5"/>
      <c r="J884" s="5"/>
      <c r="K884" s="5"/>
      <c r="L884" s="5"/>
      <c r="M884" s="18"/>
      <c r="N884" s="18"/>
      <c r="R884" s="3"/>
      <c r="S884" s="3"/>
    </row>
    <row r="885" spans="2:19" ht="12.75">
      <c r="B885" s="3"/>
      <c r="C885" s="4"/>
      <c r="F885" s="5"/>
      <c r="G885" s="5"/>
      <c r="H885" s="5"/>
      <c r="I885" s="5"/>
      <c r="J885" s="5"/>
      <c r="K885" s="5"/>
      <c r="L885" s="5"/>
      <c r="M885" s="18"/>
      <c r="N885" s="18"/>
      <c r="R885" s="3"/>
      <c r="S885" s="3"/>
    </row>
    <row r="886" spans="2:19" ht="12.75">
      <c r="B886" s="3"/>
      <c r="C886" s="4"/>
      <c r="F886" s="5"/>
      <c r="G886" s="5"/>
      <c r="H886" s="5"/>
      <c r="I886" s="5"/>
      <c r="J886" s="5"/>
      <c r="K886" s="5"/>
      <c r="L886" s="5"/>
      <c r="M886" s="18"/>
      <c r="N886" s="18"/>
      <c r="R886" s="3"/>
      <c r="S886" s="3"/>
    </row>
    <row r="887" spans="2:19" ht="12.75">
      <c r="B887" s="3"/>
      <c r="C887" s="4"/>
      <c r="F887" s="3"/>
      <c r="G887" s="5"/>
      <c r="H887" s="5"/>
      <c r="I887" s="5"/>
      <c r="J887" s="5"/>
      <c r="K887" s="3"/>
      <c r="L887" s="5"/>
      <c r="M887" s="18"/>
      <c r="N887" s="18"/>
      <c r="R887" s="3"/>
      <c r="S887" s="3"/>
    </row>
    <row r="888" spans="2:19" ht="12.75">
      <c r="B888" s="3"/>
      <c r="C888" s="4"/>
      <c r="F888" s="3"/>
      <c r="G888" s="5"/>
      <c r="H888" s="5"/>
      <c r="I888" s="5"/>
      <c r="J888" s="5"/>
      <c r="K888" s="3"/>
      <c r="L888" s="5"/>
      <c r="M888" s="18"/>
      <c r="N888" s="18"/>
      <c r="R888" s="3"/>
      <c r="S888" s="3"/>
    </row>
    <row r="889" spans="2:19" ht="12.75">
      <c r="B889" s="3"/>
      <c r="C889" s="4"/>
      <c r="F889" s="3"/>
      <c r="G889" s="5"/>
      <c r="H889" s="5"/>
      <c r="I889" s="5"/>
      <c r="J889" s="5"/>
      <c r="K889" s="3"/>
      <c r="L889" s="5"/>
      <c r="M889" s="18"/>
      <c r="N889" s="18"/>
      <c r="R889" s="3"/>
      <c r="S889" s="3"/>
    </row>
    <row r="890" spans="2:19" ht="12.75">
      <c r="B890" s="3"/>
      <c r="C890" s="4"/>
      <c r="F890" s="3"/>
      <c r="G890" s="5"/>
      <c r="H890" s="5"/>
      <c r="I890" s="5"/>
      <c r="J890" s="5"/>
      <c r="K890" s="3"/>
      <c r="L890" s="5"/>
      <c r="M890" s="18"/>
      <c r="N890" s="18"/>
      <c r="R890" s="3"/>
      <c r="S890" s="3"/>
    </row>
    <row r="891" spans="2:19" ht="12.75">
      <c r="B891" s="3"/>
      <c r="C891" s="4"/>
      <c r="F891" s="5"/>
      <c r="G891" s="5"/>
      <c r="H891" s="5"/>
      <c r="I891" s="5"/>
      <c r="J891" s="5"/>
      <c r="K891" s="5"/>
      <c r="L891" s="5"/>
      <c r="M891" s="18"/>
      <c r="N891" s="18"/>
      <c r="R891" s="3"/>
      <c r="S891" s="3"/>
    </row>
    <row r="892" spans="2:19" ht="12.75">
      <c r="B892" s="3"/>
      <c r="C892" s="4"/>
      <c r="F892" s="5"/>
      <c r="G892" s="5"/>
      <c r="H892" s="5"/>
      <c r="I892" s="5"/>
      <c r="J892" s="5"/>
      <c r="K892" s="5"/>
      <c r="L892" s="5"/>
      <c r="M892" s="18"/>
      <c r="N892" s="18"/>
      <c r="R892" s="3"/>
      <c r="S892" s="3"/>
    </row>
    <row r="893" spans="2:19" ht="12.75">
      <c r="B893" s="3"/>
      <c r="C893" s="4"/>
      <c r="F893" s="5"/>
      <c r="G893" s="5"/>
      <c r="H893" s="5"/>
      <c r="I893" s="5"/>
      <c r="J893" s="5"/>
      <c r="K893" s="5"/>
      <c r="L893" s="5"/>
      <c r="M893" s="18"/>
      <c r="N893" s="18"/>
      <c r="R893" s="3"/>
      <c r="S893" s="3"/>
    </row>
    <row r="894" spans="2:19" ht="12.75">
      <c r="B894" s="3"/>
      <c r="C894" s="4"/>
      <c r="F894" s="5"/>
      <c r="G894" s="5"/>
      <c r="H894" s="5"/>
      <c r="I894" s="5"/>
      <c r="J894" s="5"/>
      <c r="K894" s="5"/>
      <c r="L894" s="5"/>
      <c r="M894" s="18"/>
      <c r="N894" s="18"/>
      <c r="R894" s="3"/>
      <c r="S894" s="3"/>
    </row>
    <row r="895" spans="2:19" ht="12.75">
      <c r="B895" s="3"/>
      <c r="C895" s="4"/>
      <c r="F895" s="3"/>
      <c r="G895" s="5"/>
      <c r="H895" s="5"/>
      <c r="I895" s="5"/>
      <c r="J895" s="5"/>
      <c r="K895" s="3"/>
      <c r="L895" s="5"/>
      <c r="M895" s="18"/>
      <c r="N895" s="18"/>
      <c r="R895" s="3"/>
      <c r="S895" s="3"/>
    </row>
    <row r="896" spans="2:19" ht="12.75">
      <c r="B896" s="3"/>
      <c r="C896" s="4"/>
      <c r="F896" s="3"/>
      <c r="G896" s="5"/>
      <c r="H896" s="5"/>
      <c r="I896" s="5"/>
      <c r="J896" s="5"/>
      <c r="K896" s="3"/>
      <c r="L896" s="5"/>
      <c r="M896" s="18"/>
      <c r="N896" s="18"/>
      <c r="R896" s="3"/>
      <c r="S896" s="3"/>
    </row>
    <row r="897" spans="2:19" ht="12.75">
      <c r="B897" s="3"/>
      <c r="C897" s="4"/>
      <c r="F897" s="5"/>
      <c r="G897" s="5"/>
      <c r="H897" s="5"/>
      <c r="I897" s="5"/>
      <c r="J897" s="5"/>
      <c r="K897" s="5"/>
      <c r="L897" s="5"/>
      <c r="M897" s="18"/>
      <c r="N897" s="18"/>
      <c r="R897" s="3"/>
      <c r="S897" s="3"/>
    </row>
    <row r="898" spans="2:19" ht="12.75">
      <c r="B898" s="3"/>
      <c r="C898" s="4"/>
      <c r="F898" s="5"/>
      <c r="G898" s="5"/>
      <c r="H898" s="5"/>
      <c r="I898" s="5"/>
      <c r="J898" s="5"/>
      <c r="K898" s="5"/>
      <c r="L898" s="5"/>
      <c r="M898" s="18"/>
      <c r="N898" s="18"/>
      <c r="R898" s="3"/>
      <c r="S898" s="3"/>
    </row>
    <row r="899" spans="2:19" ht="12.75">
      <c r="B899" s="3"/>
      <c r="C899" s="4"/>
      <c r="F899" s="5"/>
      <c r="G899" s="5"/>
      <c r="H899" s="5"/>
      <c r="I899" s="5"/>
      <c r="J899" s="5"/>
      <c r="K899" s="5"/>
      <c r="L899" s="5"/>
      <c r="M899" s="18"/>
      <c r="N899" s="18"/>
      <c r="R899" s="3"/>
      <c r="S899" s="3"/>
    </row>
    <row r="900" spans="2:19" ht="12.75">
      <c r="B900" s="3"/>
      <c r="C900" s="4"/>
      <c r="F900" s="5"/>
      <c r="G900" s="5"/>
      <c r="H900" s="5"/>
      <c r="I900" s="5"/>
      <c r="J900" s="5"/>
      <c r="K900" s="5"/>
      <c r="L900" s="5"/>
      <c r="M900" s="18"/>
      <c r="N900" s="18"/>
      <c r="R900" s="3"/>
      <c r="S900" s="3"/>
    </row>
    <row r="901" spans="2:19" ht="12.75">
      <c r="B901" s="3"/>
      <c r="C901" s="4"/>
      <c r="F901" s="5"/>
      <c r="G901" s="5"/>
      <c r="H901" s="5"/>
      <c r="I901" s="5"/>
      <c r="J901" s="5"/>
      <c r="K901" s="5"/>
      <c r="L901" s="5"/>
      <c r="M901" s="18"/>
      <c r="N901" s="18"/>
      <c r="R901" s="3"/>
      <c r="S901" s="3"/>
    </row>
    <row r="902" spans="2:19" ht="12.75">
      <c r="B902" s="3"/>
      <c r="C902" s="4"/>
      <c r="F902" s="5"/>
      <c r="G902" s="5"/>
      <c r="H902" s="5"/>
      <c r="I902" s="5"/>
      <c r="J902" s="5"/>
      <c r="K902" s="5"/>
      <c r="L902" s="5"/>
      <c r="M902" s="18"/>
      <c r="N902" s="18"/>
      <c r="R902" s="3"/>
      <c r="S902" s="3"/>
    </row>
    <row r="903" spans="2:19" ht="12.75">
      <c r="B903" s="3"/>
      <c r="C903" s="4"/>
      <c r="F903" s="5"/>
      <c r="G903" s="5"/>
      <c r="H903" s="5"/>
      <c r="I903" s="5"/>
      <c r="J903" s="5"/>
      <c r="K903" s="5"/>
      <c r="L903" s="5"/>
      <c r="M903" s="18"/>
      <c r="N903" s="18"/>
      <c r="R903" s="3"/>
      <c r="S903" s="3"/>
    </row>
    <row r="904" spans="2:19" ht="12.75">
      <c r="B904" s="3"/>
      <c r="C904" s="4"/>
      <c r="F904" s="5"/>
      <c r="G904" s="5"/>
      <c r="H904" s="5"/>
      <c r="I904" s="5"/>
      <c r="J904" s="5"/>
      <c r="K904" s="5"/>
      <c r="L904" s="5"/>
      <c r="M904" s="18"/>
      <c r="N904" s="18"/>
      <c r="R904" s="3"/>
      <c r="S904" s="3"/>
    </row>
    <row r="905" spans="2:19" ht="12.75">
      <c r="B905" s="3"/>
      <c r="C905" s="4"/>
      <c r="F905" s="5"/>
      <c r="G905" s="5"/>
      <c r="H905" s="5"/>
      <c r="I905" s="5"/>
      <c r="J905" s="5"/>
      <c r="K905" s="5"/>
      <c r="L905" s="5"/>
      <c r="M905" s="18"/>
      <c r="N905" s="18"/>
      <c r="R905" s="3"/>
      <c r="S905" s="3"/>
    </row>
    <row r="906" spans="2:19" ht="12.75">
      <c r="B906" s="3"/>
      <c r="C906" s="4"/>
      <c r="F906" s="5"/>
      <c r="G906" s="5"/>
      <c r="H906" s="5"/>
      <c r="I906" s="5"/>
      <c r="J906" s="5"/>
      <c r="K906" s="5"/>
      <c r="L906" s="5"/>
      <c r="M906" s="18"/>
      <c r="N906" s="18"/>
      <c r="R906" s="3"/>
      <c r="S906" s="3"/>
    </row>
    <row r="907" spans="2:19" ht="12.75">
      <c r="B907" s="3"/>
      <c r="C907" s="4"/>
      <c r="F907" s="5"/>
      <c r="G907" s="5"/>
      <c r="H907" s="5"/>
      <c r="I907" s="5"/>
      <c r="J907" s="5"/>
      <c r="K907" s="5"/>
      <c r="L907" s="5"/>
      <c r="M907" s="18"/>
      <c r="N907" s="18"/>
      <c r="R907" s="3"/>
      <c r="S907" s="3"/>
    </row>
    <row r="908" spans="2:19" ht="12.75">
      <c r="B908" s="3"/>
      <c r="C908" s="4"/>
      <c r="F908" s="5"/>
      <c r="G908" s="5"/>
      <c r="H908" s="5"/>
      <c r="I908" s="5"/>
      <c r="J908" s="5"/>
      <c r="K908" s="5"/>
      <c r="L908" s="5"/>
      <c r="M908" s="18"/>
      <c r="N908" s="18"/>
      <c r="R908" s="3"/>
      <c r="S908" s="3"/>
    </row>
    <row r="909" spans="2:19" ht="12.75">
      <c r="B909" s="3"/>
      <c r="C909" s="4"/>
      <c r="F909" s="5"/>
      <c r="G909" s="5"/>
      <c r="H909" s="5"/>
      <c r="I909" s="5"/>
      <c r="J909" s="5"/>
      <c r="K909" s="5"/>
      <c r="L909" s="5"/>
      <c r="M909" s="18"/>
      <c r="N909" s="18"/>
      <c r="R909" s="3"/>
      <c r="S909" s="3"/>
    </row>
    <row r="910" spans="2:19" ht="12.75">
      <c r="B910" s="3"/>
      <c r="C910" s="4"/>
      <c r="F910" s="5"/>
      <c r="G910" s="5"/>
      <c r="H910" s="5"/>
      <c r="I910" s="5"/>
      <c r="J910" s="5"/>
      <c r="K910" s="5"/>
      <c r="L910" s="5"/>
      <c r="M910" s="18"/>
      <c r="N910" s="18"/>
      <c r="R910" s="3"/>
      <c r="S910" s="3"/>
    </row>
    <row r="911" spans="2:19" ht="12.75">
      <c r="B911" s="3"/>
      <c r="C911" s="4"/>
      <c r="F911" s="3"/>
      <c r="G911" s="5"/>
      <c r="H911" s="5"/>
      <c r="I911" s="5"/>
      <c r="J911" s="5"/>
      <c r="K911" s="3"/>
      <c r="L911" s="5"/>
      <c r="M911" s="18"/>
      <c r="N911" s="18"/>
      <c r="R911" s="3"/>
      <c r="S911" s="3"/>
    </row>
    <row r="912" spans="2:19" ht="12.75">
      <c r="B912" s="3"/>
      <c r="C912" s="4"/>
      <c r="F912" s="3"/>
      <c r="G912" s="5"/>
      <c r="H912" s="5"/>
      <c r="I912" s="5"/>
      <c r="J912" s="5"/>
      <c r="K912" s="3"/>
      <c r="L912" s="5"/>
      <c r="M912" s="18"/>
      <c r="N912" s="18"/>
      <c r="R912" s="3"/>
      <c r="S912" s="3"/>
    </row>
    <row r="913" spans="2:19" ht="12.75">
      <c r="B913" s="3"/>
      <c r="C913" s="4"/>
      <c r="F913" s="5"/>
      <c r="G913" s="5"/>
      <c r="H913" s="5"/>
      <c r="I913" s="5"/>
      <c r="J913" s="5"/>
      <c r="K913" s="5"/>
      <c r="L913" s="5"/>
      <c r="M913" s="18"/>
      <c r="N913" s="18"/>
      <c r="R913" s="3"/>
      <c r="S913" s="3"/>
    </row>
    <row r="914" spans="2:19" ht="12.75">
      <c r="B914" s="3"/>
      <c r="C914" s="4"/>
      <c r="F914" s="5"/>
      <c r="G914" s="5"/>
      <c r="H914" s="5"/>
      <c r="I914" s="5"/>
      <c r="J914" s="5"/>
      <c r="K914" s="5"/>
      <c r="L914" s="5"/>
      <c r="M914" s="18"/>
      <c r="N914" s="18"/>
      <c r="R914" s="3"/>
      <c r="S914" s="3"/>
    </row>
    <row r="915" spans="2:19" ht="12.75">
      <c r="B915" s="3"/>
      <c r="C915" s="4"/>
      <c r="F915" s="3"/>
      <c r="G915" s="5"/>
      <c r="H915" s="5"/>
      <c r="I915" s="5"/>
      <c r="J915" s="5"/>
      <c r="K915" s="3"/>
      <c r="L915" s="5"/>
      <c r="M915" s="18"/>
      <c r="N915" s="18"/>
      <c r="R915" s="3"/>
      <c r="S915" s="3"/>
    </row>
    <row r="916" spans="2:19" ht="12.75">
      <c r="B916" s="3"/>
      <c r="C916" s="4"/>
      <c r="F916" s="3"/>
      <c r="G916" s="5"/>
      <c r="H916" s="5"/>
      <c r="I916" s="5"/>
      <c r="J916" s="5"/>
      <c r="K916" s="3"/>
      <c r="L916" s="5"/>
      <c r="M916" s="18"/>
      <c r="N916" s="18"/>
      <c r="R916" s="3"/>
      <c r="S916" s="3"/>
    </row>
    <row r="917" spans="2:19" ht="12.75">
      <c r="B917" s="3"/>
      <c r="C917" s="4"/>
      <c r="F917" s="5"/>
      <c r="G917" s="5"/>
      <c r="H917" s="5"/>
      <c r="I917" s="5"/>
      <c r="J917" s="5"/>
      <c r="K917" s="5"/>
      <c r="L917" s="5"/>
      <c r="M917" s="18"/>
      <c r="N917" s="18"/>
      <c r="R917" s="3"/>
      <c r="S917" s="3"/>
    </row>
    <row r="918" spans="2:19" ht="12.75">
      <c r="B918" s="3"/>
      <c r="C918" s="4"/>
      <c r="F918" s="5"/>
      <c r="G918" s="5"/>
      <c r="H918" s="5"/>
      <c r="I918" s="5"/>
      <c r="J918" s="5"/>
      <c r="K918" s="5"/>
      <c r="L918" s="5"/>
      <c r="M918" s="18"/>
      <c r="N918" s="18"/>
      <c r="R918" s="3"/>
      <c r="S918" s="3"/>
    </row>
    <row r="919" spans="2:19" ht="12.75">
      <c r="B919" s="3"/>
      <c r="C919" s="4"/>
      <c r="F919" s="5"/>
      <c r="G919" s="5"/>
      <c r="H919" s="5"/>
      <c r="I919" s="5"/>
      <c r="J919" s="5"/>
      <c r="K919" s="5"/>
      <c r="L919" s="5"/>
      <c r="M919" s="18"/>
      <c r="N919" s="18"/>
      <c r="R919" s="3"/>
      <c r="S919" s="3"/>
    </row>
    <row r="920" spans="2:19" ht="12.75">
      <c r="B920" s="3"/>
      <c r="C920" s="4"/>
      <c r="F920" s="5"/>
      <c r="G920" s="5"/>
      <c r="H920" s="5"/>
      <c r="I920" s="5"/>
      <c r="J920" s="5"/>
      <c r="K920" s="5"/>
      <c r="L920" s="5"/>
      <c r="M920" s="18"/>
      <c r="N920" s="18"/>
      <c r="R920" s="3"/>
      <c r="S920" s="3"/>
    </row>
    <row r="921" spans="2:19" ht="12.75">
      <c r="B921" s="3"/>
      <c r="C921" s="4"/>
      <c r="F921" s="5"/>
      <c r="G921" s="5"/>
      <c r="H921" s="5"/>
      <c r="I921" s="5"/>
      <c r="J921" s="5"/>
      <c r="K921" s="5"/>
      <c r="L921" s="5"/>
      <c r="M921" s="18"/>
      <c r="N921" s="18"/>
      <c r="R921" s="3"/>
      <c r="S921" s="3"/>
    </row>
    <row r="922" spans="2:19" ht="12.75">
      <c r="B922" s="3"/>
      <c r="C922" s="4"/>
      <c r="F922" s="5"/>
      <c r="G922" s="5"/>
      <c r="H922" s="5"/>
      <c r="I922" s="5"/>
      <c r="J922" s="5"/>
      <c r="K922" s="5"/>
      <c r="L922" s="5"/>
      <c r="M922" s="18"/>
      <c r="N922" s="18"/>
      <c r="R922" s="3"/>
      <c r="S922" s="3"/>
    </row>
    <row r="923" spans="2:19" ht="12.75">
      <c r="B923" s="3"/>
      <c r="C923" s="4"/>
      <c r="F923" s="3"/>
      <c r="G923" s="5"/>
      <c r="H923" s="5"/>
      <c r="I923" s="5"/>
      <c r="J923" s="5"/>
      <c r="K923" s="3"/>
      <c r="L923" s="5"/>
      <c r="M923" s="18"/>
      <c r="N923" s="18"/>
      <c r="R923" s="3"/>
      <c r="S923" s="3"/>
    </row>
    <row r="924" spans="2:19" ht="12.75">
      <c r="B924" s="3"/>
      <c r="C924" s="4"/>
      <c r="F924" s="3"/>
      <c r="G924" s="5"/>
      <c r="H924" s="5"/>
      <c r="I924" s="5"/>
      <c r="J924" s="5"/>
      <c r="K924" s="3"/>
      <c r="L924" s="5"/>
      <c r="M924" s="18"/>
      <c r="N924" s="18"/>
      <c r="R924" s="3"/>
      <c r="S924" s="3"/>
    </row>
    <row r="925" spans="2:19" ht="12.75">
      <c r="B925" s="3"/>
      <c r="C925" s="4"/>
      <c r="F925" s="5"/>
      <c r="G925" s="5"/>
      <c r="H925" s="5"/>
      <c r="I925" s="5"/>
      <c r="J925" s="5"/>
      <c r="K925" s="5"/>
      <c r="L925" s="5"/>
      <c r="M925" s="18"/>
      <c r="N925" s="18"/>
      <c r="R925" s="3"/>
      <c r="S925" s="3"/>
    </row>
    <row r="926" spans="2:19" ht="12.75">
      <c r="B926" s="3"/>
      <c r="C926" s="4"/>
      <c r="F926" s="5"/>
      <c r="G926" s="5"/>
      <c r="H926" s="5"/>
      <c r="I926" s="5"/>
      <c r="J926" s="5"/>
      <c r="K926" s="5"/>
      <c r="L926" s="5"/>
      <c r="M926" s="18"/>
      <c r="N926" s="18"/>
      <c r="R926" s="3"/>
      <c r="S926" s="3"/>
    </row>
    <row r="927" spans="2:19" ht="12.75">
      <c r="B927" s="3"/>
      <c r="C927" s="4"/>
      <c r="F927" s="3"/>
      <c r="G927" s="5"/>
      <c r="H927" s="5"/>
      <c r="I927" s="5"/>
      <c r="J927" s="5"/>
      <c r="K927" s="3"/>
      <c r="L927" s="5"/>
      <c r="M927" s="18"/>
      <c r="N927" s="18"/>
      <c r="R927" s="3"/>
      <c r="S927" s="3"/>
    </row>
    <row r="928" spans="2:19" ht="12.75">
      <c r="B928" s="3"/>
      <c r="C928" s="4"/>
      <c r="F928" s="3"/>
      <c r="G928" s="5"/>
      <c r="H928" s="5"/>
      <c r="I928" s="5"/>
      <c r="J928" s="5"/>
      <c r="K928" s="3"/>
      <c r="L928" s="5"/>
      <c r="M928" s="18"/>
      <c r="N928" s="18"/>
      <c r="R928" s="3"/>
      <c r="S928" s="3"/>
    </row>
    <row r="929" spans="2:19" ht="12.75">
      <c r="B929" s="3"/>
      <c r="C929" s="4"/>
      <c r="F929" s="3"/>
      <c r="G929" s="5"/>
      <c r="H929" s="5"/>
      <c r="I929" s="5"/>
      <c r="J929" s="5"/>
      <c r="K929" s="3"/>
      <c r="L929" s="5"/>
      <c r="M929" s="18"/>
      <c r="N929" s="18"/>
      <c r="R929" s="3"/>
      <c r="S929" s="3"/>
    </row>
    <row r="930" spans="2:19" ht="12.75">
      <c r="B930" s="3"/>
      <c r="C930" s="4"/>
      <c r="F930" s="3"/>
      <c r="G930" s="5"/>
      <c r="H930" s="5"/>
      <c r="I930" s="5"/>
      <c r="J930" s="5"/>
      <c r="K930" s="3"/>
      <c r="L930" s="5"/>
      <c r="M930" s="18"/>
      <c r="N930" s="18"/>
      <c r="R930" s="3"/>
      <c r="S930" s="3"/>
    </row>
    <row r="931" spans="2:19" ht="12.75">
      <c r="B931" s="3"/>
      <c r="C931" s="4"/>
      <c r="F931" s="3"/>
      <c r="G931" s="5"/>
      <c r="H931" s="5"/>
      <c r="I931" s="5"/>
      <c r="J931" s="5"/>
      <c r="K931" s="3"/>
      <c r="L931" s="5"/>
      <c r="M931" s="18"/>
      <c r="N931" s="18"/>
      <c r="R931" s="3"/>
      <c r="S931" s="3"/>
    </row>
    <row r="932" spans="2:19" ht="12.75">
      <c r="B932" s="3"/>
      <c r="C932" s="4"/>
      <c r="F932" s="3"/>
      <c r="G932" s="5"/>
      <c r="H932" s="5"/>
      <c r="I932" s="5"/>
      <c r="J932" s="5"/>
      <c r="K932" s="3"/>
      <c r="L932" s="5"/>
      <c r="M932" s="18"/>
      <c r="N932" s="18"/>
      <c r="R932" s="3"/>
      <c r="S932" s="3"/>
    </row>
    <row r="933" spans="2:19" ht="12.75">
      <c r="B933" s="3"/>
      <c r="C933" s="4"/>
      <c r="F933" s="5"/>
      <c r="G933" s="5"/>
      <c r="H933" s="5"/>
      <c r="I933" s="5"/>
      <c r="J933" s="5"/>
      <c r="K933" s="5"/>
      <c r="L933" s="5"/>
      <c r="M933" s="18"/>
      <c r="N933" s="18"/>
      <c r="R933" s="3"/>
      <c r="S933" s="3"/>
    </row>
    <row r="934" spans="2:19" ht="12.75">
      <c r="B934" s="3"/>
      <c r="C934" s="4"/>
      <c r="F934" s="5"/>
      <c r="G934" s="5"/>
      <c r="H934" s="5"/>
      <c r="I934" s="5"/>
      <c r="J934" s="5"/>
      <c r="K934" s="5"/>
      <c r="L934" s="5"/>
      <c r="M934" s="18"/>
      <c r="N934" s="18"/>
      <c r="R934" s="3"/>
      <c r="S934" s="3"/>
    </row>
    <row r="935" spans="2:19" ht="12.75">
      <c r="B935" s="3"/>
      <c r="C935" s="4"/>
      <c r="F935" s="5"/>
      <c r="G935" s="5"/>
      <c r="H935" s="5"/>
      <c r="I935" s="5"/>
      <c r="J935" s="5"/>
      <c r="K935" s="5"/>
      <c r="L935" s="5"/>
      <c r="M935" s="18"/>
      <c r="N935" s="18"/>
      <c r="R935" s="3"/>
      <c r="S935" s="3"/>
    </row>
    <row r="936" spans="2:19" ht="12.75">
      <c r="B936" s="3"/>
      <c r="C936" s="4"/>
      <c r="F936" s="5"/>
      <c r="G936" s="5"/>
      <c r="H936" s="5"/>
      <c r="I936" s="5"/>
      <c r="J936" s="5"/>
      <c r="K936" s="5"/>
      <c r="L936" s="5"/>
      <c r="M936" s="18"/>
      <c r="N936" s="18"/>
      <c r="R936" s="3"/>
      <c r="S936" s="3"/>
    </row>
    <row r="937" spans="2:19" ht="12.75">
      <c r="B937" s="3"/>
      <c r="C937" s="4"/>
      <c r="F937" s="5"/>
      <c r="G937" s="5"/>
      <c r="H937" s="5"/>
      <c r="I937" s="5"/>
      <c r="J937" s="5"/>
      <c r="K937" s="5"/>
      <c r="L937" s="5"/>
      <c r="M937" s="18"/>
      <c r="N937" s="18"/>
      <c r="R937" s="3"/>
      <c r="S937" s="3"/>
    </row>
    <row r="938" spans="2:19" ht="12.75">
      <c r="B938" s="3"/>
      <c r="C938" s="4"/>
      <c r="F938" s="5"/>
      <c r="G938" s="5"/>
      <c r="H938" s="5"/>
      <c r="I938" s="5"/>
      <c r="J938" s="5"/>
      <c r="K938" s="5"/>
      <c r="L938" s="5"/>
      <c r="M938" s="18"/>
      <c r="N938" s="18"/>
      <c r="R938" s="3"/>
      <c r="S938" s="3"/>
    </row>
    <row r="939" spans="2:19" ht="12.75">
      <c r="B939" s="3"/>
      <c r="C939" s="4"/>
      <c r="F939" s="5"/>
      <c r="G939" s="5"/>
      <c r="H939" s="5"/>
      <c r="I939" s="5"/>
      <c r="J939" s="5"/>
      <c r="K939" s="5"/>
      <c r="L939" s="5"/>
      <c r="M939" s="18"/>
      <c r="N939" s="18"/>
      <c r="R939" s="3"/>
      <c r="S939" s="3"/>
    </row>
    <row r="940" spans="2:19" ht="12.75">
      <c r="B940" s="3"/>
      <c r="C940" s="4"/>
      <c r="F940" s="5"/>
      <c r="G940" s="5"/>
      <c r="H940" s="5"/>
      <c r="I940" s="5"/>
      <c r="J940" s="5"/>
      <c r="K940" s="5"/>
      <c r="L940" s="5"/>
      <c r="M940" s="18"/>
      <c r="N940" s="18"/>
      <c r="R940" s="3"/>
      <c r="S940" s="3"/>
    </row>
    <row r="941" spans="2:19" ht="12.75">
      <c r="B941" s="3"/>
      <c r="C941" s="4"/>
      <c r="F941" s="3"/>
      <c r="G941" s="5"/>
      <c r="H941" s="5"/>
      <c r="I941" s="5"/>
      <c r="J941" s="5"/>
      <c r="K941" s="3"/>
      <c r="L941" s="5"/>
      <c r="M941" s="18"/>
      <c r="N941" s="18"/>
      <c r="R941" s="3"/>
      <c r="S941" s="3"/>
    </row>
    <row r="942" spans="2:19" ht="12.75">
      <c r="B942" s="3"/>
      <c r="C942" s="4"/>
      <c r="F942" s="3"/>
      <c r="G942" s="5"/>
      <c r="H942" s="5"/>
      <c r="I942" s="5"/>
      <c r="J942" s="5"/>
      <c r="K942" s="3"/>
      <c r="L942" s="5"/>
      <c r="M942" s="18"/>
      <c r="N942" s="18"/>
      <c r="R942" s="3"/>
      <c r="S942" s="3"/>
    </row>
    <row r="943" spans="2:19" ht="12.75">
      <c r="B943" s="3"/>
      <c r="C943" s="4"/>
      <c r="F943" s="5"/>
      <c r="G943" s="5"/>
      <c r="H943" s="5"/>
      <c r="I943" s="5"/>
      <c r="J943" s="5"/>
      <c r="K943" s="5"/>
      <c r="L943" s="5"/>
      <c r="M943" s="18"/>
      <c r="N943" s="18"/>
      <c r="R943" s="3"/>
      <c r="S943" s="3"/>
    </row>
    <row r="944" spans="2:19" ht="12.75">
      <c r="B944" s="3"/>
      <c r="C944" s="4"/>
      <c r="F944" s="5"/>
      <c r="G944" s="5"/>
      <c r="H944" s="5"/>
      <c r="I944" s="5"/>
      <c r="J944" s="5"/>
      <c r="K944" s="5"/>
      <c r="L944" s="5"/>
      <c r="M944" s="18"/>
      <c r="N944" s="18"/>
      <c r="R944" s="3"/>
      <c r="S944" s="3"/>
    </row>
    <row r="945" spans="2:19" ht="12.75">
      <c r="B945" s="3"/>
      <c r="C945" s="4"/>
      <c r="F945" s="5"/>
      <c r="G945" s="5"/>
      <c r="H945" s="5"/>
      <c r="I945" s="5"/>
      <c r="J945" s="5"/>
      <c r="K945" s="5"/>
      <c r="L945" s="5"/>
      <c r="M945" s="18"/>
      <c r="N945" s="18"/>
      <c r="R945" s="3"/>
      <c r="S945" s="3"/>
    </row>
    <row r="946" spans="2:19" ht="12.75">
      <c r="B946" s="3"/>
      <c r="C946" s="4"/>
      <c r="F946" s="5"/>
      <c r="G946" s="5"/>
      <c r="H946" s="5"/>
      <c r="I946" s="5"/>
      <c r="J946" s="5"/>
      <c r="K946" s="5"/>
      <c r="L946" s="5"/>
      <c r="M946" s="18"/>
      <c r="N946" s="18"/>
      <c r="R946" s="3"/>
      <c r="S946" s="3"/>
    </row>
    <row r="947" spans="2:19" ht="12.75">
      <c r="B947" s="3"/>
      <c r="C947" s="4"/>
      <c r="F947" s="5"/>
      <c r="G947" s="5"/>
      <c r="H947" s="5"/>
      <c r="I947" s="5"/>
      <c r="J947" s="5"/>
      <c r="K947" s="5"/>
      <c r="L947" s="5"/>
      <c r="M947" s="18"/>
      <c r="N947" s="18"/>
      <c r="R947" s="3"/>
      <c r="S947" s="3"/>
    </row>
    <row r="948" spans="2:19" ht="12.75">
      <c r="B948" s="3"/>
      <c r="C948" s="4"/>
      <c r="F948" s="5"/>
      <c r="G948" s="5"/>
      <c r="H948" s="5"/>
      <c r="I948" s="5"/>
      <c r="J948" s="5"/>
      <c r="K948" s="5"/>
      <c r="L948" s="5"/>
      <c r="M948" s="18"/>
      <c r="N948" s="18"/>
      <c r="R948" s="3"/>
      <c r="S948" s="3"/>
    </row>
    <row r="949" spans="2:19" ht="12.75">
      <c r="B949" s="3"/>
      <c r="C949" s="4"/>
      <c r="F949" s="3"/>
      <c r="G949" s="5"/>
      <c r="H949" s="5"/>
      <c r="I949" s="5"/>
      <c r="J949" s="5"/>
      <c r="K949" s="3"/>
      <c r="L949" s="5"/>
      <c r="M949" s="18"/>
      <c r="N949" s="18"/>
      <c r="R949" s="3"/>
      <c r="S949" s="3"/>
    </row>
    <row r="950" spans="2:19" ht="12.75">
      <c r="B950" s="3"/>
      <c r="C950" s="4"/>
      <c r="F950" s="3"/>
      <c r="G950" s="5"/>
      <c r="H950" s="5"/>
      <c r="I950" s="5"/>
      <c r="J950" s="5"/>
      <c r="K950" s="3"/>
      <c r="L950" s="5"/>
      <c r="M950" s="18"/>
      <c r="N950" s="18"/>
      <c r="R950" s="3"/>
      <c r="S950" s="3"/>
    </row>
    <row r="951" spans="2:19" ht="12.75">
      <c r="B951" s="3"/>
      <c r="C951" s="4"/>
      <c r="F951" s="5"/>
      <c r="G951" s="5"/>
      <c r="H951" s="5"/>
      <c r="I951" s="5"/>
      <c r="J951" s="5"/>
      <c r="K951" s="5"/>
      <c r="L951" s="5"/>
      <c r="M951" s="18"/>
      <c r="N951" s="18"/>
      <c r="R951" s="3"/>
      <c r="S951" s="3"/>
    </row>
    <row r="952" spans="2:19" ht="12.75">
      <c r="B952" s="3"/>
      <c r="C952" s="4"/>
      <c r="F952" s="5"/>
      <c r="G952" s="5"/>
      <c r="H952" s="5"/>
      <c r="I952" s="5"/>
      <c r="J952" s="5"/>
      <c r="K952" s="5"/>
      <c r="L952" s="5"/>
      <c r="M952" s="18"/>
      <c r="N952" s="18"/>
      <c r="R952" s="3"/>
      <c r="S952" s="3"/>
    </row>
    <row r="953" spans="2:19" ht="12.75">
      <c r="B953" s="3"/>
      <c r="C953" s="4"/>
      <c r="F953" s="3"/>
      <c r="G953" s="5"/>
      <c r="H953" s="5"/>
      <c r="I953" s="5"/>
      <c r="J953" s="5"/>
      <c r="K953" s="3"/>
      <c r="L953" s="5"/>
      <c r="M953" s="18"/>
      <c r="N953" s="18"/>
      <c r="R953" s="3"/>
      <c r="S953" s="3"/>
    </row>
    <row r="954" spans="2:19" ht="12.75">
      <c r="B954" s="3"/>
      <c r="C954" s="4"/>
      <c r="F954" s="3"/>
      <c r="G954" s="5"/>
      <c r="H954" s="5"/>
      <c r="I954" s="5"/>
      <c r="J954" s="5"/>
      <c r="K954" s="3"/>
      <c r="L954" s="5"/>
      <c r="M954" s="18"/>
      <c r="N954" s="18"/>
      <c r="R954" s="3"/>
      <c r="S954" s="3"/>
    </row>
    <row r="955" spans="2:19" ht="12.75">
      <c r="B955" s="3"/>
      <c r="C955" s="4"/>
      <c r="F955" s="5"/>
      <c r="G955" s="5"/>
      <c r="H955" s="5"/>
      <c r="I955" s="5"/>
      <c r="J955" s="5"/>
      <c r="K955" s="5"/>
      <c r="L955" s="5"/>
      <c r="M955" s="18"/>
      <c r="N955" s="18"/>
      <c r="R955" s="3"/>
      <c r="S955" s="3"/>
    </row>
    <row r="956" spans="2:19" ht="12.75">
      <c r="B956" s="3"/>
      <c r="C956" s="4"/>
      <c r="F956" s="5"/>
      <c r="G956" s="5"/>
      <c r="H956" s="5"/>
      <c r="I956" s="5"/>
      <c r="J956" s="5"/>
      <c r="K956" s="5"/>
      <c r="L956" s="5"/>
      <c r="M956" s="18"/>
      <c r="N956" s="18"/>
      <c r="R956" s="3"/>
      <c r="S956" s="3"/>
    </row>
    <row r="957" spans="2:19" ht="12.75">
      <c r="B957" s="3"/>
      <c r="C957" s="4"/>
      <c r="F957" s="5"/>
      <c r="G957" s="5"/>
      <c r="H957" s="5"/>
      <c r="I957" s="5"/>
      <c r="J957" s="5"/>
      <c r="K957" s="5"/>
      <c r="L957" s="5"/>
      <c r="M957" s="18"/>
      <c r="N957" s="18"/>
      <c r="R957" s="3"/>
      <c r="S957" s="3"/>
    </row>
    <row r="958" spans="2:19" ht="12.75">
      <c r="B958" s="3"/>
      <c r="C958" s="4"/>
      <c r="F958" s="5"/>
      <c r="G958" s="5"/>
      <c r="H958" s="5"/>
      <c r="I958" s="5"/>
      <c r="J958" s="5"/>
      <c r="K958" s="5"/>
      <c r="L958" s="5"/>
      <c r="M958" s="18"/>
      <c r="N958" s="18"/>
      <c r="R958" s="3"/>
      <c r="S958" s="3"/>
    </row>
    <row r="959" spans="2:19" ht="12.75">
      <c r="B959" s="3"/>
      <c r="C959" s="4"/>
      <c r="F959" s="3"/>
      <c r="G959" s="5"/>
      <c r="H959" s="5"/>
      <c r="I959" s="5"/>
      <c r="J959" s="5"/>
      <c r="K959" s="3"/>
      <c r="L959" s="5"/>
      <c r="M959" s="18"/>
      <c r="N959" s="18"/>
      <c r="R959" s="3"/>
      <c r="S959" s="3"/>
    </row>
    <row r="960" spans="2:19" ht="12.75">
      <c r="B960" s="3"/>
      <c r="C960" s="4"/>
      <c r="F960" s="3"/>
      <c r="G960" s="5"/>
      <c r="H960" s="5"/>
      <c r="I960" s="5"/>
      <c r="J960" s="5"/>
      <c r="K960" s="3"/>
      <c r="L960" s="5"/>
      <c r="M960" s="18"/>
      <c r="N960" s="18"/>
      <c r="R960" s="3"/>
      <c r="S960" s="3"/>
    </row>
    <row r="961" spans="2:19" ht="12.75">
      <c r="B961" s="3"/>
      <c r="C961" s="4"/>
      <c r="F961" s="5"/>
      <c r="G961" s="5"/>
      <c r="H961" s="5"/>
      <c r="I961" s="5"/>
      <c r="J961" s="5"/>
      <c r="K961" s="5"/>
      <c r="L961" s="5"/>
      <c r="M961" s="18"/>
      <c r="N961" s="18"/>
      <c r="R961" s="3"/>
      <c r="S961" s="3"/>
    </row>
    <row r="962" spans="2:19" ht="12.75">
      <c r="B962" s="3"/>
      <c r="C962" s="4"/>
      <c r="F962" s="5"/>
      <c r="G962" s="5"/>
      <c r="H962" s="5"/>
      <c r="I962" s="5"/>
      <c r="J962" s="5"/>
      <c r="K962" s="5"/>
      <c r="L962" s="5"/>
      <c r="M962" s="18"/>
      <c r="N962" s="18"/>
      <c r="R962" s="3"/>
      <c r="S962" s="3"/>
    </row>
    <row r="963" spans="2:19" ht="12.75">
      <c r="B963" s="3"/>
      <c r="C963" s="4"/>
      <c r="F963" s="5"/>
      <c r="G963" s="5"/>
      <c r="H963" s="5"/>
      <c r="I963" s="5"/>
      <c r="J963" s="5"/>
      <c r="K963" s="5"/>
      <c r="L963" s="5"/>
      <c r="M963" s="18"/>
      <c r="N963" s="18"/>
      <c r="R963" s="3"/>
      <c r="S963" s="3"/>
    </row>
    <row r="964" spans="2:19" ht="12.75">
      <c r="B964" s="3"/>
      <c r="C964" s="4"/>
      <c r="F964" s="5"/>
      <c r="G964" s="5"/>
      <c r="H964" s="5"/>
      <c r="I964" s="5"/>
      <c r="J964" s="5"/>
      <c r="K964" s="5"/>
      <c r="L964" s="5"/>
      <c r="M964" s="18"/>
      <c r="N964" s="18"/>
      <c r="R964" s="3"/>
      <c r="S964" s="3"/>
    </row>
    <row r="965" spans="2:19" ht="12.75">
      <c r="B965" s="3"/>
      <c r="C965" s="4"/>
      <c r="F965" s="5"/>
      <c r="G965" s="5"/>
      <c r="H965" s="5"/>
      <c r="I965" s="5"/>
      <c r="J965" s="5"/>
      <c r="K965" s="5"/>
      <c r="L965" s="5"/>
      <c r="M965" s="18"/>
      <c r="N965" s="18"/>
      <c r="R965" s="3"/>
      <c r="S965" s="3"/>
    </row>
    <row r="966" spans="2:19" ht="12.75">
      <c r="B966" s="3"/>
      <c r="C966" s="4"/>
      <c r="F966" s="5"/>
      <c r="G966" s="5"/>
      <c r="H966" s="5"/>
      <c r="I966" s="5"/>
      <c r="J966" s="5"/>
      <c r="K966" s="5"/>
      <c r="L966" s="5"/>
      <c r="M966" s="18"/>
      <c r="N966" s="18"/>
      <c r="R966" s="3"/>
      <c r="S966" s="3"/>
    </row>
    <row r="967" spans="2:19" ht="12.75">
      <c r="B967" s="3"/>
      <c r="C967" s="4"/>
      <c r="F967" s="5"/>
      <c r="G967" s="5"/>
      <c r="H967" s="5"/>
      <c r="I967" s="5"/>
      <c r="J967" s="5"/>
      <c r="K967" s="5"/>
      <c r="L967" s="5"/>
      <c r="M967" s="18"/>
      <c r="N967" s="18"/>
      <c r="R967" s="3"/>
      <c r="S967" s="3"/>
    </row>
    <row r="968" spans="2:19" ht="12.75">
      <c r="B968" s="3"/>
      <c r="C968" s="4"/>
      <c r="F968" s="5"/>
      <c r="G968" s="5"/>
      <c r="H968" s="5"/>
      <c r="I968" s="5"/>
      <c r="J968" s="5"/>
      <c r="K968" s="5"/>
      <c r="L968" s="5"/>
      <c r="M968" s="18"/>
      <c r="N968" s="18"/>
      <c r="R968" s="3"/>
      <c r="S968" s="3"/>
    </row>
    <row r="969" spans="2:19" ht="12.75">
      <c r="B969" s="3"/>
      <c r="C969" s="4"/>
      <c r="F969" s="5"/>
      <c r="G969" s="5"/>
      <c r="H969" s="5"/>
      <c r="I969" s="5"/>
      <c r="J969" s="5"/>
      <c r="K969" s="5"/>
      <c r="L969" s="5"/>
      <c r="M969" s="18"/>
      <c r="N969" s="18"/>
      <c r="R969" s="3"/>
      <c r="S969" s="3"/>
    </row>
    <row r="970" spans="2:19" ht="12.75">
      <c r="B970" s="3"/>
      <c r="C970" s="4"/>
      <c r="F970" s="5"/>
      <c r="G970" s="5"/>
      <c r="H970" s="5"/>
      <c r="I970" s="5"/>
      <c r="J970" s="5"/>
      <c r="K970" s="5"/>
      <c r="L970" s="5"/>
      <c r="M970" s="18"/>
      <c r="N970" s="18"/>
      <c r="R970" s="3"/>
      <c r="S970" s="3"/>
    </row>
    <row r="971" spans="2:19" ht="12.75">
      <c r="B971" s="3"/>
      <c r="C971" s="4"/>
      <c r="F971" s="3"/>
      <c r="G971" s="5"/>
      <c r="H971" s="5"/>
      <c r="I971" s="5"/>
      <c r="J971" s="5"/>
      <c r="K971" s="3"/>
      <c r="L971" s="5"/>
      <c r="M971" s="18"/>
      <c r="N971" s="18"/>
      <c r="R971" s="3"/>
      <c r="S971" s="3"/>
    </row>
    <row r="972" spans="2:19" ht="12.75">
      <c r="B972" s="3"/>
      <c r="C972" s="4"/>
      <c r="F972" s="3"/>
      <c r="G972" s="5"/>
      <c r="H972" s="5"/>
      <c r="I972" s="5"/>
      <c r="J972" s="5"/>
      <c r="K972" s="3"/>
      <c r="L972" s="5"/>
      <c r="M972" s="18"/>
      <c r="N972" s="18"/>
      <c r="R972" s="3"/>
      <c r="S972" s="3"/>
    </row>
    <row r="973" spans="2:19" ht="12.75">
      <c r="B973" s="3"/>
      <c r="C973" s="4"/>
      <c r="F973" s="5"/>
      <c r="G973" s="5"/>
      <c r="H973" s="5"/>
      <c r="I973" s="5"/>
      <c r="J973" s="5"/>
      <c r="K973" s="5"/>
      <c r="L973" s="5"/>
      <c r="M973" s="18"/>
      <c r="N973" s="18"/>
      <c r="R973" s="3"/>
      <c r="S973" s="3"/>
    </row>
    <row r="974" spans="2:19" ht="12.75">
      <c r="B974" s="3"/>
      <c r="C974" s="4"/>
      <c r="F974" s="5"/>
      <c r="G974" s="5"/>
      <c r="H974" s="5"/>
      <c r="I974" s="5"/>
      <c r="J974" s="5"/>
      <c r="K974" s="5"/>
      <c r="L974" s="5"/>
      <c r="M974" s="18"/>
      <c r="N974" s="18"/>
      <c r="R974" s="3"/>
      <c r="S974" s="3"/>
    </row>
    <row r="975" spans="2:19" ht="12.75">
      <c r="B975" s="3"/>
      <c r="C975" s="4"/>
      <c r="F975" s="5"/>
      <c r="G975" s="5"/>
      <c r="H975" s="5"/>
      <c r="I975" s="5"/>
      <c r="J975" s="5"/>
      <c r="K975" s="5"/>
      <c r="L975" s="5"/>
      <c r="M975" s="18"/>
      <c r="N975" s="18"/>
      <c r="R975" s="3"/>
      <c r="S975" s="3"/>
    </row>
    <row r="976" spans="2:19" ht="12.75">
      <c r="B976" s="3"/>
      <c r="C976" s="4"/>
      <c r="F976" s="5"/>
      <c r="G976" s="5"/>
      <c r="H976" s="5"/>
      <c r="I976" s="5"/>
      <c r="J976" s="5"/>
      <c r="K976" s="5"/>
      <c r="L976" s="5"/>
      <c r="M976" s="18"/>
      <c r="N976" s="18"/>
      <c r="R976" s="3"/>
      <c r="S976" s="3"/>
    </row>
    <row r="977" spans="2:19" ht="12.75">
      <c r="B977" s="3"/>
      <c r="C977" s="4"/>
      <c r="F977" s="5"/>
      <c r="G977" s="5"/>
      <c r="H977" s="5"/>
      <c r="I977" s="5"/>
      <c r="J977" s="5"/>
      <c r="K977" s="5"/>
      <c r="L977" s="5"/>
      <c r="M977" s="18"/>
      <c r="N977" s="18"/>
      <c r="R977" s="3"/>
      <c r="S977" s="3"/>
    </row>
    <row r="978" spans="2:19" ht="12.75">
      <c r="B978" s="3"/>
      <c r="C978" s="4"/>
      <c r="F978" s="5"/>
      <c r="G978" s="5"/>
      <c r="H978" s="5"/>
      <c r="I978" s="5"/>
      <c r="J978" s="5"/>
      <c r="K978" s="5"/>
      <c r="L978" s="5"/>
      <c r="M978" s="18"/>
      <c r="N978" s="18"/>
      <c r="R978" s="3"/>
      <c r="S978" s="3"/>
    </row>
    <row r="979" spans="2:19" ht="12.75">
      <c r="B979" s="3"/>
      <c r="C979" s="4"/>
      <c r="F979" s="5"/>
      <c r="G979" s="5"/>
      <c r="H979" s="5"/>
      <c r="I979" s="5"/>
      <c r="J979" s="5"/>
      <c r="K979" s="5"/>
      <c r="L979" s="5"/>
      <c r="M979" s="18"/>
      <c r="N979" s="18"/>
      <c r="R979" s="3"/>
      <c r="S979" s="3"/>
    </row>
    <row r="980" spans="2:19" ht="12.75">
      <c r="B980" s="3"/>
      <c r="C980" s="4"/>
      <c r="F980" s="5"/>
      <c r="G980" s="5"/>
      <c r="H980" s="5"/>
      <c r="I980" s="5"/>
      <c r="J980" s="5"/>
      <c r="K980" s="5"/>
      <c r="L980" s="5"/>
      <c r="M980" s="18"/>
      <c r="N980" s="18"/>
      <c r="R980" s="3"/>
      <c r="S980" s="3"/>
    </row>
    <row r="981" spans="2:19" ht="12.75">
      <c r="B981" s="3"/>
      <c r="C981" s="4"/>
      <c r="F981" s="5"/>
      <c r="G981" s="5"/>
      <c r="H981" s="5"/>
      <c r="I981" s="5"/>
      <c r="J981" s="5"/>
      <c r="K981" s="5"/>
      <c r="L981" s="5"/>
      <c r="M981" s="18"/>
      <c r="N981" s="18"/>
      <c r="R981" s="3"/>
      <c r="S981" s="3"/>
    </row>
    <row r="982" spans="2:19" ht="12.75">
      <c r="B982" s="3"/>
      <c r="C982" s="4"/>
      <c r="F982" s="5"/>
      <c r="G982" s="5"/>
      <c r="H982" s="5"/>
      <c r="I982" s="5"/>
      <c r="J982" s="5"/>
      <c r="K982" s="5"/>
      <c r="L982" s="5"/>
      <c r="M982" s="18"/>
      <c r="N982" s="18"/>
      <c r="R982" s="3"/>
      <c r="S982" s="3"/>
    </row>
    <row r="983" spans="2:19" ht="12.75">
      <c r="B983" s="3"/>
      <c r="C983" s="4"/>
      <c r="F983" s="3"/>
      <c r="G983" s="5"/>
      <c r="H983" s="5"/>
      <c r="I983" s="5"/>
      <c r="J983" s="5"/>
      <c r="K983" s="3"/>
      <c r="L983" s="5"/>
      <c r="M983" s="18"/>
      <c r="N983" s="18"/>
      <c r="R983" s="3"/>
      <c r="S983" s="3"/>
    </row>
    <row r="984" spans="2:19" ht="12.75">
      <c r="B984" s="3"/>
      <c r="C984" s="4"/>
      <c r="F984" s="3"/>
      <c r="G984" s="5"/>
      <c r="H984" s="5"/>
      <c r="I984" s="5"/>
      <c r="J984" s="5"/>
      <c r="K984" s="3"/>
      <c r="L984" s="5"/>
      <c r="M984" s="18"/>
      <c r="N984" s="18"/>
      <c r="R984" s="3"/>
      <c r="S984" s="3"/>
    </row>
    <row r="985" spans="2:19" ht="12.75">
      <c r="B985" s="3"/>
      <c r="C985" s="4"/>
      <c r="F985" s="3"/>
      <c r="G985" s="5"/>
      <c r="H985" s="5"/>
      <c r="I985" s="5"/>
      <c r="J985" s="5"/>
      <c r="K985" s="3"/>
      <c r="L985" s="5"/>
      <c r="M985" s="18"/>
      <c r="N985" s="18"/>
      <c r="R985" s="3"/>
      <c r="S985" s="3"/>
    </row>
    <row r="986" spans="2:19" ht="12.75">
      <c r="B986" s="3"/>
      <c r="C986" s="4"/>
      <c r="F986" s="3"/>
      <c r="G986" s="5"/>
      <c r="H986" s="5"/>
      <c r="I986" s="5"/>
      <c r="J986" s="5"/>
      <c r="K986" s="3"/>
      <c r="L986" s="5"/>
      <c r="M986" s="18"/>
      <c r="N986" s="18"/>
      <c r="R986" s="3"/>
      <c r="S986" s="3"/>
    </row>
    <row r="987" spans="2:19" ht="12.75">
      <c r="B987" s="3"/>
      <c r="C987" s="4"/>
      <c r="F987" s="3"/>
      <c r="G987" s="5"/>
      <c r="H987" s="5"/>
      <c r="I987" s="5"/>
      <c r="J987" s="5"/>
      <c r="K987" s="3"/>
      <c r="L987" s="5"/>
      <c r="M987" s="18"/>
      <c r="N987" s="18"/>
      <c r="R987" s="3"/>
      <c r="S987" s="3"/>
    </row>
    <row r="988" spans="2:19" ht="12.75">
      <c r="B988" s="3"/>
      <c r="C988" s="4"/>
      <c r="F988" s="3"/>
      <c r="G988" s="5"/>
      <c r="H988" s="5"/>
      <c r="I988" s="5"/>
      <c r="J988" s="5"/>
      <c r="K988" s="3"/>
      <c r="L988" s="5"/>
      <c r="M988" s="18"/>
      <c r="N988" s="18"/>
      <c r="R988" s="3"/>
      <c r="S988" s="3"/>
    </row>
    <row r="989" spans="2:19" ht="12.75">
      <c r="B989" s="3"/>
      <c r="C989" s="4"/>
      <c r="F989" s="5"/>
      <c r="G989" s="5"/>
      <c r="H989" s="5"/>
      <c r="I989" s="5"/>
      <c r="J989" s="5"/>
      <c r="K989" s="5"/>
      <c r="L989" s="5"/>
      <c r="M989" s="18"/>
      <c r="N989" s="18"/>
      <c r="R989" s="3"/>
      <c r="S989" s="3"/>
    </row>
    <row r="990" spans="2:19" ht="12.75">
      <c r="B990" s="3"/>
      <c r="C990" s="4"/>
      <c r="F990" s="5"/>
      <c r="G990" s="5"/>
      <c r="H990" s="5"/>
      <c r="I990" s="5"/>
      <c r="J990" s="5"/>
      <c r="K990" s="5"/>
      <c r="L990" s="5"/>
      <c r="M990" s="18"/>
      <c r="N990" s="18"/>
      <c r="R990" s="3"/>
      <c r="S990" s="3"/>
    </row>
    <row r="991" spans="2:19" ht="12.75">
      <c r="B991" s="3"/>
      <c r="C991" s="4"/>
      <c r="F991" s="5"/>
      <c r="G991" s="5"/>
      <c r="H991" s="5"/>
      <c r="I991" s="5"/>
      <c r="J991" s="5"/>
      <c r="K991" s="5"/>
      <c r="L991" s="5"/>
      <c r="M991" s="18"/>
      <c r="N991" s="18"/>
      <c r="R991" s="3"/>
      <c r="S991" s="3"/>
    </row>
    <row r="992" spans="2:19" ht="12.75">
      <c r="B992" s="3"/>
      <c r="C992" s="4"/>
      <c r="F992" s="5"/>
      <c r="G992" s="5"/>
      <c r="H992" s="5"/>
      <c r="I992" s="5"/>
      <c r="J992" s="5"/>
      <c r="K992" s="5"/>
      <c r="L992" s="5"/>
      <c r="M992" s="18"/>
      <c r="N992" s="18"/>
      <c r="R992" s="3"/>
      <c r="S992" s="3"/>
    </row>
    <row r="993" spans="2:19" ht="12.75">
      <c r="B993" s="3"/>
      <c r="C993" s="4"/>
      <c r="F993" s="5"/>
      <c r="G993" s="5"/>
      <c r="H993" s="5"/>
      <c r="I993" s="5"/>
      <c r="J993" s="5"/>
      <c r="K993" s="5"/>
      <c r="L993" s="5"/>
      <c r="M993" s="18"/>
      <c r="N993" s="18"/>
      <c r="R993" s="3"/>
      <c r="S993" s="3"/>
    </row>
    <row r="994" spans="2:19" ht="12.75">
      <c r="B994" s="3"/>
      <c r="C994" s="4"/>
      <c r="F994" s="5"/>
      <c r="G994" s="5"/>
      <c r="H994" s="5"/>
      <c r="I994" s="5"/>
      <c r="J994" s="5"/>
      <c r="K994" s="5"/>
      <c r="L994" s="5"/>
      <c r="M994" s="18"/>
      <c r="N994" s="18"/>
      <c r="R994" s="3"/>
      <c r="S994" s="3"/>
    </row>
    <row r="995" spans="2:19" ht="12.75">
      <c r="B995" s="3"/>
      <c r="C995" s="4"/>
      <c r="F995" s="3"/>
      <c r="G995" s="5"/>
      <c r="H995" s="5"/>
      <c r="I995" s="5"/>
      <c r="J995" s="5"/>
      <c r="K995" s="3"/>
      <c r="L995" s="5"/>
      <c r="M995" s="18"/>
      <c r="N995" s="18"/>
      <c r="R995" s="3"/>
      <c r="S995" s="3"/>
    </row>
    <row r="996" spans="2:19" ht="12.75">
      <c r="B996" s="3"/>
      <c r="C996" s="4"/>
      <c r="F996" s="3"/>
      <c r="G996" s="5"/>
      <c r="H996" s="5"/>
      <c r="I996" s="5"/>
      <c r="J996" s="5"/>
      <c r="K996" s="3"/>
      <c r="L996" s="5"/>
      <c r="M996" s="18"/>
      <c r="N996" s="18"/>
      <c r="R996" s="3"/>
      <c r="S996" s="3"/>
    </row>
    <row r="997" spans="2:19" ht="12.75">
      <c r="B997" s="3"/>
      <c r="C997" s="4"/>
      <c r="F997" s="3"/>
      <c r="G997" s="5"/>
      <c r="H997" s="5"/>
      <c r="I997" s="5"/>
      <c r="J997" s="5"/>
      <c r="K997" s="3"/>
      <c r="L997" s="5"/>
      <c r="M997" s="18"/>
      <c r="N997" s="18"/>
      <c r="R997" s="3"/>
      <c r="S997" s="3"/>
    </row>
    <row r="998" spans="2:19" ht="12.75">
      <c r="B998" s="3"/>
      <c r="C998" s="4"/>
      <c r="F998" s="3"/>
      <c r="G998" s="5"/>
      <c r="H998" s="5"/>
      <c r="I998" s="5"/>
      <c r="J998" s="5"/>
      <c r="K998" s="3"/>
      <c r="L998" s="5"/>
      <c r="M998" s="18"/>
      <c r="N998" s="18"/>
      <c r="R998" s="3"/>
      <c r="S998" s="3"/>
    </row>
    <row r="999" spans="2:19" ht="12.75">
      <c r="B999" s="3"/>
      <c r="C999" s="4"/>
      <c r="F999" s="5"/>
      <c r="G999" s="5"/>
      <c r="H999" s="5"/>
      <c r="I999" s="5"/>
      <c r="J999" s="5"/>
      <c r="K999" s="5"/>
      <c r="L999" s="5"/>
      <c r="M999" s="18"/>
      <c r="N999" s="18"/>
      <c r="R999" s="3"/>
      <c r="S999" s="3"/>
    </row>
    <row r="1000" spans="2:19" ht="12.75">
      <c r="B1000" s="3"/>
      <c r="C1000" s="4"/>
      <c r="F1000" s="5"/>
      <c r="G1000" s="5"/>
      <c r="H1000" s="5"/>
      <c r="I1000" s="5"/>
      <c r="J1000" s="5"/>
      <c r="K1000" s="5"/>
      <c r="L1000" s="5"/>
      <c r="M1000" s="18"/>
      <c r="N1000" s="18"/>
      <c r="R1000" s="3"/>
      <c r="S1000" s="3"/>
    </row>
    <row r="1001" spans="2:19" ht="12.75">
      <c r="B1001" s="3"/>
      <c r="C1001" s="4"/>
      <c r="F1001" s="5"/>
      <c r="G1001" s="5"/>
      <c r="H1001" s="5"/>
      <c r="I1001" s="5"/>
      <c r="J1001" s="5"/>
      <c r="K1001" s="5"/>
      <c r="L1001" s="5"/>
      <c r="M1001" s="18"/>
      <c r="N1001" s="18"/>
      <c r="R1001" s="3"/>
      <c r="S1001" s="3"/>
    </row>
    <row r="1002" spans="2:19" ht="12.75">
      <c r="B1002" s="3"/>
      <c r="C1002" s="4"/>
      <c r="F1002" s="5"/>
      <c r="G1002" s="5"/>
      <c r="H1002" s="5"/>
      <c r="I1002" s="5"/>
      <c r="J1002" s="5"/>
      <c r="K1002" s="5"/>
      <c r="L1002" s="5"/>
      <c r="M1002" s="18"/>
      <c r="N1002" s="18"/>
      <c r="R1002" s="3"/>
      <c r="S1002" s="3"/>
    </row>
    <row r="1003" spans="2:19" ht="12.75">
      <c r="B1003" s="3"/>
      <c r="C1003" s="4"/>
      <c r="F1003" s="5"/>
      <c r="G1003" s="5"/>
      <c r="H1003" s="5"/>
      <c r="I1003" s="5"/>
      <c r="J1003" s="5"/>
      <c r="K1003" s="5"/>
      <c r="L1003" s="5"/>
      <c r="M1003" s="18"/>
      <c r="N1003" s="18"/>
      <c r="R1003" s="3"/>
      <c r="S1003" s="3"/>
    </row>
    <row r="1004" spans="2:19" ht="12.75">
      <c r="B1004" s="3"/>
      <c r="C1004" s="4"/>
      <c r="F1004" s="5"/>
      <c r="G1004" s="5"/>
      <c r="H1004" s="5"/>
      <c r="I1004" s="5"/>
      <c r="J1004" s="5"/>
      <c r="K1004" s="5"/>
      <c r="L1004" s="5"/>
      <c r="M1004" s="18"/>
      <c r="N1004" s="18"/>
      <c r="R1004" s="3"/>
      <c r="S1004" s="3"/>
    </row>
    <row r="1005" spans="2:19" ht="12.75">
      <c r="B1005" s="3"/>
      <c r="C1005" s="4"/>
      <c r="F1005" s="5"/>
      <c r="G1005" s="5"/>
      <c r="H1005" s="5"/>
      <c r="I1005" s="5"/>
      <c r="J1005" s="5"/>
      <c r="K1005" s="5"/>
      <c r="L1005" s="5"/>
      <c r="M1005" s="18"/>
      <c r="N1005" s="18"/>
      <c r="R1005" s="3"/>
      <c r="S1005" s="3"/>
    </row>
    <row r="1006" spans="2:19" ht="12.75">
      <c r="B1006" s="3"/>
      <c r="C1006" s="4"/>
      <c r="F1006" s="5"/>
      <c r="G1006" s="5"/>
      <c r="H1006" s="5"/>
      <c r="I1006" s="5"/>
      <c r="J1006" s="5"/>
      <c r="K1006" s="5"/>
      <c r="L1006" s="5"/>
      <c r="M1006" s="18"/>
      <c r="N1006" s="18"/>
      <c r="R1006" s="3"/>
      <c r="S1006" s="3"/>
    </row>
    <row r="1007" spans="2:19" ht="12.75">
      <c r="B1007" s="3"/>
      <c r="C1007" s="4"/>
      <c r="F1007" s="3"/>
      <c r="G1007" s="5"/>
      <c r="H1007" s="5"/>
      <c r="I1007" s="5"/>
      <c r="J1007" s="5"/>
      <c r="K1007" s="3"/>
      <c r="L1007" s="5"/>
      <c r="M1007" s="18"/>
      <c r="N1007" s="18"/>
      <c r="R1007" s="3"/>
      <c r="S1007" s="3"/>
    </row>
    <row r="1008" spans="2:19" ht="12.75">
      <c r="B1008" s="3"/>
      <c r="C1008" s="4"/>
      <c r="F1008" s="3"/>
      <c r="G1008" s="5"/>
      <c r="H1008" s="5"/>
      <c r="I1008" s="5"/>
      <c r="J1008" s="5"/>
      <c r="K1008" s="3"/>
      <c r="L1008" s="5"/>
      <c r="M1008" s="18"/>
      <c r="N1008" s="18"/>
      <c r="R1008" s="3"/>
      <c r="S1008" s="3"/>
    </row>
    <row r="1009" spans="2:19" ht="12.75">
      <c r="B1009" s="3"/>
      <c r="C1009" s="4"/>
      <c r="F1009" s="5"/>
      <c r="G1009" s="5"/>
      <c r="H1009" s="5"/>
      <c r="I1009" s="5"/>
      <c r="J1009" s="5"/>
      <c r="K1009" s="5"/>
      <c r="L1009" s="5"/>
      <c r="M1009" s="18"/>
      <c r="N1009" s="18"/>
      <c r="R1009" s="3"/>
      <c r="S1009" s="3"/>
    </row>
    <row r="1010" spans="2:19" ht="12.75">
      <c r="B1010" s="3"/>
      <c r="C1010" s="4"/>
      <c r="F1010" s="5"/>
      <c r="G1010" s="5"/>
      <c r="H1010" s="5"/>
      <c r="I1010" s="5"/>
      <c r="J1010" s="5"/>
      <c r="K1010" s="5"/>
      <c r="L1010" s="5"/>
      <c r="M1010" s="18"/>
      <c r="N1010" s="18"/>
      <c r="R1010" s="3"/>
      <c r="S1010" s="3"/>
    </row>
    <row r="1011" spans="2:19" ht="12.75">
      <c r="B1011" s="3"/>
      <c r="C1011" s="4"/>
      <c r="F1011" s="5"/>
      <c r="G1011" s="5"/>
      <c r="H1011" s="5"/>
      <c r="I1011" s="5"/>
      <c r="J1011" s="5"/>
      <c r="K1011" s="5"/>
      <c r="L1011" s="5"/>
      <c r="M1011" s="18"/>
      <c r="N1011" s="18"/>
      <c r="R1011" s="3"/>
      <c r="S1011" s="3"/>
    </row>
    <row r="1012" spans="2:19" ht="12.75">
      <c r="B1012" s="3"/>
      <c r="C1012" s="4"/>
      <c r="F1012" s="5"/>
      <c r="G1012" s="5"/>
      <c r="H1012" s="5"/>
      <c r="I1012" s="5"/>
      <c r="J1012" s="5"/>
      <c r="K1012" s="5"/>
      <c r="L1012" s="5"/>
      <c r="M1012" s="18"/>
      <c r="N1012" s="18"/>
      <c r="R1012" s="3"/>
      <c r="S1012" s="3"/>
    </row>
    <row r="1013" spans="2:19" ht="12.75">
      <c r="B1013" s="3"/>
      <c r="C1013" s="4"/>
      <c r="F1013" s="3"/>
      <c r="G1013" s="5"/>
      <c r="H1013" s="5"/>
      <c r="I1013" s="5"/>
      <c r="J1013" s="5"/>
      <c r="K1013" s="3"/>
      <c r="L1013" s="5"/>
      <c r="M1013" s="18"/>
      <c r="N1013" s="18"/>
      <c r="R1013" s="3"/>
      <c r="S1013" s="3"/>
    </row>
    <row r="1014" spans="2:19" ht="12.75">
      <c r="B1014" s="3"/>
      <c r="C1014" s="4"/>
      <c r="F1014" s="3"/>
      <c r="G1014" s="5"/>
      <c r="H1014" s="5"/>
      <c r="I1014" s="5"/>
      <c r="J1014" s="5"/>
      <c r="K1014" s="3"/>
      <c r="L1014" s="5"/>
      <c r="M1014" s="18"/>
      <c r="N1014" s="18"/>
      <c r="R1014" s="3"/>
      <c r="S1014" s="3"/>
    </row>
    <row r="1015" spans="2:19" ht="12.75">
      <c r="B1015" s="3"/>
      <c r="C1015" s="4"/>
      <c r="F1015" s="3"/>
      <c r="G1015" s="5"/>
      <c r="H1015" s="5"/>
      <c r="I1015" s="5"/>
      <c r="J1015" s="5"/>
      <c r="K1015" s="3"/>
      <c r="L1015" s="5"/>
      <c r="M1015" s="18"/>
      <c r="N1015" s="18"/>
      <c r="R1015" s="3"/>
      <c r="S1015" s="3"/>
    </row>
    <row r="1016" spans="2:19" ht="12.75">
      <c r="B1016" s="3"/>
      <c r="C1016" s="4"/>
      <c r="F1016" s="3"/>
      <c r="G1016" s="5"/>
      <c r="H1016" s="5"/>
      <c r="I1016" s="5"/>
      <c r="J1016" s="5"/>
      <c r="K1016" s="3"/>
      <c r="L1016" s="5"/>
      <c r="M1016" s="18"/>
      <c r="N1016" s="18"/>
      <c r="R1016" s="3"/>
      <c r="S1016" s="3"/>
    </row>
    <row r="1017" spans="2:19" ht="12.75">
      <c r="B1017" s="3"/>
      <c r="C1017" s="4"/>
      <c r="F1017" s="5"/>
      <c r="G1017" s="5"/>
      <c r="H1017" s="5"/>
      <c r="I1017" s="5"/>
      <c r="J1017" s="5"/>
      <c r="K1017" s="5"/>
      <c r="L1017" s="5"/>
      <c r="M1017" s="18"/>
      <c r="N1017" s="18"/>
      <c r="R1017" s="3"/>
      <c r="S1017" s="3"/>
    </row>
    <row r="1018" spans="2:19" ht="12.75">
      <c r="B1018" s="3"/>
      <c r="C1018" s="4"/>
      <c r="F1018" s="5"/>
      <c r="G1018" s="5"/>
      <c r="H1018" s="5"/>
      <c r="I1018" s="5"/>
      <c r="J1018" s="5"/>
      <c r="K1018" s="5"/>
      <c r="L1018" s="5"/>
      <c r="M1018" s="18"/>
      <c r="N1018" s="18"/>
      <c r="R1018" s="3"/>
      <c r="S1018" s="3"/>
    </row>
    <row r="1019" spans="2:19" ht="12.75">
      <c r="B1019" s="3"/>
      <c r="C1019" s="4"/>
      <c r="F1019" s="5"/>
      <c r="G1019" s="5"/>
      <c r="H1019" s="5"/>
      <c r="I1019" s="5"/>
      <c r="J1019" s="5"/>
      <c r="K1019" s="5"/>
      <c r="L1019" s="5"/>
      <c r="M1019" s="18"/>
      <c r="N1019" s="18"/>
      <c r="R1019" s="3"/>
      <c r="S1019" s="3"/>
    </row>
    <row r="1020" spans="2:19" ht="12.75">
      <c r="B1020" s="3"/>
      <c r="C1020" s="4"/>
      <c r="F1020" s="5"/>
      <c r="G1020" s="5"/>
      <c r="H1020" s="5"/>
      <c r="I1020" s="5"/>
      <c r="J1020" s="5"/>
      <c r="K1020" s="5"/>
      <c r="L1020" s="5"/>
      <c r="M1020" s="18"/>
      <c r="N1020" s="18"/>
      <c r="R1020" s="3"/>
      <c r="S1020" s="3"/>
    </row>
    <row r="1021" spans="2:19" ht="12.75">
      <c r="B1021" s="3"/>
      <c r="C1021" s="4"/>
      <c r="F1021" s="5"/>
      <c r="G1021" s="5"/>
      <c r="H1021" s="5"/>
      <c r="I1021" s="5"/>
      <c r="J1021" s="5"/>
      <c r="K1021" s="5"/>
      <c r="L1021" s="5"/>
      <c r="M1021" s="18"/>
      <c r="N1021" s="18"/>
      <c r="R1021" s="3"/>
      <c r="S1021" s="3"/>
    </row>
    <row r="1022" spans="2:19" ht="12.75">
      <c r="B1022" s="3"/>
      <c r="C1022" s="4"/>
      <c r="F1022" s="5"/>
      <c r="G1022" s="5"/>
      <c r="H1022" s="5"/>
      <c r="I1022" s="5"/>
      <c r="J1022" s="5"/>
      <c r="K1022" s="5"/>
      <c r="L1022" s="5"/>
      <c r="M1022" s="18"/>
      <c r="N1022" s="18"/>
      <c r="R1022" s="3"/>
      <c r="S1022" s="3"/>
    </row>
    <row r="1023" spans="2:19" ht="12.75">
      <c r="B1023" s="3"/>
      <c r="C1023" s="4"/>
      <c r="F1023" s="5"/>
      <c r="G1023" s="5"/>
      <c r="H1023" s="5"/>
      <c r="I1023" s="5"/>
      <c r="J1023" s="5"/>
      <c r="K1023" s="5"/>
      <c r="L1023" s="5"/>
      <c r="M1023" s="18"/>
      <c r="N1023" s="18"/>
      <c r="R1023" s="3"/>
      <c r="S1023" s="3"/>
    </row>
    <row r="1024" spans="2:19" ht="12.75">
      <c r="B1024" s="3"/>
      <c r="C1024" s="4"/>
      <c r="F1024" s="5"/>
      <c r="G1024" s="5"/>
      <c r="H1024" s="5"/>
      <c r="I1024" s="5"/>
      <c r="J1024" s="5"/>
      <c r="K1024" s="5"/>
      <c r="L1024" s="5"/>
      <c r="M1024" s="18"/>
      <c r="N1024" s="18"/>
      <c r="R1024" s="3"/>
      <c r="S1024" s="3"/>
    </row>
    <row r="1025" spans="2:19" ht="12.75">
      <c r="B1025" s="3"/>
      <c r="C1025" s="4"/>
      <c r="F1025" s="3"/>
      <c r="G1025" s="5"/>
      <c r="H1025" s="5"/>
      <c r="I1025" s="5"/>
      <c r="J1025" s="5"/>
      <c r="K1025" s="3"/>
      <c r="L1025" s="5"/>
      <c r="M1025" s="18"/>
      <c r="N1025" s="18"/>
      <c r="R1025" s="3"/>
      <c r="S1025" s="3"/>
    </row>
    <row r="1026" spans="2:19" ht="12.75">
      <c r="B1026" s="3"/>
      <c r="C1026" s="4"/>
      <c r="F1026" s="3"/>
      <c r="G1026" s="5"/>
      <c r="H1026" s="5"/>
      <c r="I1026" s="5"/>
      <c r="J1026" s="5"/>
      <c r="K1026" s="3"/>
      <c r="L1026" s="5"/>
      <c r="M1026" s="18"/>
      <c r="N1026" s="18"/>
      <c r="R1026" s="3"/>
      <c r="S1026" s="3"/>
    </row>
    <row r="1027" spans="2:19" ht="12.75">
      <c r="B1027" s="3"/>
      <c r="C1027" s="4"/>
      <c r="F1027" s="5"/>
      <c r="G1027" s="5"/>
      <c r="H1027" s="5"/>
      <c r="I1027" s="5"/>
      <c r="J1027" s="5"/>
      <c r="K1027" s="5"/>
      <c r="L1027" s="5"/>
      <c r="M1027" s="18"/>
      <c r="N1027" s="18"/>
      <c r="R1027" s="3"/>
      <c r="S1027" s="3"/>
    </row>
    <row r="1028" spans="2:19" ht="12.75">
      <c r="B1028" s="3"/>
      <c r="C1028" s="4"/>
      <c r="F1028" s="5"/>
      <c r="G1028" s="5"/>
      <c r="H1028" s="5"/>
      <c r="I1028" s="5"/>
      <c r="J1028" s="5"/>
      <c r="K1028" s="5"/>
      <c r="L1028" s="5"/>
      <c r="M1028" s="18"/>
      <c r="N1028" s="18"/>
      <c r="R1028" s="3"/>
      <c r="S1028" s="3"/>
    </row>
    <row r="1029" spans="2:19" ht="12.75">
      <c r="B1029" s="3"/>
      <c r="C1029" s="4"/>
      <c r="F1029" s="3"/>
      <c r="G1029" s="5"/>
      <c r="H1029" s="5"/>
      <c r="I1029" s="5"/>
      <c r="J1029" s="5"/>
      <c r="K1029" s="3"/>
      <c r="L1029" s="5"/>
      <c r="M1029" s="18"/>
      <c r="N1029" s="18"/>
      <c r="R1029" s="3"/>
      <c r="S1029" s="3"/>
    </row>
    <row r="1030" spans="2:19" ht="12.75">
      <c r="B1030" s="3"/>
      <c r="C1030" s="4"/>
      <c r="F1030" s="3"/>
      <c r="G1030" s="5"/>
      <c r="H1030" s="5"/>
      <c r="I1030" s="5"/>
      <c r="J1030" s="5"/>
      <c r="K1030" s="3"/>
      <c r="L1030" s="5"/>
      <c r="M1030" s="18"/>
      <c r="N1030" s="18"/>
      <c r="R1030" s="3"/>
      <c r="S1030" s="3"/>
    </row>
    <row r="1031" spans="2:19" ht="12.75">
      <c r="B1031" s="3"/>
      <c r="C1031" s="4"/>
      <c r="F1031" s="3"/>
      <c r="G1031" s="5"/>
      <c r="H1031" s="5"/>
      <c r="I1031" s="5"/>
      <c r="J1031" s="5"/>
      <c r="K1031" s="3"/>
      <c r="L1031" s="5"/>
      <c r="M1031" s="18"/>
      <c r="N1031" s="18"/>
      <c r="R1031" s="3"/>
      <c r="S1031" s="3"/>
    </row>
    <row r="1032" spans="2:19" ht="12.75">
      <c r="B1032" s="3"/>
      <c r="C1032" s="4"/>
      <c r="F1032" s="3"/>
      <c r="G1032" s="5"/>
      <c r="H1032" s="5"/>
      <c r="I1032" s="5"/>
      <c r="J1032" s="5"/>
      <c r="K1032" s="3"/>
      <c r="L1032" s="5"/>
      <c r="M1032" s="18"/>
      <c r="N1032" s="18"/>
      <c r="R1032" s="3"/>
      <c r="S1032" s="3"/>
    </row>
    <row r="1033" spans="2:19" ht="12.75">
      <c r="B1033" s="3"/>
      <c r="C1033" s="4"/>
      <c r="F1033" s="5"/>
      <c r="G1033" s="5"/>
      <c r="H1033" s="5"/>
      <c r="I1033" s="5"/>
      <c r="J1033" s="5"/>
      <c r="K1033" s="5"/>
      <c r="L1033" s="5"/>
      <c r="M1033" s="18"/>
      <c r="N1033" s="18"/>
      <c r="R1033" s="3"/>
      <c r="S1033" s="3"/>
    </row>
    <row r="1034" spans="2:19" ht="12.75">
      <c r="B1034" s="3"/>
      <c r="C1034" s="4"/>
      <c r="F1034" s="5"/>
      <c r="G1034" s="5"/>
      <c r="H1034" s="5"/>
      <c r="I1034" s="5"/>
      <c r="J1034" s="5"/>
      <c r="K1034" s="5"/>
      <c r="L1034" s="5"/>
      <c r="M1034" s="18"/>
      <c r="N1034" s="18"/>
      <c r="R1034" s="3"/>
      <c r="S1034" s="3"/>
    </row>
    <row r="1035" spans="2:19" ht="12.75">
      <c r="B1035" s="3"/>
      <c r="C1035" s="4"/>
      <c r="F1035" s="3"/>
      <c r="G1035" s="5"/>
      <c r="H1035" s="5"/>
      <c r="I1035" s="5"/>
      <c r="J1035" s="5"/>
      <c r="K1035" s="3"/>
      <c r="L1035" s="5"/>
      <c r="M1035" s="18"/>
      <c r="N1035" s="18"/>
      <c r="R1035" s="3"/>
      <c r="S1035" s="3"/>
    </row>
    <row r="1036" spans="2:19" ht="12.75">
      <c r="B1036" s="3"/>
      <c r="C1036" s="4"/>
      <c r="F1036" s="3"/>
      <c r="G1036" s="5"/>
      <c r="H1036" s="5"/>
      <c r="I1036" s="5"/>
      <c r="J1036" s="5"/>
      <c r="K1036" s="3"/>
      <c r="L1036" s="5"/>
      <c r="M1036" s="18"/>
      <c r="N1036" s="18"/>
      <c r="R1036" s="3"/>
      <c r="S1036" s="3"/>
    </row>
    <row r="1037" spans="2:19" ht="12.75">
      <c r="B1037" s="3"/>
      <c r="C1037" s="4"/>
      <c r="F1037" s="3"/>
      <c r="G1037" s="5"/>
      <c r="H1037" s="5"/>
      <c r="I1037" s="5"/>
      <c r="J1037" s="5"/>
      <c r="K1037" s="3"/>
      <c r="L1037" s="5"/>
      <c r="M1037" s="18"/>
      <c r="N1037" s="18"/>
      <c r="R1037" s="3"/>
      <c r="S1037" s="3"/>
    </row>
    <row r="1038" spans="2:19" ht="12.75">
      <c r="B1038" s="3"/>
      <c r="C1038" s="4"/>
      <c r="F1038" s="3"/>
      <c r="G1038" s="5"/>
      <c r="H1038" s="5"/>
      <c r="I1038" s="5"/>
      <c r="J1038" s="5"/>
      <c r="K1038" s="3"/>
      <c r="L1038" s="5"/>
      <c r="M1038" s="18"/>
      <c r="N1038" s="18"/>
      <c r="R1038" s="3"/>
      <c r="S1038" s="3"/>
    </row>
    <row r="1039" spans="2:19" ht="12.75">
      <c r="B1039" s="3"/>
      <c r="C1039" s="4"/>
      <c r="F1039" s="5"/>
      <c r="G1039" s="5"/>
      <c r="H1039" s="5"/>
      <c r="I1039" s="5"/>
      <c r="J1039" s="5"/>
      <c r="K1039" s="5"/>
      <c r="L1039" s="5"/>
      <c r="M1039" s="18"/>
      <c r="N1039" s="18"/>
      <c r="R1039" s="3"/>
      <c r="S1039" s="3"/>
    </row>
    <row r="1040" spans="2:19" ht="12.75">
      <c r="B1040" s="3"/>
      <c r="C1040" s="4"/>
      <c r="F1040" s="5"/>
      <c r="G1040" s="5"/>
      <c r="H1040" s="5"/>
      <c r="I1040" s="5"/>
      <c r="J1040" s="5"/>
      <c r="K1040" s="5"/>
      <c r="L1040" s="5"/>
      <c r="M1040" s="18"/>
      <c r="N1040" s="18"/>
      <c r="R1040" s="3"/>
      <c r="S1040" s="3"/>
    </row>
    <row r="1041" spans="2:19" ht="12.75">
      <c r="B1041" s="3"/>
      <c r="C1041" s="4"/>
      <c r="F1041" s="5"/>
      <c r="G1041" s="5"/>
      <c r="H1041" s="5"/>
      <c r="I1041" s="5"/>
      <c r="J1041" s="5"/>
      <c r="K1041" s="5"/>
      <c r="L1041" s="5"/>
      <c r="M1041" s="18"/>
      <c r="N1041" s="18"/>
      <c r="R1041" s="3"/>
      <c r="S1041" s="3"/>
    </row>
    <row r="1042" spans="2:19" ht="12.75">
      <c r="B1042" s="3"/>
      <c r="C1042" s="4"/>
      <c r="F1042" s="5"/>
      <c r="G1042" s="5"/>
      <c r="H1042" s="5"/>
      <c r="I1042" s="5"/>
      <c r="J1042" s="5"/>
      <c r="K1042" s="5"/>
      <c r="L1042" s="5"/>
      <c r="M1042" s="18"/>
      <c r="N1042" s="18"/>
      <c r="R1042" s="3"/>
      <c r="S1042" s="3"/>
    </row>
    <row r="1043" spans="2:19" ht="12.75">
      <c r="B1043" s="3"/>
      <c r="C1043" s="4"/>
      <c r="F1043" s="5"/>
      <c r="G1043" s="5"/>
      <c r="H1043" s="5"/>
      <c r="I1043" s="5"/>
      <c r="J1043" s="5"/>
      <c r="K1043" s="5"/>
      <c r="L1043" s="5"/>
      <c r="M1043" s="18"/>
      <c r="N1043" s="18"/>
      <c r="R1043" s="3"/>
      <c r="S1043" s="3"/>
    </row>
    <row r="1044" spans="2:19" ht="12.75">
      <c r="B1044" s="3"/>
      <c r="C1044" s="4"/>
      <c r="F1044" s="5"/>
      <c r="G1044" s="5"/>
      <c r="H1044" s="5"/>
      <c r="I1044" s="5"/>
      <c r="J1044" s="5"/>
      <c r="K1044" s="5"/>
      <c r="L1044" s="5"/>
      <c r="M1044" s="18"/>
      <c r="N1044" s="18"/>
      <c r="R1044" s="3"/>
      <c r="S1044" s="3"/>
    </row>
    <row r="1045" spans="2:19" ht="12.75">
      <c r="B1045" s="3"/>
      <c r="C1045" s="4"/>
      <c r="F1045" s="5"/>
      <c r="G1045" s="5"/>
      <c r="H1045" s="5"/>
      <c r="I1045" s="5"/>
      <c r="J1045" s="5"/>
      <c r="K1045" s="5"/>
      <c r="L1045" s="5"/>
      <c r="M1045" s="18"/>
      <c r="N1045" s="18"/>
      <c r="R1045" s="3"/>
      <c r="S1045" s="3"/>
    </row>
    <row r="1046" spans="2:19" ht="12.75">
      <c r="B1046" s="3"/>
      <c r="C1046" s="4"/>
      <c r="F1046" s="5"/>
      <c r="G1046" s="5"/>
      <c r="H1046" s="5"/>
      <c r="I1046" s="5"/>
      <c r="J1046" s="5"/>
      <c r="K1046" s="5"/>
      <c r="L1046" s="5"/>
      <c r="M1046" s="18"/>
      <c r="N1046" s="18"/>
      <c r="R1046" s="3"/>
      <c r="S1046" s="3"/>
    </row>
    <row r="1047" spans="2:19" ht="12.75">
      <c r="B1047" s="3"/>
      <c r="C1047" s="4"/>
      <c r="F1047" s="5"/>
      <c r="G1047" s="5"/>
      <c r="H1047" s="5"/>
      <c r="I1047" s="5"/>
      <c r="J1047" s="5"/>
      <c r="K1047" s="5"/>
      <c r="L1047" s="5"/>
      <c r="M1047" s="18"/>
      <c r="N1047" s="18"/>
      <c r="R1047" s="3"/>
      <c r="S1047" s="3"/>
    </row>
    <row r="1048" spans="2:19" ht="12.75">
      <c r="B1048" s="3"/>
      <c r="C1048" s="4"/>
      <c r="F1048" s="5"/>
      <c r="G1048" s="5"/>
      <c r="H1048" s="5"/>
      <c r="I1048" s="5"/>
      <c r="J1048" s="5"/>
      <c r="K1048" s="5"/>
      <c r="L1048" s="5"/>
      <c r="M1048" s="18"/>
      <c r="N1048" s="18"/>
      <c r="R1048" s="3"/>
      <c r="S1048" s="3"/>
    </row>
    <row r="1049" spans="2:19" ht="12.75">
      <c r="B1049" s="3"/>
      <c r="C1049" s="4"/>
      <c r="F1049" s="3"/>
      <c r="G1049" s="5"/>
      <c r="H1049" s="5"/>
      <c r="I1049" s="5"/>
      <c r="J1049" s="5"/>
      <c r="K1049" s="3"/>
      <c r="L1049" s="5"/>
      <c r="M1049" s="18"/>
      <c r="N1049" s="18"/>
      <c r="R1049" s="3"/>
      <c r="S1049" s="3"/>
    </row>
    <row r="1050" spans="2:19" ht="12.75">
      <c r="B1050" s="3"/>
      <c r="C1050" s="4"/>
      <c r="F1050" s="3"/>
      <c r="G1050" s="5"/>
      <c r="H1050" s="5"/>
      <c r="I1050" s="5"/>
      <c r="J1050" s="5"/>
      <c r="K1050" s="3"/>
      <c r="L1050" s="5"/>
      <c r="M1050" s="18"/>
      <c r="N1050" s="18"/>
      <c r="R1050" s="3"/>
      <c r="S1050" s="3"/>
    </row>
    <row r="1051" spans="2:19" ht="12.75">
      <c r="B1051" s="3"/>
      <c r="C1051" s="4"/>
      <c r="F1051" s="5"/>
      <c r="G1051" s="5"/>
      <c r="H1051" s="5"/>
      <c r="I1051" s="5"/>
      <c r="J1051" s="5"/>
      <c r="K1051" s="5"/>
      <c r="L1051" s="5"/>
      <c r="M1051" s="18"/>
      <c r="N1051" s="18"/>
      <c r="R1051" s="3"/>
      <c r="S1051" s="3"/>
    </row>
    <row r="1052" spans="2:19" ht="12.75">
      <c r="B1052" s="3"/>
      <c r="C1052" s="4"/>
      <c r="F1052" s="5"/>
      <c r="G1052" s="5"/>
      <c r="H1052" s="5"/>
      <c r="I1052" s="5"/>
      <c r="J1052" s="5"/>
      <c r="K1052" s="5"/>
      <c r="L1052" s="5"/>
      <c r="M1052" s="18"/>
      <c r="N1052" s="18"/>
      <c r="R1052" s="3"/>
      <c r="S1052" s="3"/>
    </row>
    <row r="1053" spans="2:19" ht="12.75">
      <c r="B1053" s="3"/>
      <c r="C1053" s="4"/>
      <c r="F1053" s="5"/>
      <c r="G1053" s="5"/>
      <c r="H1053" s="5"/>
      <c r="I1053" s="5"/>
      <c r="J1053" s="5"/>
      <c r="K1053" s="5"/>
      <c r="L1053" s="5"/>
      <c r="M1053" s="18"/>
      <c r="N1053" s="18"/>
      <c r="R1053" s="3"/>
      <c r="S1053" s="3"/>
    </row>
    <row r="1054" spans="2:19" ht="12.75">
      <c r="B1054" s="3"/>
      <c r="C1054" s="4"/>
      <c r="F1054" s="5"/>
      <c r="G1054" s="5"/>
      <c r="H1054" s="5"/>
      <c r="I1054" s="5"/>
      <c r="J1054" s="5"/>
      <c r="K1054" s="5"/>
      <c r="L1054" s="5"/>
      <c r="M1054" s="18"/>
      <c r="N1054" s="18"/>
      <c r="R1054" s="3"/>
      <c r="S1054" s="3"/>
    </row>
    <row r="1055" spans="2:19" ht="12.75">
      <c r="B1055" s="3"/>
      <c r="C1055" s="4"/>
      <c r="F1055" s="3"/>
      <c r="G1055" s="5"/>
      <c r="H1055" s="5"/>
      <c r="I1055" s="5"/>
      <c r="J1055" s="5"/>
      <c r="K1055" s="3"/>
      <c r="L1055" s="5"/>
      <c r="M1055" s="18"/>
      <c r="N1055" s="18"/>
      <c r="R1055" s="3"/>
      <c r="S1055" s="3"/>
    </row>
    <row r="1056" spans="2:19" ht="12.75">
      <c r="B1056" s="3"/>
      <c r="C1056" s="4"/>
      <c r="F1056" s="3"/>
      <c r="G1056" s="5"/>
      <c r="H1056" s="5"/>
      <c r="I1056" s="5"/>
      <c r="J1056" s="5"/>
      <c r="K1056" s="3"/>
      <c r="L1056" s="5"/>
      <c r="M1056" s="18"/>
      <c r="N1056" s="18"/>
      <c r="R1056" s="3"/>
      <c r="S1056" s="3"/>
    </row>
    <row r="1057" spans="2:19" ht="12.75">
      <c r="B1057" s="3"/>
      <c r="C1057" s="4"/>
      <c r="F1057" s="3"/>
      <c r="G1057" s="5"/>
      <c r="H1057" s="5"/>
      <c r="I1057" s="5"/>
      <c r="J1057" s="5"/>
      <c r="K1057" s="3"/>
      <c r="L1057" s="5"/>
      <c r="M1057" s="18"/>
      <c r="N1057" s="18"/>
      <c r="R1057" s="3"/>
      <c r="S1057" s="3"/>
    </row>
    <row r="1058" spans="2:19" ht="12.75">
      <c r="B1058" s="3"/>
      <c r="C1058" s="4"/>
      <c r="F1058" s="3"/>
      <c r="G1058" s="5"/>
      <c r="H1058" s="5"/>
      <c r="I1058" s="5"/>
      <c r="J1058" s="5"/>
      <c r="K1058" s="3"/>
      <c r="L1058" s="5"/>
      <c r="M1058" s="18"/>
      <c r="N1058" s="18"/>
      <c r="R1058" s="3"/>
      <c r="S1058" s="3"/>
    </row>
    <row r="1059" spans="2:19" ht="12.75">
      <c r="B1059" s="3"/>
      <c r="C1059" s="4"/>
      <c r="F1059" s="5"/>
      <c r="G1059" s="5"/>
      <c r="H1059" s="5"/>
      <c r="I1059" s="5"/>
      <c r="J1059" s="5"/>
      <c r="K1059" s="5"/>
      <c r="L1059" s="5"/>
      <c r="M1059" s="18"/>
      <c r="N1059" s="18"/>
      <c r="R1059" s="3"/>
      <c r="S1059" s="3"/>
    </row>
    <row r="1060" spans="2:19" ht="12.75">
      <c r="B1060" s="3"/>
      <c r="C1060" s="4"/>
      <c r="F1060" s="5"/>
      <c r="G1060" s="5"/>
      <c r="H1060" s="5"/>
      <c r="I1060" s="5"/>
      <c r="J1060" s="5"/>
      <c r="K1060" s="5"/>
      <c r="L1060" s="5"/>
      <c r="M1060" s="18"/>
      <c r="N1060" s="18"/>
      <c r="R1060" s="3"/>
      <c r="S1060" s="3"/>
    </row>
    <row r="1061" spans="2:19" ht="12.75">
      <c r="B1061" s="3"/>
      <c r="C1061" s="4"/>
      <c r="F1061" s="5"/>
      <c r="G1061" s="5"/>
      <c r="H1061" s="5"/>
      <c r="I1061" s="5"/>
      <c r="J1061" s="5"/>
      <c r="K1061" s="5"/>
      <c r="L1061" s="5"/>
      <c r="M1061" s="18"/>
      <c r="N1061" s="18"/>
      <c r="R1061" s="3"/>
      <c r="S1061" s="3"/>
    </row>
    <row r="1062" spans="2:19" ht="12.75">
      <c r="B1062" s="3"/>
      <c r="C1062" s="4"/>
      <c r="F1062" s="5"/>
      <c r="G1062" s="5"/>
      <c r="H1062" s="5"/>
      <c r="I1062" s="5"/>
      <c r="J1062" s="5"/>
      <c r="K1062" s="5"/>
      <c r="L1062" s="5"/>
      <c r="M1062" s="18"/>
      <c r="N1062" s="18"/>
      <c r="R1062" s="3"/>
      <c r="S1062" s="3"/>
    </row>
    <row r="1063" spans="2:19" ht="12.75">
      <c r="B1063" s="3"/>
      <c r="C1063" s="4"/>
      <c r="F1063" s="5"/>
      <c r="G1063" s="5"/>
      <c r="H1063" s="5"/>
      <c r="I1063" s="5"/>
      <c r="J1063" s="5"/>
      <c r="K1063" s="5"/>
      <c r="L1063" s="5"/>
      <c r="M1063" s="18"/>
      <c r="N1063" s="18"/>
      <c r="R1063" s="3"/>
      <c r="S1063" s="3"/>
    </row>
    <row r="1064" spans="2:19" ht="12.75">
      <c r="B1064" s="3"/>
      <c r="C1064" s="4"/>
      <c r="F1064" s="5"/>
      <c r="G1064" s="5"/>
      <c r="H1064" s="5"/>
      <c r="I1064" s="5"/>
      <c r="J1064" s="5"/>
      <c r="K1064" s="5"/>
      <c r="L1064" s="5"/>
      <c r="M1064" s="18"/>
      <c r="N1064" s="18"/>
      <c r="R1064" s="3"/>
      <c r="S1064" s="3"/>
    </row>
    <row r="1065" spans="2:19" ht="12.75">
      <c r="B1065" s="3"/>
      <c r="C1065" s="4"/>
      <c r="F1065" s="3"/>
      <c r="G1065" s="5"/>
      <c r="H1065" s="5"/>
      <c r="I1065" s="5"/>
      <c r="J1065" s="5"/>
      <c r="K1065" s="3"/>
      <c r="L1065" s="5"/>
      <c r="M1065" s="18"/>
      <c r="N1065" s="18"/>
      <c r="R1065" s="3"/>
      <c r="S1065" s="3"/>
    </row>
    <row r="1066" spans="2:19" ht="12.75">
      <c r="B1066" s="3"/>
      <c r="C1066" s="4"/>
      <c r="F1066" s="3"/>
      <c r="G1066" s="5"/>
      <c r="H1066" s="5"/>
      <c r="I1066" s="5"/>
      <c r="J1066" s="5"/>
      <c r="K1066" s="3"/>
      <c r="L1066" s="5"/>
      <c r="M1066" s="18"/>
      <c r="N1066" s="18"/>
      <c r="R1066" s="3"/>
      <c r="S1066" s="3"/>
    </row>
    <row r="1067" spans="2:19" ht="12.75">
      <c r="B1067" s="3"/>
      <c r="C1067" s="4"/>
      <c r="F1067" s="5"/>
      <c r="G1067" s="5"/>
      <c r="H1067" s="5"/>
      <c r="I1067" s="5"/>
      <c r="J1067" s="5"/>
      <c r="K1067" s="5"/>
      <c r="L1067" s="5"/>
      <c r="M1067" s="18"/>
      <c r="N1067" s="18"/>
      <c r="R1067" s="3"/>
      <c r="S1067" s="3"/>
    </row>
    <row r="1068" spans="2:19" ht="12.75">
      <c r="B1068" s="3"/>
      <c r="C1068" s="4"/>
      <c r="F1068" s="5"/>
      <c r="G1068" s="5"/>
      <c r="H1068" s="5"/>
      <c r="I1068" s="5"/>
      <c r="J1068" s="5"/>
      <c r="K1068" s="5"/>
      <c r="L1068" s="5"/>
      <c r="M1068" s="18"/>
      <c r="N1068" s="18"/>
      <c r="R1068" s="3"/>
      <c r="S1068" s="3"/>
    </row>
    <row r="1069" spans="2:19" ht="12.75">
      <c r="B1069" s="3"/>
      <c r="C1069" s="4"/>
      <c r="F1069" s="5"/>
      <c r="G1069" s="5"/>
      <c r="H1069" s="5"/>
      <c r="I1069" s="5"/>
      <c r="J1069" s="5"/>
      <c r="K1069" s="5"/>
      <c r="L1069" s="5"/>
      <c r="M1069" s="18"/>
      <c r="N1069" s="18"/>
      <c r="R1069" s="3"/>
      <c r="S1069" s="3"/>
    </row>
    <row r="1070" spans="2:19" ht="12.75">
      <c r="B1070" s="3"/>
      <c r="C1070" s="4"/>
      <c r="F1070" s="5"/>
      <c r="G1070" s="5"/>
      <c r="H1070" s="5"/>
      <c r="I1070" s="5"/>
      <c r="J1070" s="5"/>
      <c r="K1070" s="5"/>
      <c r="L1070" s="5"/>
      <c r="M1070" s="18"/>
      <c r="N1070" s="18"/>
      <c r="R1070" s="3"/>
      <c r="S1070" s="3"/>
    </row>
    <row r="1071" spans="2:19" ht="12.75">
      <c r="B1071" s="3"/>
      <c r="C1071" s="4"/>
      <c r="F1071" s="5"/>
      <c r="G1071" s="5"/>
      <c r="H1071" s="5"/>
      <c r="I1071" s="5"/>
      <c r="J1071" s="5"/>
      <c r="K1071" s="5"/>
      <c r="L1071" s="5"/>
      <c r="M1071" s="18"/>
      <c r="N1071" s="18"/>
      <c r="R1071" s="3"/>
      <c r="S1071" s="3"/>
    </row>
    <row r="1072" spans="2:19" ht="12.75">
      <c r="B1072" s="3"/>
      <c r="C1072" s="4"/>
      <c r="F1072" s="5"/>
      <c r="G1072" s="5"/>
      <c r="H1072" s="5"/>
      <c r="I1072" s="5"/>
      <c r="J1072" s="5"/>
      <c r="K1072" s="5"/>
      <c r="L1072" s="5"/>
      <c r="M1072" s="18"/>
      <c r="N1072" s="18"/>
      <c r="R1072" s="3"/>
      <c r="S1072" s="3"/>
    </row>
    <row r="1073" spans="2:19" ht="12.75">
      <c r="B1073" s="3"/>
      <c r="C1073" s="4"/>
      <c r="F1073" s="3"/>
      <c r="G1073" s="5"/>
      <c r="H1073" s="5"/>
      <c r="I1073" s="5"/>
      <c r="J1073" s="5"/>
      <c r="K1073" s="3"/>
      <c r="L1073" s="5"/>
      <c r="M1073" s="18"/>
      <c r="N1073" s="18"/>
      <c r="R1073" s="3"/>
      <c r="S1073" s="3"/>
    </row>
    <row r="1074" spans="2:19" ht="12.75">
      <c r="B1074" s="3"/>
      <c r="C1074" s="4"/>
      <c r="F1074" s="3"/>
      <c r="G1074" s="5"/>
      <c r="H1074" s="5"/>
      <c r="I1074" s="5"/>
      <c r="J1074" s="5"/>
      <c r="K1074" s="3"/>
      <c r="L1074" s="5"/>
      <c r="M1074" s="18"/>
      <c r="N1074" s="18"/>
      <c r="R1074" s="3"/>
      <c r="S1074" s="3"/>
    </row>
    <row r="1075" spans="2:19" ht="12.75">
      <c r="B1075" s="3"/>
      <c r="C1075" s="4"/>
      <c r="F1075" s="5"/>
      <c r="G1075" s="5"/>
      <c r="H1075" s="5"/>
      <c r="I1075" s="5"/>
      <c r="J1075" s="5"/>
      <c r="K1075" s="5"/>
      <c r="L1075" s="5"/>
      <c r="M1075" s="18"/>
      <c r="N1075" s="18"/>
      <c r="R1075" s="3"/>
      <c r="S1075" s="3"/>
    </row>
    <row r="1076" spans="2:19" ht="12.75">
      <c r="B1076" s="3"/>
      <c r="C1076" s="4"/>
      <c r="F1076" s="5"/>
      <c r="G1076" s="5"/>
      <c r="H1076" s="5"/>
      <c r="I1076" s="5"/>
      <c r="J1076" s="5"/>
      <c r="K1076" s="5"/>
      <c r="L1076" s="5"/>
      <c r="M1076" s="18"/>
      <c r="N1076" s="18"/>
      <c r="R1076" s="3"/>
      <c r="S1076" s="3"/>
    </row>
    <row r="1077" spans="2:19" ht="12.75">
      <c r="B1077" s="3"/>
      <c r="C1077" s="4"/>
      <c r="F1077" s="3"/>
      <c r="G1077" s="5"/>
      <c r="H1077" s="5"/>
      <c r="I1077" s="5"/>
      <c r="J1077" s="5"/>
      <c r="K1077" s="3"/>
      <c r="L1077" s="5"/>
      <c r="M1077" s="18"/>
      <c r="N1077" s="18"/>
      <c r="R1077" s="3"/>
      <c r="S1077" s="3"/>
    </row>
    <row r="1078" spans="2:19" ht="12.75">
      <c r="B1078" s="3"/>
      <c r="C1078" s="4"/>
      <c r="F1078" s="3"/>
      <c r="G1078" s="5"/>
      <c r="H1078" s="5"/>
      <c r="I1078" s="5"/>
      <c r="J1078" s="5"/>
      <c r="K1078" s="3"/>
      <c r="L1078" s="5"/>
      <c r="M1078" s="18"/>
      <c r="N1078" s="18"/>
      <c r="R1078" s="3"/>
      <c r="S1078" s="3"/>
    </row>
    <row r="1079" spans="2:19" ht="12.75">
      <c r="B1079" s="3"/>
      <c r="C1079" s="4"/>
      <c r="F1079" s="5"/>
      <c r="G1079" s="5"/>
      <c r="H1079" s="5"/>
      <c r="I1079" s="5"/>
      <c r="J1079" s="5"/>
      <c r="K1079" s="5"/>
      <c r="L1079" s="5"/>
      <c r="M1079" s="18"/>
      <c r="N1079" s="18"/>
      <c r="R1079" s="3"/>
      <c r="S1079" s="3"/>
    </row>
    <row r="1080" spans="2:19" ht="12.75">
      <c r="B1080" s="3"/>
      <c r="C1080" s="4"/>
      <c r="F1080" s="5"/>
      <c r="G1080" s="5"/>
      <c r="H1080" s="5"/>
      <c r="I1080" s="5"/>
      <c r="J1080" s="5"/>
      <c r="K1080" s="5"/>
      <c r="L1080" s="5"/>
      <c r="M1080" s="18"/>
      <c r="N1080" s="18"/>
      <c r="R1080" s="3"/>
      <c r="S1080" s="3"/>
    </row>
    <row r="1081" spans="2:19" ht="12.75">
      <c r="B1081" s="3"/>
      <c r="C1081" s="4"/>
      <c r="F1081" s="5"/>
      <c r="G1081" s="5"/>
      <c r="H1081" s="5"/>
      <c r="I1081" s="5"/>
      <c r="J1081" s="5"/>
      <c r="K1081" s="5"/>
      <c r="L1081" s="5"/>
      <c r="M1081" s="18"/>
      <c r="N1081" s="18"/>
      <c r="R1081" s="3"/>
      <c r="S1081" s="3"/>
    </row>
    <row r="1082" spans="2:19" ht="12.75">
      <c r="B1082" s="3"/>
      <c r="C1082" s="4"/>
      <c r="F1082" s="5"/>
      <c r="G1082" s="5"/>
      <c r="H1082" s="5"/>
      <c r="I1082" s="5"/>
      <c r="J1082" s="5"/>
      <c r="K1082" s="5"/>
      <c r="L1082" s="5"/>
      <c r="M1082" s="18"/>
      <c r="N1082" s="18"/>
      <c r="R1082" s="3"/>
      <c r="S1082" s="3"/>
    </row>
    <row r="1083" spans="2:19" ht="12.75">
      <c r="B1083" s="3"/>
      <c r="C1083" s="4"/>
      <c r="F1083" s="3"/>
      <c r="G1083" s="5"/>
      <c r="H1083" s="5"/>
      <c r="I1083" s="5"/>
      <c r="J1083" s="5"/>
      <c r="K1083" s="3"/>
      <c r="L1083" s="5"/>
      <c r="M1083" s="18"/>
      <c r="N1083" s="18"/>
      <c r="R1083" s="3"/>
      <c r="S1083" s="3"/>
    </row>
    <row r="1084" spans="2:19" ht="12.75">
      <c r="B1084" s="3"/>
      <c r="C1084" s="4"/>
      <c r="F1084" s="3"/>
      <c r="G1084" s="5"/>
      <c r="H1084" s="5"/>
      <c r="I1084" s="5"/>
      <c r="J1084" s="5"/>
      <c r="K1084" s="3"/>
      <c r="L1084" s="5"/>
      <c r="M1084" s="18"/>
      <c r="N1084" s="18"/>
      <c r="R1084" s="3"/>
      <c r="S1084" s="3"/>
    </row>
    <row r="1085" spans="2:19" ht="12.75">
      <c r="B1085" s="3"/>
      <c r="C1085" s="4"/>
      <c r="F1085" s="3"/>
      <c r="G1085" s="5"/>
      <c r="H1085" s="5"/>
      <c r="I1085" s="5"/>
      <c r="J1085" s="5"/>
      <c r="K1085" s="3"/>
      <c r="L1085" s="5"/>
      <c r="M1085" s="18"/>
      <c r="N1085" s="18"/>
      <c r="R1085" s="3"/>
      <c r="S1085" s="3"/>
    </row>
    <row r="1086" spans="2:19" ht="12.75">
      <c r="B1086" s="3"/>
      <c r="C1086" s="4"/>
      <c r="F1086" s="3"/>
      <c r="G1086" s="5"/>
      <c r="H1086" s="5"/>
      <c r="I1086" s="5"/>
      <c r="J1086" s="5"/>
      <c r="K1086" s="3"/>
      <c r="L1086" s="5"/>
      <c r="M1086" s="18"/>
      <c r="N1086" s="18"/>
      <c r="R1086" s="3"/>
      <c r="S1086" s="3"/>
    </row>
    <row r="1087" spans="2:19" ht="12.75">
      <c r="B1087" s="3"/>
      <c r="C1087" s="4"/>
      <c r="F1087" s="5"/>
      <c r="G1087" s="5"/>
      <c r="H1087" s="5"/>
      <c r="I1087" s="5"/>
      <c r="J1087" s="5"/>
      <c r="K1087" s="5"/>
      <c r="L1087" s="5"/>
      <c r="M1087" s="18"/>
      <c r="N1087" s="18"/>
      <c r="R1087" s="3"/>
      <c r="S1087" s="3"/>
    </row>
    <row r="1088" spans="2:19" ht="12.75">
      <c r="B1088" s="3"/>
      <c r="C1088" s="4"/>
      <c r="F1088" s="5"/>
      <c r="G1088" s="5"/>
      <c r="H1088" s="5"/>
      <c r="I1088" s="5"/>
      <c r="J1088" s="5"/>
      <c r="K1088" s="5"/>
      <c r="L1088" s="5"/>
      <c r="M1088" s="18"/>
      <c r="N1088" s="18"/>
      <c r="R1088" s="3"/>
      <c r="S1088" s="3"/>
    </row>
    <row r="1089" spans="2:19" ht="12.75">
      <c r="B1089" s="3"/>
      <c r="C1089" s="4"/>
      <c r="F1089" s="5"/>
      <c r="G1089" s="5"/>
      <c r="H1089" s="5"/>
      <c r="I1089" s="5"/>
      <c r="J1089" s="5"/>
      <c r="K1089" s="5"/>
      <c r="L1089" s="5"/>
      <c r="M1089" s="18"/>
      <c r="N1089" s="18"/>
      <c r="R1089" s="3"/>
      <c r="S1089" s="3"/>
    </row>
    <row r="1090" spans="2:19" ht="12.75">
      <c r="B1090" s="3"/>
      <c r="C1090" s="4"/>
      <c r="F1090" s="5"/>
      <c r="G1090" s="5"/>
      <c r="H1090" s="5"/>
      <c r="I1090" s="5"/>
      <c r="J1090" s="5"/>
      <c r="K1090" s="5"/>
      <c r="L1090" s="5"/>
      <c r="M1090" s="18"/>
      <c r="N1090" s="18"/>
      <c r="R1090" s="3"/>
      <c r="S1090" s="3"/>
    </row>
    <row r="1091" spans="2:19" ht="12.75">
      <c r="B1091" s="3"/>
      <c r="C1091" s="4"/>
      <c r="F1091" s="5"/>
      <c r="G1091" s="5"/>
      <c r="H1091" s="5"/>
      <c r="I1091" s="5"/>
      <c r="J1091" s="5"/>
      <c r="K1091" s="5"/>
      <c r="L1091" s="5"/>
      <c r="M1091" s="18"/>
      <c r="N1091" s="18"/>
      <c r="R1091" s="3"/>
      <c r="S1091" s="3"/>
    </row>
    <row r="1092" spans="2:19" ht="12.75">
      <c r="B1092" s="3"/>
      <c r="C1092" s="4"/>
      <c r="F1092" s="5"/>
      <c r="G1092" s="5"/>
      <c r="H1092" s="5"/>
      <c r="I1092" s="5"/>
      <c r="J1092" s="5"/>
      <c r="K1092" s="5"/>
      <c r="L1092" s="5"/>
      <c r="M1092" s="18"/>
      <c r="N1092" s="18"/>
      <c r="R1092" s="3"/>
      <c r="S1092" s="3"/>
    </row>
    <row r="1093" spans="2:19" ht="12.75">
      <c r="B1093" s="3"/>
      <c r="C1093" s="4"/>
      <c r="F1093" s="3"/>
      <c r="G1093" s="5"/>
      <c r="H1093" s="5"/>
      <c r="I1093" s="5"/>
      <c r="J1093" s="5"/>
      <c r="K1093" s="3"/>
      <c r="L1093" s="5"/>
      <c r="M1093" s="18"/>
      <c r="N1093" s="18"/>
      <c r="R1093" s="3"/>
      <c r="S1093" s="3"/>
    </row>
    <row r="1094" spans="2:19" ht="12.75">
      <c r="B1094" s="3"/>
      <c r="C1094" s="4"/>
      <c r="F1094" s="3"/>
      <c r="G1094" s="5"/>
      <c r="H1094" s="5"/>
      <c r="I1094" s="5"/>
      <c r="J1094" s="5"/>
      <c r="K1094" s="3"/>
      <c r="L1094" s="5"/>
      <c r="M1094" s="18"/>
      <c r="N1094" s="18"/>
      <c r="R1094" s="3"/>
      <c r="S1094" s="3"/>
    </row>
    <row r="1095" spans="2:19" ht="12.75">
      <c r="B1095" s="3"/>
      <c r="C1095" s="4"/>
      <c r="F1095" s="5"/>
      <c r="G1095" s="5"/>
      <c r="H1095" s="5"/>
      <c r="I1095" s="5"/>
      <c r="J1095" s="5"/>
      <c r="K1095" s="5"/>
      <c r="L1095" s="5"/>
      <c r="M1095" s="18"/>
      <c r="N1095" s="18"/>
      <c r="R1095" s="3"/>
      <c r="S1095" s="3"/>
    </row>
    <row r="1096" spans="2:19" ht="12.75">
      <c r="B1096" s="3"/>
      <c r="C1096" s="4"/>
      <c r="F1096" s="5"/>
      <c r="G1096" s="5"/>
      <c r="H1096" s="5"/>
      <c r="I1096" s="5"/>
      <c r="J1096" s="5"/>
      <c r="K1096" s="5"/>
      <c r="L1096" s="5"/>
      <c r="M1096" s="18"/>
      <c r="N1096" s="18"/>
      <c r="R1096" s="3"/>
      <c r="S1096" s="3"/>
    </row>
    <row r="1097" spans="2:19" ht="12.75">
      <c r="B1097" s="3"/>
      <c r="C1097" s="4"/>
      <c r="F1097" s="5"/>
      <c r="G1097" s="5"/>
      <c r="H1097" s="5"/>
      <c r="I1097" s="5"/>
      <c r="J1097" s="5"/>
      <c r="K1097" s="5"/>
      <c r="L1097" s="5"/>
      <c r="M1097" s="18"/>
      <c r="N1097" s="18"/>
      <c r="R1097" s="3"/>
      <c r="S1097" s="3"/>
    </row>
    <row r="1098" spans="2:19" ht="12.75">
      <c r="B1098" s="3"/>
      <c r="C1098" s="4"/>
      <c r="F1098" s="5"/>
      <c r="G1098" s="5"/>
      <c r="H1098" s="5"/>
      <c r="I1098" s="5"/>
      <c r="J1098" s="5"/>
      <c r="K1098" s="5"/>
      <c r="L1098" s="5"/>
      <c r="M1098" s="18"/>
      <c r="N1098" s="18"/>
      <c r="R1098" s="3"/>
      <c r="S1098" s="3"/>
    </row>
    <row r="1099" spans="2:19" ht="12.75">
      <c r="B1099" s="3"/>
      <c r="C1099" s="4"/>
      <c r="F1099" s="5"/>
      <c r="G1099" s="5"/>
      <c r="H1099" s="5"/>
      <c r="I1099" s="5"/>
      <c r="J1099" s="5"/>
      <c r="K1099" s="5"/>
      <c r="L1099" s="5"/>
      <c r="M1099" s="18"/>
      <c r="N1099" s="18"/>
      <c r="R1099" s="3"/>
      <c r="S1099" s="3"/>
    </row>
    <row r="1100" spans="2:19" ht="12.75">
      <c r="B1100" s="3"/>
      <c r="C1100" s="4"/>
      <c r="F1100" s="5"/>
      <c r="G1100" s="5"/>
      <c r="H1100" s="5"/>
      <c r="I1100" s="5"/>
      <c r="J1100" s="5"/>
      <c r="K1100" s="5"/>
      <c r="L1100" s="5"/>
      <c r="M1100" s="18"/>
      <c r="N1100" s="18"/>
      <c r="R1100" s="3"/>
      <c r="S1100" s="3"/>
    </row>
    <row r="1101" spans="2:19" ht="12.75">
      <c r="B1101" s="3"/>
      <c r="C1101" s="4"/>
      <c r="F1101" s="3"/>
      <c r="G1101" s="5"/>
      <c r="H1101" s="5"/>
      <c r="I1101" s="5"/>
      <c r="J1101" s="5"/>
      <c r="K1101" s="3"/>
      <c r="L1101" s="5"/>
      <c r="M1101" s="18"/>
      <c r="N1101" s="18"/>
      <c r="R1101" s="3"/>
      <c r="S1101" s="3"/>
    </row>
    <row r="1102" spans="2:19" ht="12.75">
      <c r="B1102" s="3"/>
      <c r="C1102" s="4"/>
      <c r="F1102" s="3"/>
      <c r="G1102" s="5"/>
      <c r="H1102" s="5"/>
      <c r="I1102" s="5"/>
      <c r="J1102" s="5"/>
      <c r="K1102" s="3"/>
      <c r="L1102" s="5"/>
      <c r="M1102" s="18"/>
      <c r="N1102" s="18"/>
      <c r="R1102" s="3"/>
      <c r="S1102" s="3"/>
    </row>
    <row r="1103" spans="2:19" ht="12.75">
      <c r="B1103" s="3"/>
      <c r="C1103" s="4"/>
      <c r="F1103" s="5"/>
      <c r="G1103" s="5"/>
      <c r="H1103" s="5"/>
      <c r="I1103" s="5"/>
      <c r="J1103" s="5"/>
      <c r="K1103" s="5"/>
      <c r="L1103" s="5"/>
      <c r="M1103" s="18"/>
      <c r="N1103" s="18"/>
      <c r="R1103" s="3"/>
      <c r="S1103" s="3"/>
    </row>
    <row r="1104" spans="2:19" ht="12.75">
      <c r="B1104" s="3"/>
      <c r="C1104" s="4"/>
      <c r="F1104" s="5"/>
      <c r="G1104" s="5"/>
      <c r="H1104" s="5"/>
      <c r="I1104" s="5"/>
      <c r="J1104" s="5"/>
      <c r="K1104" s="5"/>
      <c r="L1104" s="5"/>
      <c r="M1104" s="18"/>
      <c r="N1104" s="18"/>
      <c r="R1104" s="3"/>
      <c r="S1104" s="3"/>
    </row>
    <row r="1105" spans="2:19" ht="12.75">
      <c r="B1105" s="3"/>
      <c r="C1105" s="4"/>
      <c r="F1105" s="3"/>
      <c r="G1105" s="5"/>
      <c r="H1105" s="5"/>
      <c r="I1105" s="5"/>
      <c r="J1105" s="5"/>
      <c r="K1105" s="3"/>
      <c r="L1105" s="5"/>
      <c r="M1105" s="18"/>
      <c r="N1105" s="18"/>
      <c r="R1105" s="3"/>
      <c r="S1105" s="3"/>
    </row>
    <row r="1106" spans="2:19" ht="12.75">
      <c r="B1106" s="3"/>
      <c r="C1106" s="4"/>
      <c r="F1106" s="3"/>
      <c r="G1106" s="5"/>
      <c r="H1106" s="5"/>
      <c r="I1106" s="5"/>
      <c r="J1106" s="5"/>
      <c r="K1106" s="3"/>
      <c r="L1106" s="5"/>
      <c r="M1106" s="18"/>
      <c r="N1106" s="18"/>
      <c r="R1106" s="3"/>
      <c r="S1106" s="3"/>
    </row>
    <row r="1107" spans="2:19" ht="12.75">
      <c r="B1107" s="3"/>
      <c r="C1107" s="4"/>
      <c r="F1107" s="3"/>
      <c r="G1107" s="5"/>
      <c r="H1107" s="5"/>
      <c r="I1107" s="5"/>
      <c r="J1107" s="5"/>
      <c r="K1107" s="3"/>
      <c r="L1107" s="5"/>
      <c r="M1107" s="18"/>
      <c r="N1107" s="18"/>
      <c r="R1107" s="3"/>
      <c r="S1107" s="3"/>
    </row>
    <row r="1108" spans="2:19" ht="12.75">
      <c r="B1108" s="3"/>
      <c r="C1108" s="4"/>
      <c r="F1108" s="3"/>
      <c r="G1108" s="5"/>
      <c r="H1108" s="5"/>
      <c r="I1108" s="5"/>
      <c r="J1108" s="5"/>
      <c r="K1108" s="3"/>
      <c r="L1108" s="5"/>
      <c r="M1108" s="18"/>
      <c r="N1108" s="18"/>
      <c r="R1108" s="3"/>
      <c r="S1108" s="3"/>
    </row>
    <row r="1109" spans="2:19" ht="12.75">
      <c r="B1109" s="3"/>
      <c r="C1109" s="4"/>
      <c r="F1109" s="5"/>
      <c r="G1109" s="5"/>
      <c r="H1109" s="5"/>
      <c r="I1109" s="5"/>
      <c r="J1109" s="5"/>
      <c r="K1109" s="5"/>
      <c r="L1109" s="5"/>
      <c r="M1109" s="18"/>
      <c r="N1109" s="18"/>
      <c r="R1109" s="3"/>
      <c r="S1109" s="3"/>
    </row>
    <row r="1110" spans="2:19" ht="12.75">
      <c r="B1110" s="3"/>
      <c r="C1110" s="4"/>
      <c r="F1110" s="5"/>
      <c r="G1110" s="5"/>
      <c r="H1110" s="5"/>
      <c r="I1110" s="5"/>
      <c r="J1110" s="5"/>
      <c r="K1110" s="5"/>
      <c r="L1110" s="5"/>
      <c r="M1110" s="18"/>
      <c r="N1110" s="18"/>
      <c r="R1110" s="3"/>
      <c r="S1110" s="3"/>
    </row>
    <row r="1111" spans="2:19" ht="12.75">
      <c r="B1111" s="3"/>
      <c r="C1111" s="4"/>
      <c r="F1111" s="5"/>
      <c r="G1111" s="5"/>
      <c r="H1111" s="5"/>
      <c r="I1111" s="5"/>
      <c r="J1111" s="5"/>
      <c r="K1111" s="5"/>
      <c r="L1111" s="5"/>
      <c r="M1111" s="18"/>
      <c r="N1111" s="18"/>
      <c r="R1111" s="3"/>
      <c r="S1111" s="3"/>
    </row>
    <row r="1112" spans="2:19" ht="12.75">
      <c r="B1112" s="3"/>
      <c r="C1112" s="4"/>
      <c r="F1112" s="5"/>
      <c r="G1112" s="5"/>
      <c r="H1112" s="5"/>
      <c r="I1112" s="5"/>
      <c r="J1112" s="5"/>
      <c r="K1112" s="5"/>
      <c r="L1112" s="5"/>
      <c r="M1112" s="18"/>
      <c r="N1112" s="18"/>
      <c r="R1112" s="3"/>
      <c r="S1112" s="3"/>
    </row>
    <row r="1113" spans="2:19" ht="12.75">
      <c r="B1113" s="3"/>
      <c r="C1113" s="4"/>
      <c r="F1113" s="5"/>
      <c r="G1113" s="5"/>
      <c r="H1113" s="5"/>
      <c r="I1113" s="5"/>
      <c r="J1113" s="5"/>
      <c r="K1113" s="5"/>
      <c r="L1113" s="5"/>
      <c r="M1113" s="18"/>
      <c r="N1113" s="18"/>
      <c r="R1113" s="3"/>
      <c r="S1113" s="3"/>
    </row>
    <row r="1114" spans="2:19" ht="12.75">
      <c r="B1114" s="3"/>
      <c r="C1114" s="4"/>
      <c r="F1114" s="5"/>
      <c r="G1114" s="5"/>
      <c r="H1114" s="5"/>
      <c r="I1114" s="5"/>
      <c r="J1114" s="5"/>
      <c r="K1114" s="5"/>
      <c r="L1114" s="5"/>
      <c r="M1114" s="18"/>
      <c r="N1114" s="18"/>
      <c r="R1114" s="3"/>
      <c r="S1114" s="3"/>
    </row>
    <row r="1115" spans="2:19" ht="12.75">
      <c r="B1115" s="3"/>
      <c r="C1115" s="4"/>
      <c r="F1115" s="5"/>
      <c r="G1115" s="5"/>
      <c r="H1115" s="5"/>
      <c r="I1115" s="5"/>
      <c r="J1115" s="5"/>
      <c r="K1115" s="5"/>
      <c r="L1115" s="5"/>
      <c r="M1115" s="18"/>
      <c r="N1115" s="18"/>
      <c r="R1115" s="3"/>
      <c r="S1115" s="3"/>
    </row>
    <row r="1116" spans="2:19" ht="12.75">
      <c r="B1116" s="3"/>
      <c r="C1116" s="4"/>
      <c r="F1116" s="5"/>
      <c r="G1116" s="5"/>
      <c r="H1116" s="5"/>
      <c r="I1116" s="5"/>
      <c r="J1116" s="5"/>
      <c r="K1116" s="5"/>
      <c r="L1116" s="5"/>
      <c r="M1116" s="18"/>
      <c r="N1116" s="18"/>
      <c r="R1116" s="3"/>
      <c r="S1116" s="3"/>
    </row>
    <row r="1117" spans="2:19" ht="12.75">
      <c r="B1117" s="3"/>
      <c r="C1117" s="4"/>
      <c r="F1117" s="3"/>
      <c r="G1117" s="5"/>
      <c r="H1117" s="5"/>
      <c r="I1117" s="5"/>
      <c r="J1117" s="5"/>
      <c r="K1117" s="3"/>
      <c r="L1117" s="5"/>
      <c r="M1117" s="18"/>
      <c r="N1117" s="18"/>
      <c r="R1117" s="3"/>
      <c r="S1117" s="3"/>
    </row>
    <row r="1118" spans="2:19" ht="12.75">
      <c r="B1118" s="3"/>
      <c r="C1118" s="4"/>
      <c r="F1118" s="3"/>
      <c r="G1118" s="5"/>
      <c r="H1118" s="5"/>
      <c r="I1118" s="5"/>
      <c r="J1118" s="5"/>
      <c r="K1118" s="3"/>
      <c r="L1118" s="5"/>
      <c r="M1118" s="18"/>
      <c r="N1118" s="18"/>
      <c r="R1118" s="3"/>
      <c r="S1118" s="3"/>
    </row>
    <row r="1121" spans="2:19" ht="12.75">
      <c r="B1121" s="3"/>
      <c r="C1121" s="4"/>
      <c r="F1121" s="5"/>
      <c r="G1121" s="5"/>
      <c r="H1121" s="5"/>
      <c r="I1121" s="5"/>
      <c r="J1121" s="5"/>
      <c r="K1121" s="5"/>
      <c r="L1121" s="5"/>
      <c r="M1121" s="18"/>
      <c r="N1121" s="18"/>
      <c r="R1121" s="3"/>
      <c r="S1121" s="3"/>
    </row>
    <row r="1122" spans="2:19" ht="12.75">
      <c r="B1122" s="3"/>
      <c r="C1122" s="4"/>
      <c r="F1122" s="5"/>
      <c r="G1122" s="5"/>
      <c r="H1122" s="5"/>
      <c r="I1122" s="5"/>
      <c r="J1122" s="5"/>
      <c r="K1122" s="5"/>
      <c r="L1122" s="5"/>
      <c r="M1122" s="18"/>
      <c r="N1122" s="18"/>
      <c r="R1122" s="3"/>
      <c r="S1122" s="3"/>
    </row>
    <row r="1123" spans="2:19" ht="12.75">
      <c r="B1123" s="3"/>
      <c r="C1123" s="4"/>
      <c r="F1123" s="3"/>
      <c r="G1123" s="5"/>
      <c r="H1123" s="5"/>
      <c r="I1123" s="5"/>
      <c r="J1123" s="5"/>
      <c r="K1123" s="3"/>
      <c r="L1123" s="5"/>
      <c r="M1123" s="18"/>
      <c r="N1123" s="18"/>
      <c r="R1123" s="3"/>
      <c r="S1123" s="3"/>
    </row>
    <row r="1124" spans="2:19" ht="12.75">
      <c r="B1124" s="3"/>
      <c r="C1124" s="4"/>
      <c r="F1124" s="3"/>
      <c r="G1124" s="5"/>
      <c r="H1124" s="5"/>
      <c r="I1124" s="5"/>
      <c r="J1124" s="5"/>
      <c r="K1124" s="3"/>
      <c r="L1124" s="5"/>
      <c r="M1124" s="18"/>
      <c r="N1124" s="18"/>
      <c r="R1124" s="3"/>
      <c r="S1124" s="3"/>
    </row>
    <row r="1125" spans="2:19" ht="12.75">
      <c r="B1125" s="3"/>
      <c r="C1125" s="4"/>
      <c r="F1125" s="3"/>
      <c r="G1125" s="5"/>
      <c r="H1125" s="5"/>
      <c r="I1125" s="5"/>
      <c r="J1125" s="5"/>
      <c r="K1125" s="3"/>
      <c r="L1125" s="5"/>
      <c r="M1125" s="18"/>
      <c r="N1125" s="18"/>
      <c r="R1125" s="3"/>
      <c r="S1125" s="3"/>
    </row>
    <row r="1126" spans="2:19" ht="12.75">
      <c r="B1126" s="3"/>
      <c r="C1126" s="4"/>
      <c r="F1126" s="3"/>
      <c r="G1126" s="5"/>
      <c r="H1126" s="5"/>
      <c r="I1126" s="5"/>
      <c r="J1126" s="5"/>
      <c r="K1126" s="3"/>
      <c r="L1126" s="5"/>
      <c r="M1126" s="18"/>
      <c r="N1126" s="18"/>
      <c r="R1126" s="3"/>
      <c r="S1126" s="3"/>
    </row>
    <row r="1127" spans="2:19" ht="12.75">
      <c r="B1127" s="3"/>
      <c r="C1127" s="4"/>
      <c r="F1127" s="3"/>
      <c r="G1127" s="5"/>
      <c r="H1127" s="5"/>
      <c r="I1127" s="5"/>
      <c r="J1127" s="5"/>
      <c r="K1127" s="3"/>
      <c r="L1127" s="5"/>
      <c r="M1127" s="18"/>
      <c r="N1127" s="18"/>
      <c r="R1127" s="3"/>
      <c r="S1127" s="3"/>
    </row>
    <row r="1128" spans="2:19" ht="12.75">
      <c r="B1128" s="3"/>
      <c r="C1128" s="4"/>
      <c r="F1128" s="3"/>
      <c r="G1128" s="5"/>
      <c r="H1128" s="5"/>
      <c r="I1128" s="5"/>
      <c r="J1128" s="5"/>
      <c r="K1128" s="3"/>
      <c r="L1128" s="5"/>
      <c r="M1128" s="18"/>
      <c r="N1128" s="18"/>
      <c r="R1128" s="3"/>
      <c r="S1128" s="3"/>
    </row>
    <row r="1129" spans="2:19" ht="12.75">
      <c r="B1129" s="3"/>
      <c r="C1129" s="4"/>
      <c r="F1129" s="5"/>
      <c r="G1129" s="5"/>
      <c r="H1129" s="5"/>
      <c r="I1129" s="5"/>
      <c r="J1129" s="5"/>
      <c r="K1129" s="5"/>
      <c r="L1129" s="5"/>
      <c r="M1129" s="18"/>
      <c r="N1129" s="18"/>
      <c r="R1129" s="3"/>
      <c r="S1129" s="3"/>
    </row>
    <row r="1130" spans="2:19" ht="12.75">
      <c r="B1130" s="3"/>
      <c r="C1130" s="4"/>
      <c r="F1130" s="5"/>
      <c r="G1130" s="5"/>
      <c r="H1130" s="5"/>
      <c r="I1130" s="5"/>
      <c r="J1130" s="5"/>
      <c r="K1130" s="5"/>
      <c r="L1130" s="5"/>
      <c r="M1130" s="18"/>
      <c r="N1130" s="18"/>
      <c r="R1130" s="3"/>
      <c r="S1130" s="3"/>
    </row>
    <row r="1131" spans="2:19" ht="12.75">
      <c r="B1131" s="3"/>
      <c r="C1131" s="4"/>
      <c r="F1131" s="5"/>
      <c r="G1131" s="5"/>
      <c r="H1131" s="5"/>
      <c r="I1131" s="5"/>
      <c r="J1131" s="5"/>
      <c r="K1131" s="5"/>
      <c r="L1131" s="5"/>
      <c r="M1131" s="18"/>
      <c r="N1131" s="18"/>
      <c r="R1131" s="3"/>
      <c r="S1131" s="3"/>
    </row>
    <row r="1132" spans="2:19" ht="12.75">
      <c r="B1132" s="3"/>
      <c r="C1132" s="4"/>
      <c r="F1132" s="5"/>
      <c r="G1132" s="5"/>
      <c r="H1132" s="5"/>
      <c r="I1132" s="5"/>
      <c r="J1132" s="5"/>
      <c r="K1132" s="5"/>
      <c r="L1132" s="5"/>
      <c r="M1132" s="18"/>
      <c r="N1132" s="18"/>
      <c r="R1132" s="3"/>
      <c r="S1132" s="3"/>
    </row>
    <row r="1133" spans="2:19" ht="12.75">
      <c r="B1133" s="3"/>
      <c r="C1133" s="4"/>
      <c r="F1133" s="5"/>
      <c r="G1133" s="5"/>
      <c r="H1133" s="5"/>
      <c r="I1133" s="5"/>
      <c r="J1133" s="5"/>
      <c r="K1133" s="5"/>
      <c r="L1133" s="5"/>
      <c r="M1133" s="18"/>
      <c r="N1133" s="18"/>
      <c r="R1133" s="3"/>
      <c r="S1133" s="3"/>
    </row>
    <row r="1134" spans="2:19" ht="12.75">
      <c r="B1134" s="3"/>
      <c r="C1134" s="4"/>
      <c r="F1134" s="5"/>
      <c r="G1134" s="5"/>
      <c r="H1134" s="5"/>
      <c r="I1134" s="5"/>
      <c r="J1134" s="5"/>
      <c r="K1134" s="5"/>
      <c r="L1134" s="5"/>
      <c r="M1134" s="18"/>
      <c r="N1134" s="18"/>
      <c r="R1134" s="3"/>
      <c r="S1134" s="3"/>
    </row>
    <row r="1135" spans="2:19" ht="12.75">
      <c r="B1135" s="3"/>
      <c r="C1135" s="4"/>
      <c r="F1135" s="5"/>
      <c r="G1135" s="5"/>
      <c r="H1135" s="5"/>
      <c r="I1135" s="5"/>
      <c r="J1135" s="5"/>
      <c r="K1135" s="5"/>
      <c r="L1135" s="5"/>
      <c r="M1135" s="18"/>
      <c r="N1135" s="18"/>
      <c r="R1135" s="3"/>
      <c r="S1135" s="3"/>
    </row>
    <row r="1136" spans="2:19" ht="12.75">
      <c r="B1136" s="3"/>
      <c r="C1136" s="4"/>
      <c r="F1136" s="5"/>
      <c r="G1136" s="5"/>
      <c r="H1136" s="5"/>
      <c r="I1136" s="5"/>
      <c r="J1136" s="5"/>
      <c r="K1136" s="5"/>
      <c r="L1136" s="5"/>
      <c r="M1136" s="18"/>
      <c r="N1136" s="18"/>
      <c r="R1136" s="3"/>
      <c r="S1136" s="3"/>
    </row>
    <row r="1137" spans="2:19" ht="12.75">
      <c r="B1137" s="3"/>
      <c r="C1137" s="4"/>
      <c r="F1137" s="5"/>
      <c r="G1137" s="5"/>
      <c r="H1137" s="5"/>
      <c r="I1137" s="5"/>
      <c r="J1137" s="5"/>
      <c r="K1137" s="5"/>
      <c r="L1137" s="5"/>
      <c r="M1137" s="18"/>
      <c r="N1137" s="18"/>
      <c r="R1137" s="3"/>
      <c r="S1137" s="3"/>
    </row>
    <row r="1138" spans="2:19" ht="12.75">
      <c r="B1138" s="3"/>
      <c r="C1138" s="4"/>
      <c r="F1138" s="5"/>
      <c r="G1138" s="5"/>
      <c r="H1138" s="5"/>
      <c r="I1138" s="5"/>
      <c r="J1138" s="5"/>
      <c r="K1138" s="5"/>
      <c r="L1138" s="5"/>
      <c r="M1138" s="18"/>
      <c r="N1138" s="18"/>
      <c r="R1138" s="3"/>
      <c r="S1138" s="3"/>
    </row>
    <row r="1139" spans="2:19" ht="12.75">
      <c r="B1139" s="3"/>
      <c r="C1139" s="4"/>
      <c r="F1139" s="5"/>
      <c r="G1139" s="5"/>
      <c r="H1139" s="5"/>
      <c r="I1139" s="5"/>
      <c r="J1139" s="5"/>
      <c r="K1139" s="5"/>
      <c r="L1139" s="5"/>
      <c r="M1139" s="18"/>
      <c r="N1139" s="18"/>
      <c r="R1139" s="3"/>
      <c r="S1139" s="3"/>
    </row>
    <row r="1140" spans="2:19" ht="12.75">
      <c r="B1140" s="3"/>
      <c r="C1140" s="4"/>
      <c r="F1140" s="5"/>
      <c r="G1140" s="5"/>
      <c r="H1140" s="5"/>
      <c r="I1140" s="5"/>
      <c r="J1140" s="5"/>
      <c r="K1140" s="5"/>
      <c r="L1140" s="5"/>
      <c r="M1140" s="18"/>
      <c r="N1140" s="18"/>
      <c r="R1140" s="3"/>
      <c r="S1140" s="3"/>
    </row>
    <row r="1141" spans="2:19" ht="12.75">
      <c r="B1141" s="3"/>
      <c r="C1141" s="4"/>
      <c r="F1141" s="3"/>
      <c r="G1141" s="5"/>
      <c r="H1141" s="5"/>
      <c r="I1141" s="5"/>
      <c r="J1141" s="5"/>
      <c r="K1141" s="3"/>
      <c r="L1141" s="5"/>
      <c r="M1141" s="18"/>
      <c r="N1141" s="18"/>
      <c r="R1141" s="3"/>
      <c r="S1141" s="3"/>
    </row>
    <row r="1142" spans="2:19" ht="12.75">
      <c r="B1142" s="3"/>
      <c r="C1142" s="4"/>
      <c r="F1142" s="3"/>
      <c r="G1142" s="5"/>
      <c r="H1142" s="5"/>
      <c r="I1142" s="5"/>
      <c r="J1142" s="5"/>
      <c r="K1142" s="3"/>
      <c r="L1142" s="5"/>
      <c r="M1142" s="18"/>
      <c r="N1142" s="18"/>
      <c r="R1142" s="3"/>
      <c r="S1142" s="3"/>
    </row>
    <row r="1143" spans="2:19" ht="12.75">
      <c r="B1143" s="3"/>
      <c r="C1143" s="4"/>
      <c r="F1143" s="3"/>
      <c r="G1143" s="5"/>
      <c r="H1143" s="5"/>
      <c r="I1143" s="5"/>
      <c r="J1143" s="5"/>
      <c r="K1143" s="3"/>
      <c r="L1143" s="5"/>
      <c r="M1143" s="18"/>
      <c r="N1143" s="18"/>
      <c r="R1143" s="3"/>
      <c r="S1143" s="3"/>
    </row>
    <row r="1144" spans="2:19" ht="12.75">
      <c r="B1144" s="3"/>
      <c r="C1144" s="4"/>
      <c r="F1144" s="3"/>
      <c r="G1144" s="5"/>
      <c r="H1144" s="5"/>
      <c r="I1144" s="5"/>
      <c r="J1144" s="5"/>
      <c r="K1144" s="3"/>
      <c r="L1144" s="5"/>
      <c r="M1144" s="18"/>
      <c r="N1144" s="18"/>
      <c r="R1144" s="3"/>
      <c r="S1144" s="3"/>
    </row>
    <row r="1145" spans="2:19" ht="12.75">
      <c r="B1145" s="3"/>
      <c r="C1145" s="4"/>
      <c r="F1145" s="5"/>
      <c r="G1145" s="5"/>
      <c r="H1145" s="5"/>
      <c r="I1145" s="5"/>
      <c r="J1145" s="5"/>
      <c r="K1145" s="5"/>
      <c r="L1145" s="5"/>
      <c r="M1145" s="18"/>
      <c r="N1145" s="18"/>
      <c r="R1145" s="3"/>
      <c r="S1145" s="3"/>
    </row>
    <row r="1146" spans="2:19" ht="12.75">
      <c r="B1146" s="3"/>
      <c r="C1146" s="4"/>
      <c r="F1146" s="5"/>
      <c r="G1146" s="5"/>
      <c r="H1146" s="5"/>
      <c r="I1146" s="5"/>
      <c r="J1146" s="5"/>
      <c r="K1146" s="5"/>
      <c r="L1146" s="5"/>
      <c r="M1146" s="18"/>
      <c r="N1146" s="18"/>
      <c r="R1146" s="3"/>
      <c r="S1146" s="3"/>
    </row>
    <row r="1147" spans="2:19" ht="12.75">
      <c r="B1147" s="3"/>
      <c r="C1147" s="4"/>
      <c r="F1147" s="5"/>
      <c r="G1147" s="5"/>
      <c r="H1147" s="5"/>
      <c r="I1147" s="5"/>
      <c r="J1147" s="5"/>
      <c r="K1147" s="5"/>
      <c r="L1147" s="5"/>
      <c r="M1147" s="18"/>
      <c r="N1147" s="18"/>
      <c r="R1147" s="3"/>
      <c r="S1147" s="3"/>
    </row>
    <row r="1148" spans="2:19" ht="12.75">
      <c r="B1148" s="3"/>
      <c r="C1148" s="4"/>
      <c r="F1148" s="5"/>
      <c r="G1148" s="5"/>
      <c r="H1148" s="5"/>
      <c r="I1148" s="5"/>
      <c r="J1148" s="5"/>
      <c r="K1148" s="5"/>
      <c r="L1148" s="5"/>
      <c r="M1148" s="18"/>
      <c r="N1148" s="18"/>
      <c r="R1148" s="3"/>
      <c r="S1148" s="3"/>
    </row>
    <row r="1149" spans="2:19" ht="12.75">
      <c r="B1149" s="3"/>
      <c r="C1149" s="4"/>
      <c r="F1149" s="3"/>
      <c r="G1149" s="5"/>
      <c r="H1149" s="5"/>
      <c r="I1149" s="5"/>
      <c r="J1149" s="5"/>
      <c r="K1149" s="3"/>
      <c r="L1149" s="5"/>
      <c r="M1149" s="18"/>
      <c r="N1149" s="18"/>
      <c r="R1149" s="3"/>
      <c r="S1149" s="3"/>
    </row>
    <row r="1150" spans="2:19" ht="12.75">
      <c r="B1150" s="3"/>
      <c r="C1150" s="4"/>
      <c r="F1150" s="3"/>
      <c r="G1150" s="5"/>
      <c r="H1150" s="5"/>
      <c r="I1150" s="5"/>
      <c r="J1150" s="5"/>
      <c r="K1150" s="3"/>
      <c r="L1150" s="5"/>
      <c r="M1150" s="18"/>
      <c r="N1150" s="18"/>
      <c r="R1150" s="3"/>
      <c r="S1150" s="3"/>
    </row>
    <row r="1151" spans="2:19" ht="12.75">
      <c r="B1151" s="3"/>
      <c r="C1151" s="4"/>
      <c r="F1151" s="3"/>
      <c r="G1151" s="5"/>
      <c r="H1151" s="5"/>
      <c r="I1151" s="5"/>
      <c r="J1151" s="5"/>
      <c r="K1151" s="3"/>
      <c r="L1151" s="5"/>
      <c r="M1151" s="18"/>
      <c r="N1151" s="18"/>
      <c r="R1151" s="3"/>
      <c r="S1151" s="3"/>
    </row>
    <row r="1152" spans="2:19" ht="12.75">
      <c r="B1152" s="3"/>
      <c r="C1152" s="4"/>
      <c r="F1152" s="3"/>
      <c r="G1152" s="5"/>
      <c r="H1152" s="5"/>
      <c r="I1152" s="5"/>
      <c r="J1152" s="5"/>
      <c r="K1152" s="3"/>
      <c r="L1152" s="5"/>
      <c r="M1152" s="18"/>
      <c r="N1152" s="18"/>
      <c r="R1152" s="3"/>
      <c r="S1152" s="3"/>
    </row>
    <row r="1153" spans="2:19" ht="12.75">
      <c r="B1153" s="3"/>
      <c r="C1153" s="4"/>
      <c r="F1153" s="5"/>
      <c r="G1153" s="5"/>
      <c r="H1153" s="5"/>
      <c r="I1153" s="5"/>
      <c r="J1153" s="5"/>
      <c r="K1153" s="5"/>
      <c r="L1153" s="5"/>
      <c r="M1153" s="18"/>
      <c r="N1153" s="18"/>
      <c r="R1153" s="3"/>
      <c r="S1153" s="3"/>
    </row>
    <row r="1154" spans="2:19" ht="12.75">
      <c r="B1154" s="3"/>
      <c r="C1154" s="4"/>
      <c r="F1154" s="5"/>
      <c r="G1154" s="5"/>
      <c r="H1154" s="5"/>
      <c r="I1154" s="5"/>
      <c r="J1154" s="5"/>
      <c r="K1154" s="5"/>
      <c r="L1154" s="5"/>
      <c r="M1154" s="18"/>
      <c r="N1154" s="18"/>
      <c r="R1154" s="3"/>
      <c r="S1154" s="3"/>
    </row>
    <row r="1155" spans="2:19" ht="12.75">
      <c r="B1155" s="3"/>
      <c r="C1155" s="4"/>
      <c r="F1155" s="5"/>
      <c r="G1155" s="5"/>
      <c r="H1155" s="5"/>
      <c r="I1155" s="5"/>
      <c r="J1155" s="5"/>
      <c r="K1155" s="5"/>
      <c r="L1155" s="5"/>
      <c r="M1155" s="18"/>
      <c r="N1155" s="18"/>
      <c r="R1155" s="3"/>
      <c r="S1155" s="3"/>
    </row>
    <row r="1156" spans="2:19" ht="12.75">
      <c r="B1156" s="3"/>
      <c r="C1156" s="4"/>
      <c r="F1156" s="5"/>
      <c r="G1156" s="5"/>
      <c r="H1156" s="5"/>
      <c r="I1156" s="5"/>
      <c r="J1156" s="5"/>
      <c r="K1156" s="5"/>
      <c r="L1156" s="5"/>
      <c r="M1156" s="18"/>
      <c r="N1156" s="18"/>
      <c r="R1156" s="3"/>
      <c r="S1156" s="3"/>
    </row>
    <row r="1157" spans="2:19" ht="12.75">
      <c r="B1157" s="3"/>
      <c r="C1157" s="4"/>
      <c r="F1157" s="3"/>
      <c r="G1157" s="5"/>
      <c r="H1157" s="5"/>
      <c r="I1157" s="5"/>
      <c r="J1157" s="5"/>
      <c r="K1157" s="3"/>
      <c r="L1157" s="5"/>
      <c r="M1157" s="18"/>
      <c r="N1157" s="18"/>
      <c r="R1157" s="3"/>
      <c r="S1157" s="3"/>
    </row>
    <row r="1158" spans="2:19" ht="12.75">
      <c r="B1158" s="3"/>
      <c r="C1158" s="4"/>
      <c r="F1158" s="3"/>
      <c r="G1158" s="5"/>
      <c r="H1158" s="5"/>
      <c r="I1158" s="5"/>
      <c r="J1158" s="5"/>
      <c r="K1158" s="3"/>
      <c r="L1158" s="5"/>
      <c r="M1158" s="18"/>
      <c r="N1158" s="18"/>
      <c r="R1158" s="3"/>
      <c r="S1158" s="3"/>
    </row>
    <row r="1159" spans="2:19" ht="12.75">
      <c r="B1159" s="3"/>
      <c r="C1159" s="4"/>
      <c r="F1159" s="3"/>
      <c r="G1159" s="5"/>
      <c r="H1159" s="5"/>
      <c r="I1159" s="5"/>
      <c r="J1159" s="5"/>
      <c r="K1159" s="3"/>
      <c r="L1159" s="5"/>
      <c r="M1159" s="18"/>
      <c r="N1159" s="18"/>
      <c r="R1159" s="3"/>
      <c r="S1159" s="3"/>
    </row>
    <row r="1160" spans="2:19" ht="12.75">
      <c r="B1160" s="3"/>
      <c r="C1160" s="4"/>
      <c r="F1160" s="3"/>
      <c r="G1160" s="5"/>
      <c r="H1160" s="5"/>
      <c r="I1160" s="5"/>
      <c r="J1160" s="5"/>
      <c r="K1160" s="3"/>
      <c r="L1160" s="5"/>
      <c r="M1160" s="18"/>
      <c r="N1160" s="18"/>
      <c r="R1160" s="3"/>
      <c r="S1160" s="3"/>
    </row>
    <row r="1161" spans="2:19" ht="12.75">
      <c r="B1161" s="3"/>
      <c r="C1161" s="4"/>
      <c r="F1161" s="5"/>
      <c r="G1161" s="5"/>
      <c r="H1161" s="5"/>
      <c r="I1161" s="5"/>
      <c r="J1161" s="5"/>
      <c r="K1161" s="5"/>
      <c r="L1161" s="5"/>
      <c r="M1161" s="18"/>
      <c r="N1161" s="18"/>
      <c r="R1161" s="3"/>
      <c r="S1161" s="3"/>
    </row>
    <row r="1162" spans="2:19" ht="12.75">
      <c r="B1162" s="3"/>
      <c r="C1162" s="4"/>
      <c r="F1162" s="5"/>
      <c r="G1162" s="5"/>
      <c r="H1162" s="5"/>
      <c r="I1162" s="5"/>
      <c r="J1162" s="5"/>
      <c r="K1162" s="5"/>
      <c r="L1162" s="5"/>
      <c r="M1162" s="18"/>
      <c r="N1162" s="18"/>
      <c r="R1162" s="3"/>
      <c r="S1162" s="3"/>
    </row>
    <row r="1163" spans="2:19" ht="12.75">
      <c r="B1163" s="3"/>
      <c r="C1163" s="4"/>
      <c r="F1163" s="3"/>
      <c r="G1163" s="5"/>
      <c r="H1163" s="5"/>
      <c r="I1163" s="5"/>
      <c r="J1163" s="5"/>
      <c r="K1163" s="3"/>
      <c r="L1163" s="5"/>
      <c r="M1163" s="18"/>
      <c r="N1163" s="18"/>
      <c r="R1163" s="3"/>
      <c r="S1163" s="3"/>
    </row>
    <row r="1164" spans="2:19" ht="12.75">
      <c r="B1164" s="3"/>
      <c r="C1164" s="4"/>
      <c r="F1164" s="3"/>
      <c r="G1164" s="5"/>
      <c r="H1164" s="5"/>
      <c r="I1164" s="5"/>
      <c r="J1164" s="5"/>
      <c r="K1164" s="3"/>
      <c r="L1164" s="5"/>
      <c r="M1164" s="18"/>
      <c r="N1164" s="18"/>
      <c r="R1164" s="3"/>
      <c r="S1164" s="3"/>
    </row>
    <row r="1165" spans="2:19" ht="12.75">
      <c r="B1165" s="3"/>
      <c r="C1165" s="4"/>
      <c r="F1165" s="3"/>
      <c r="G1165" s="5"/>
      <c r="H1165" s="5"/>
      <c r="I1165" s="5"/>
      <c r="J1165" s="5"/>
      <c r="K1165" s="3"/>
      <c r="L1165" s="5"/>
      <c r="M1165" s="18"/>
      <c r="N1165" s="18"/>
      <c r="R1165" s="3"/>
      <c r="S1165" s="3"/>
    </row>
    <row r="1166" spans="2:19" ht="12.75">
      <c r="B1166" s="3"/>
      <c r="C1166" s="4"/>
      <c r="F1166" s="3"/>
      <c r="G1166" s="5"/>
      <c r="H1166" s="5"/>
      <c r="I1166" s="5"/>
      <c r="J1166" s="5"/>
      <c r="K1166" s="3"/>
      <c r="L1166" s="5"/>
      <c r="M1166" s="18"/>
      <c r="N1166" s="18"/>
      <c r="R1166" s="3"/>
      <c r="S1166" s="3"/>
    </row>
    <row r="1167" spans="2:19" ht="12.75">
      <c r="B1167" s="3"/>
      <c r="C1167" s="4"/>
      <c r="F1167" s="3"/>
      <c r="G1167" s="5"/>
      <c r="H1167" s="5"/>
      <c r="I1167" s="5"/>
      <c r="J1167" s="5"/>
      <c r="K1167" s="3"/>
      <c r="L1167" s="5"/>
      <c r="M1167" s="18"/>
      <c r="N1167" s="18"/>
      <c r="R1167" s="3"/>
      <c r="S1167" s="3"/>
    </row>
    <row r="1168" spans="2:19" ht="12.75">
      <c r="B1168" s="3"/>
      <c r="C1168" s="4"/>
      <c r="F1168" s="3"/>
      <c r="G1168" s="5"/>
      <c r="H1168" s="5"/>
      <c r="I1168" s="5"/>
      <c r="J1168" s="5"/>
      <c r="K1168" s="3"/>
      <c r="L1168" s="5"/>
      <c r="M1168" s="18"/>
      <c r="N1168" s="18"/>
      <c r="R1168" s="3"/>
      <c r="S1168" s="3"/>
    </row>
    <row r="1169" spans="2:19" ht="12.75">
      <c r="B1169" s="3"/>
      <c r="C1169" s="4"/>
      <c r="F1169" s="3"/>
      <c r="G1169" s="5"/>
      <c r="H1169" s="5"/>
      <c r="I1169" s="5"/>
      <c r="J1169" s="5"/>
      <c r="K1169" s="3"/>
      <c r="L1169" s="5"/>
      <c r="M1169" s="18"/>
      <c r="N1169" s="18"/>
      <c r="R1169" s="3"/>
      <c r="S1169" s="3"/>
    </row>
    <row r="1170" spans="2:19" ht="12.75">
      <c r="B1170" s="3"/>
      <c r="C1170" s="4"/>
      <c r="F1170" s="3"/>
      <c r="G1170" s="5"/>
      <c r="H1170" s="5"/>
      <c r="I1170" s="5"/>
      <c r="J1170" s="5"/>
      <c r="K1170" s="3"/>
      <c r="L1170" s="5"/>
      <c r="M1170" s="18"/>
      <c r="N1170" s="18"/>
      <c r="R1170" s="3"/>
      <c r="S1170" s="3"/>
    </row>
    <row r="1171" spans="2:19" ht="12.75">
      <c r="B1171" s="3"/>
      <c r="C1171" s="4"/>
      <c r="F1171" s="3"/>
      <c r="G1171" s="5"/>
      <c r="H1171" s="5"/>
      <c r="I1171" s="5"/>
      <c r="J1171" s="5"/>
      <c r="K1171" s="3"/>
      <c r="L1171" s="5"/>
      <c r="M1171" s="18"/>
      <c r="N1171" s="18"/>
      <c r="R1171" s="3"/>
      <c r="S1171" s="3"/>
    </row>
    <row r="1172" spans="2:19" ht="12.75">
      <c r="B1172" s="3"/>
      <c r="C1172" s="4"/>
      <c r="F1172" s="3"/>
      <c r="G1172" s="5"/>
      <c r="H1172" s="5"/>
      <c r="I1172" s="5"/>
      <c r="J1172" s="5"/>
      <c r="K1172" s="3"/>
      <c r="L1172" s="5"/>
      <c r="M1172" s="18"/>
      <c r="N1172" s="18"/>
      <c r="R1172" s="3"/>
      <c r="S1172" s="3"/>
    </row>
    <row r="1173" spans="2:19" ht="12.75">
      <c r="B1173" s="3"/>
      <c r="C1173" s="4"/>
      <c r="F1173" s="5"/>
      <c r="G1173" s="5"/>
      <c r="H1173" s="5"/>
      <c r="I1173" s="5"/>
      <c r="J1173" s="5"/>
      <c r="K1173" s="5"/>
      <c r="L1173" s="5"/>
      <c r="M1173" s="18"/>
      <c r="N1173" s="18"/>
      <c r="R1173" s="3"/>
      <c r="S1173" s="3"/>
    </row>
    <row r="1174" spans="2:19" ht="12.75">
      <c r="B1174" s="3"/>
      <c r="C1174" s="4"/>
      <c r="F1174" s="5"/>
      <c r="G1174" s="5"/>
      <c r="H1174" s="5"/>
      <c r="I1174" s="5"/>
      <c r="J1174" s="5"/>
      <c r="K1174" s="5"/>
      <c r="L1174" s="5"/>
      <c r="M1174" s="18"/>
      <c r="N1174" s="18"/>
      <c r="R1174" s="3"/>
      <c r="S1174" s="3"/>
    </row>
    <row r="1175" spans="2:19" ht="12.75">
      <c r="B1175" s="3"/>
      <c r="C1175" s="4"/>
      <c r="F1175" s="3"/>
      <c r="G1175" s="5"/>
      <c r="H1175" s="5"/>
      <c r="I1175" s="5"/>
      <c r="J1175" s="5"/>
      <c r="K1175" s="3"/>
      <c r="L1175" s="5"/>
      <c r="M1175" s="18"/>
      <c r="N1175" s="18"/>
      <c r="R1175" s="3"/>
      <c r="S1175" s="3"/>
    </row>
    <row r="1176" spans="2:19" ht="12.75">
      <c r="B1176" s="3"/>
      <c r="C1176" s="4"/>
      <c r="F1176" s="3"/>
      <c r="G1176" s="5"/>
      <c r="H1176" s="5"/>
      <c r="I1176" s="5"/>
      <c r="J1176" s="5"/>
      <c r="K1176" s="3"/>
      <c r="L1176" s="5"/>
      <c r="M1176" s="18"/>
      <c r="N1176" s="18"/>
      <c r="R1176" s="3"/>
      <c r="S1176" s="3"/>
    </row>
    <row r="1177" spans="2:19" ht="12.75">
      <c r="B1177" s="3"/>
      <c r="C1177" s="4"/>
      <c r="F1177" s="5"/>
      <c r="G1177" s="5"/>
      <c r="H1177" s="5"/>
      <c r="I1177" s="5"/>
      <c r="J1177" s="5"/>
      <c r="K1177" s="5"/>
      <c r="L1177" s="5"/>
      <c r="M1177" s="18"/>
      <c r="N1177" s="18"/>
      <c r="R1177" s="3"/>
      <c r="S1177" s="3"/>
    </row>
    <row r="1178" spans="2:19" ht="12.75">
      <c r="B1178" s="3"/>
      <c r="C1178" s="4"/>
      <c r="F1178" s="5"/>
      <c r="G1178" s="5"/>
      <c r="H1178" s="5"/>
      <c r="I1178" s="5"/>
      <c r="J1178" s="5"/>
      <c r="K1178" s="5"/>
      <c r="L1178" s="5"/>
      <c r="M1178" s="18"/>
      <c r="N1178" s="18"/>
      <c r="R1178" s="3"/>
      <c r="S1178" s="3"/>
    </row>
    <row r="1179" spans="2:19" ht="12.75">
      <c r="B1179" s="3"/>
      <c r="C1179" s="4"/>
      <c r="F1179" s="3"/>
      <c r="G1179" s="5"/>
      <c r="H1179" s="5"/>
      <c r="I1179" s="5"/>
      <c r="J1179" s="5"/>
      <c r="K1179" s="3"/>
      <c r="L1179" s="5"/>
      <c r="M1179" s="18"/>
      <c r="N1179" s="18"/>
      <c r="R1179" s="3"/>
      <c r="S1179" s="3"/>
    </row>
    <row r="1180" spans="2:19" ht="12.75">
      <c r="B1180" s="3"/>
      <c r="C1180" s="4"/>
      <c r="F1180" s="3"/>
      <c r="G1180" s="5"/>
      <c r="H1180" s="5"/>
      <c r="I1180" s="5"/>
      <c r="J1180" s="5"/>
      <c r="K1180" s="3"/>
      <c r="L1180" s="5"/>
      <c r="M1180" s="18"/>
      <c r="N1180" s="18"/>
      <c r="R1180" s="3"/>
      <c r="S1180" s="3"/>
    </row>
    <row r="1181" spans="2:19" ht="12.75">
      <c r="B1181" s="3"/>
      <c r="C1181" s="4"/>
      <c r="F1181" s="3"/>
      <c r="G1181" s="5"/>
      <c r="H1181" s="5"/>
      <c r="I1181" s="5"/>
      <c r="J1181" s="5"/>
      <c r="K1181" s="3"/>
      <c r="L1181" s="5"/>
      <c r="M1181" s="18"/>
      <c r="N1181" s="18"/>
      <c r="R1181" s="3"/>
      <c r="S1181" s="3"/>
    </row>
    <row r="1182" spans="2:19" ht="12.75">
      <c r="B1182" s="3"/>
      <c r="C1182" s="4"/>
      <c r="F1182" s="3"/>
      <c r="G1182" s="5"/>
      <c r="H1182" s="5"/>
      <c r="I1182" s="5"/>
      <c r="J1182" s="5"/>
      <c r="K1182" s="3"/>
      <c r="L1182" s="5"/>
      <c r="M1182" s="18"/>
      <c r="N1182" s="18"/>
      <c r="R1182" s="3"/>
      <c r="S1182" s="3"/>
    </row>
    <row r="1183" spans="2:19" ht="12.75">
      <c r="B1183" s="3"/>
      <c r="C1183" s="4"/>
      <c r="F1183" s="3"/>
      <c r="G1183" s="5"/>
      <c r="H1183" s="5"/>
      <c r="I1183" s="5"/>
      <c r="J1183" s="5"/>
      <c r="K1183" s="3"/>
      <c r="L1183" s="5"/>
      <c r="M1183" s="18"/>
      <c r="N1183" s="18"/>
      <c r="R1183" s="3"/>
      <c r="S1183" s="3"/>
    </row>
    <row r="1184" spans="2:19" ht="12.75">
      <c r="B1184" s="3"/>
      <c r="C1184" s="4"/>
      <c r="F1184" s="3"/>
      <c r="G1184" s="5"/>
      <c r="H1184" s="5"/>
      <c r="I1184" s="5"/>
      <c r="J1184" s="5"/>
      <c r="K1184" s="3"/>
      <c r="L1184" s="5"/>
      <c r="M1184" s="18"/>
      <c r="N1184" s="18"/>
      <c r="R1184" s="3"/>
      <c r="S1184" s="3"/>
    </row>
    <row r="1185" spans="2:19" ht="12.75">
      <c r="B1185" s="3"/>
      <c r="C1185" s="4"/>
      <c r="F1185" s="5"/>
      <c r="G1185" s="5"/>
      <c r="H1185" s="5"/>
      <c r="I1185" s="5"/>
      <c r="J1185" s="5"/>
      <c r="K1185" s="5"/>
      <c r="L1185" s="5"/>
      <c r="M1185" s="18"/>
      <c r="N1185" s="18"/>
      <c r="R1185" s="3"/>
      <c r="S1185" s="3"/>
    </row>
    <row r="1186" spans="2:19" ht="12.75">
      <c r="B1186" s="3"/>
      <c r="C1186" s="4"/>
      <c r="F1186" s="5"/>
      <c r="G1186" s="5"/>
      <c r="H1186" s="5"/>
      <c r="I1186" s="5"/>
      <c r="J1186" s="5"/>
      <c r="K1186" s="5"/>
      <c r="L1186" s="5"/>
      <c r="M1186" s="18"/>
      <c r="N1186" s="18"/>
      <c r="R1186" s="3"/>
      <c r="S1186" s="3"/>
    </row>
    <row r="1187" spans="2:19" ht="12.75">
      <c r="B1187" s="3"/>
      <c r="C1187" s="4"/>
      <c r="F1187" s="5"/>
      <c r="G1187" s="5"/>
      <c r="H1187" s="5"/>
      <c r="I1187" s="5"/>
      <c r="J1187" s="5"/>
      <c r="K1187" s="5"/>
      <c r="L1187" s="5"/>
      <c r="M1187" s="18"/>
      <c r="N1187" s="18"/>
      <c r="R1187" s="3"/>
      <c r="S1187" s="3"/>
    </row>
    <row r="1188" spans="2:19" ht="12.75">
      <c r="B1188" s="3"/>
      <c r="C1188" s="4"/>
      <c r="F1188" s="5"/>
      <c r="G1188" s="5"/>
      <c r="H1188" s="5"/>
      <c r="I1188" s="5"/>
      <c r="J1188" s="5"/>
      <c r="K1188" s="5"/>
      <c r="L1188" s="5"/>
      <c r="M1188" s="18"/>
      <c r="N1188" s="18"/>
      <c r="R1188" s="3"/>
      <c r="S1188" s="3"/>
    </row>
    <row r="1189" spans="2:19" ht="12.75">
      <c r="B1189" s="3"/>
      <c r="C1189" s="4"/>
      <c r="F1189" s="5"/>
      <c r="G1189" s="5"/>
      <c r="H1189" s="5"/>
      <c r="I1189" s="5"/>
      <c r="J1189" s="5"/>
      <c r="K1189" s="5"/>
      <c r="L1189" s="5"/>
      <c r="M1189" s="18"/>
      <c r="N1189" s="18"/>
      <c r="R1189" s="3"/>
      <c r="S1189" s="3"/>
    </row>
    <row r="1190" spans="2:19" ht="12.75">
      <c r="B1190" s="3"/>
      <c r="C1190" s="4"/>
      <c r="F1190" s="5"/>
      <c r="G1190" s="5"/>
      <c r="H1190" s="5"/>
      <c r="I1190" s="5"/>
      <c r="J1190" s="5"/>
      <c r="K1190" s="5"/>
      <c r="L1190" s="5"/>
      <c r="M1190" s="18"/>
      <c r="N1190" s="18"/>
      <c r="R1190" s="3"/>
      <c r="S1190" s="3"/>
    </row>
    <row r="1191" spans="2:19" ht="12.75">
      <c r="B1191" s="3"/>
      <c r="C1191" s="4"/>
      <c r="F1191" s="5"/>
      <c r="G1191" s="5"/>
      <c r="H1191" s="5"/>
      <c r="I1191" s="5"/>
      <c r="J1191" s="5"/>
      <c r="K1191" s="5"/>
      <c r="L1191" s="5"/>
      <c r="M1191" s="18"/>
      <c r="N1191" s="18"/>
      <c r="R1191" s="3"/>
      <c r="S1191" s="3"/>
    </row>
    <row r="1192" spans="2:19" ht="12.75">
      <c r="B1192" s="3"/>
      <c r="C1192" s="4"/>
      <c r="F1192" s="5"/>
      <c r="G1192" s="5"/>
      <c r="H1192" s="5"/>
      <c r="I1192" s="5"/>
      <c r="J1192" s="5"/>
      <c r="K1192" s="5"/>
      <c r="L1192" s="5"/>
      <c r="M1192" s="18"/>
      <c r="N1192" s="18"/>
      <c r="R1192" s="3"/>
      <c r="S1192" s="3"/>
    </row>
    <row r="1193" spans="2:19" ht="12.75">
      <c r="B1193" s="3"/>
      <c r="C1193" s="4"/>
      <c r="F1193" s="5"/>
      <c r="G1193" s="5"/>
      <c r="H1193" s="5"/>
      <c r="I1193" s="5"/>
      <c r="J1193" s="5"/>
      <c r="K1193" s="5"/>
      <c r="L1193" s="5"/>
      <c r="M1193" s="18"/>
      <c r="N1193" s="18"/>
      <c r="R1193" s="3"/>
      <c r="S1193" s="3"/>
    </row>
    <row r="1194" spans="2:19" ht="12.75">
      <c r="B1194" s="3"/>
      <c r="C1194" s="4"/>
      <c r="F1194" s="5"/>
      <c r="G1194" s="5"/>
      <c r="H1194" s="5"/>
      <c r="I1194" s="5"/>
      <c r="J1194" s="5"/>
      <c r="K1194" s="5"/>
      <c r="L1194" s="5"/>
      <c r="M1194" s="18"/>
      <c r="N1194" s="18"/>
      <c r="R1194" s="3"/>
      <c r="S1194" s="3"/>
    </row>
    <row r="1195" spans="2:19" ht="12.75">
      <c r="B1195" s="3"/>
      <c r="C1195" s="4"/>
      <c r="F1195" s="3"/>
      <c r="G1195" s="5"/>
      <c r="H1195" s="5"/>
      <c r="I1195" s="5"/>
      <c r="J1195" s="5"/>
      <c r="K1195" s="3"/>
      <c r="L1195" s="5"/>
      <c r="M1195" s="18"/>
      <c r="N1195" s="18"/>
      <c r="R1195" s="3"/>
      <c r="S1195" s="3"/>
    </row>
    <row r="1196" spans="2:19" ht="12.75">
      <c r="B1196" s="3"/>
      <c r="C1196" s="4"/>
      <c r="F1196" s="3"/>
      <c r="G1196" s="5"/>
      <c r="H1196" s="5"/>
      <c r="I1196" s="5"/>
      <c r="J1196" s="5"/>
      <c r="K1196" s="3"/>
      <c r="L1196" s="5"/>
      <c r="M1196" s="18"/>
      <c r="N1196" s="18"/>
      <c r="R1196" s="3"/>
      <c r="S1196" s="3"/>
    </row>
    <row r="1197" spans="2:19" ht="12.75">
      <c r="B1197" s="3"/>
      <c r="C1197" s="4"/>
      <c r="F1197" s="5"/>
      <c r="G1197" s="5"/>
      <c r="H1197" s="5"/>
      <c r="I1197" s="5"/>
      <c r="J1197" s="5"/>
      <c r="K1197" s="5"/>
      <c r="L1197" s="5"/>
      <c r="M1197" s="18"/>
      <c r="N1197" s="18"/>
      <c r="R1197" s="3"/>
      <c r="S1197" s="3"/>
    </row>
    <row r="1198" spans="2:19" ht="12.75">
      <c r="B1198" s="3"/>
      <c r="C1198" s="4"/>
      <c r="F1198" s="5"/>
      <c r="G1198" s="5"/>
      <c r="H1198" s="5"/>
      <c r="I1198" s="5"/>
      <c r="J1198" s="5"/>
      <c r="K1198" s="5"/>
      <c r="L1198" s="5"/>
      <c r="M1198" s="18"/>
      <c r="N1198" s="18"/>
      <c r="R1198" s="3"/>
      <c r="S1198" s="3"/>
    </row>
    <row r="1199" spans="2:19" ht="12.75">
      <c r="B1199" s="3"/>
      <c r="C1199" s="4"/>
      <c r="F1199" s="3"/>
      <c r="G1199" s="5"/>
      <c r="H1199" s="5"/>
      <c r="I1199" s="5"/>
      <c r="J1199" s="5"/>
      <c r="K1199" s="3"/>
      <c r="L1199" s="5"/>
      <c r="M1199" s="18"/>
      <c r="N1199" s="18"/>
      <c r="R1199" s="3"/>
      <c r="S1199" s="3"/>
    </row>
    <row r="1200" spans="2:19" ht="12.75">
      <c r="B1200" s="3"/>
      <c r="C1200" s="4"/>
      <c r="F1200" s="3"/>
      <c r="G1200" s="5"/>
      <c r="H1200" s="5"/>
      <c r="I1200" s="5"/>
      <c r="J1200" s="5"/>
      <c r="K1200" s="3"/>
      <c r="L1200" s="5"/>
      <c r="M1200" s="18"/>
      <c r="N1200" s="18"/>
      <c r="R1200" s="3"/>
      <c r="S1200" s="3"/>
    </row>
    <row r="1201" spans="2:19" ht="12.75">
      <c r="B1201" s="3"/>
      <c r="C1201" s="4"/>
      <c r="F1201" s="5"/>
      <c r="G1201" s="5"/>
      <c r="H1201" s="5"/>
      <c r="I1201" s="5"/>
      <c r="J1201" s="5"/>
      <c r="K1201" s="5"/>
      <c r="L1201" s="5"/>
      <c r="M1201" s="18"/>
      <c r="N1201" s="18"/>
      <c r="R1201" s="3"/>
      <c r="S1201" s="3"/>
    </row>
    <row r="1202" spans="2:19" ht="12.75">
      <c r="B1202" s="3"/>
      <c r="C1202" s="4"/>
      <c r="F1202" s="5"/>
      <c r="G1202" s="5"/>
      <c r="H1202" s="5"/>
      <c r="I1202" s="5"/>
      <c r="J1202" s="5"/>
      <c r="K1202" s="5"/>
      <c r="L1202" s="5"/>
      <c r="M1202" s="18"/>
      <c r="N1202" s="18"/>
      <c r="R1202" s="3"/>
      <c r="S1202" s="3"/>
    </row>
    <row r="1203" spans="2:19" ht="12.75">
      <c r="B1203" s="3"/>
      <c r="C1203" s="4"/>
      <c r="F1203" s="3"/>
      <c r="G1203" s="5"/>
      <c r="H1203" s="5"/>
      <c r="I1203" s="5"/>
      <c r="J1203" s="5"/>
      <c r="K1203" s="3"/>
      <c r="L1203" s="5"/>
      <c r="M1203" s="18"/>
      <c r="N1203" s="18"/>
      <c r="R1203" s="3"/>
      <c r="S1203" s="3"/>
    </row>
    <row r="1204" spans="2:19" ht="12.75">
      <c r="B1204" s="3"/>
      <c r="C1204" s="4"/>
      <c r="F1204" s="3"/>
      <c r="G1204" s="5"/>
      <c r="H1204" s="5"/>
      <c r="I1204" s="5"/>
      <c r="J1204" s="5"/>
      <c r="K1204" s="3"/>
      <c r="L1204" s="5"/>
      <c r="M1204" s="18"/>
      <c r="N1204" s="18"/>
      <c r="R1204" s="3"/>
      <c r="S1204" s="3"/>
    </row>
    <row r="1205" spans="2:19" ht="12.75">
      <c r="B1205" s="3"/>
      <c r="C1205" s="4"/>
      <c r="F1205" s="5"/>
      <c r="G1205" s="5"/>
      <c r="H1205" s="5"/>
      <c r="I1205" s="5"/>
      <c r="J1205" s="5"/>
      <c r="K1205" s="5"/>
      <c r="L1205" s="5"/>
      <c r="M1205" s="18"/>
      <c r="N1205" s="18"/>
      <c r="R1205" s="3"/>
      <c r="S1205" s="3"/>
    </row>
    <row r="1206" spans="2:19" ht="12.75">
      <c r="B1206" s="3"/>
      <c r="C1206" s="4"/>
      <c r="F1206" s="5"/>
      <c r="G1206" s="5"/>
      <c r="H1206" s="5"/>
      <c r="I1206" s="5"/>
      <c r="J1206" s="5"/>
      <c r="K1206" s="5"/>
      <c r="L1206" s="5"/>
      <c r="M1206" s="18"/>
      <c r="N1206" s="18"/>
      <c r="R1206" s="3"/>
      <c r="S1206" s="3"/>
    </row>
    <row r="1207" spans="2:19" ht="12.75">
      <c r="B1207" s="3"/>
      <c r="C1207" s="4"/>
      <c r="F1207" s="5"/>
      <c r="G1207" s="5"/>
      <c r="H1207" s="5"/>
      <c r="I1207" s="5"/>
      <c r="J1207" s="5"/>
      <c r="K1207" s="5"/>
      <c r="L1207" s="5"/>
      <c r="M1207" s="18"/>
      <c r="N1207" s="18"/>
      <c r="R1207" s="3"/>
      <c r="S1207" s="3"/>
    </row>
    <row r="1208" spans="2:19" ht="12.75">
      <c r="B1208" s="3"/>
      <c r="C1208" s="4"/>
      <c r="F1208" s="5"/>
      <c r="G1208" s="5"/>
      <c r="H1208" s="5"/>
      <c r="I1208" s="5"/>
      <c r="J1208" s="5"/>
      <c r="K1208" s="5"/>
      <c r="L1208" s="5"/>
      <c r="M1208" s="18"/>
      <c r="N1208" s="18"/>
      <c r="R1208" s="3"/>
      <c r="S1208" s="3"/>
    </row>
    <row r="1209" spans="2:19" ht="12.75">
      <c r="B1209" s="3"/>
      <c r="C1209" s="4"/>
      <c r="F1209" s="3"/>
      <c r="G1209" s="5"/>
      <c r="H1209" s="5"/>
      <c r="I1209" s="5"/>
      <c r="J1209" s="5"/>
      <c r="K1209" s="3"/>
      <c r="L1209" s="5"/>
      <c r="M1209" s="18"/>
      <c r="N1209" s="18"/>
      <c r="R1209" s="3"/>
      <c r="S1209" s="3"/>
    </row>
    <row r="1210" spans="2:19" ht="12.75">
      <c r="B1210" s="3"/>
      <c r="C1210" s="4"/>
      <c r="F1210" s="3"/>
      <c r="G1210" s="5"/>
      <c r="H1210" s="5"/>
      <c r="I1210" s="5"/>
      <c r="J1210" s="5"/>
      <c r="K1210" s="3"/>
      <c r="L1210" s="5"/>
      <c r="M1210" s="18"/>
      <c r="N1210" s="18"/>
      <c r="R1210" s="3"/>
      <c r="S1210" s="3"/>
    </row>
    <row r="1211" spans="2:19" ht="12.75">
      <c r="B1211" s="3"/>
      <c r="C1211" s="4"/>
      <c r="F1211" s="3"/>
      <c r="G1211" s="5"/>
      <c r="H1211" s="5"/>
      <c r="I1211" s="5"/>
      <c r="J1211" s="5"/>
      <c r="K1211" s="3"/>
      <c r="L1211" s="5"/>
      <c r="M1211" s="18"/>
      <c r="N1211" s="18"/>
      <c r="R1211" s="3"/>
      <c r="S1211" s="3"/>
    </row>
    <row r="1212" spans="2:19" ht="12.75">
      <c r="B1212" s="3"/>
      <c r="C1212" s="4"/>
      <c r="F1212" s="3"/>
      <c r="G1212" s="5"/>
      <c r="H1212" s="5"/>
      <c r="I1212" s="5"/>
      <c r="J1212" s="5"/>
      <c r="K1212" s="3"/>
      <c r="L1212" s="5"/>
      <c r="M1212" s="18"/>
      <c r="N1212" s="18"/>
      <c r="R1212" s="3"/>
      <c r="S1212" s="3"/>
    </row>
    <row r="1213" spans="2:19" ht="12.75">
      <c r="B1213" s="3"/>
      <c r="C1213" s="4"/>
      <c r="F1213" s="3"/>
      <c r="G1213" s="5"/>
      <c r="H1213" s="5"/>
      <c r="I1213" s="5"/>
      <c r="J1213" s="5"/>
      <c r="K1213" s="3"/>
      <c r="L1213" s="5"/>
      <c r="M1213" s="18"/>
      <c r="N1213" s="18"/>
      <c r="R1213" s="3"/>
      <c r="S1213" s="3"/>
    </row>
    <row r="1214" spans="2:19" ht="12.75">
      <c r="B1214" s="3"/>
      <c r="C1214" s="4"/>
      <c r="F1214" s="3"/>
      <c r="G1214" s="5"/>
      <c r="H1214" s="5"/>
      <c r="I1214" s="5"/>
      <c r="J1214" s="5"/>
      <c r="K1214" s="3"/>
      <c r="L1214" s="5"/>
      <c r="M1214" s="18"/>
      <c r="N1214" s="18"/>
      <c r="R1214" s="3"/>
      <c r="S1214" s="3"/>
    </row>
    <row r="1215" spans="2:19" ht="12.75">
      <c r="B1215" s="3"/>
      <c r="C1215" s="4"/>
      <c r="F1215" s="5"/>
      <c r="G1215" s="5"/>
      <c r="H1215" s="5"/>
      <c r="I1215" s="5"/>
      <c r="J1215" s="5"/>
      <c r="K1215" s="5"/>
      <c r="L1215" s="5"/>
      <c r="M1215" s="18"/>
      <c r="N1215" s="18"/>
      <c r="R1215" s="3"/>
      <c r="S1215" s="3"/>
    </row>
    <row r="1216" spans="2:19" ht="12.75">
      <c r="B1216" s="3"/>
      <c r="C1216" s="4"/>
      <c r="F1216" s="5"/>
      <c r="G1216" s="5"/>
      <c r="H1216" s="5"/>
      <c r="I1216" s="5"/>
      <c r="J1216" s="5"/>
      <c r="K1216" s="5"/>
      <c r="L1216" s="5"/>
      <c r="M1216" s="18"/>
      <c r="N1216" s="18"/>
      <c r="R1216" s="3"/>
      <c r="S1216" s="3"/>
    </row>
    <row r="1217" spans="2:19" ht="12.75">
      <c r="B1217" s="3"/>
      <c r="C1217" s="4"/>
      <c r="F1217" s="5"/>
      <c r="G1217" s="5"/>
      <c r="H1217" s="5"/>
      <c r="I1217" s="5"/>
      <c r="J1217" s="5"/>
      <c r="K1217" s="5"/>
      <c r="L1217" s="5"/>
      <c r="M1217" s="18"/>
      <c r="N1217" s="18"/>
      <c r="R1217" s="3"/>
      <c r="S1217" s="3"/>
    </row>
    <row r="1218" spans="2:19" ht="12.75">
      <c r="B1218" s="3"/>
      <c r="C1218" s="4"/>
      <c r="F1218" s="5"/>
      <c r="G1218" s="5"/>
      <c r="H1218" s="5"/>
      <c r="I1218" s="5"/>
      <c r="J1218" s="5"/>
      <c r="K1218" s="5"/>
      <c r="L1218" s="5"/>
      <c r="M1218" s="18"/>
      <c r="N1218" s="18"/>
      <c r="R1218" s="3"/>
      <c r="S1218" s="3"/>
    </row>
    <row r="1219" spans="2:19" ht="12.75">
      <c r="B1219" s="3"/>
      <c r="C1219" s="4"/>
      <c r="F1219" s="5"/>
      <c r="G1219" s="5"/>
      <c r="H1219" s="5"/>
      <c r="I1219" s="5"/>
      <c r="J1219" s="5"/>
      <c r="K1219" s="5"/>
      <c r="L1219" s="5"/>
      <c r="M1219" s="18"/>
      <c r="N1219" s="18"/>
      <c r="R1219" s="3"/>
      <c r="S1219" s="3"/>
    </row>
    <row r="1220" spans="2:19" ht="12.75">
      <c r="B1220" s="3"/>
      <c r="C1220" s="4"/>
      <c r="F1220" s="5"/>
      <c r="G1220" s="5"/>
      <c r="H1220" s="5"/>
      <c r="I1220" s="5"/>
      <c r="J1220" s="5"/>
      <c r="K1220" s="5"/>
      <c r="L1220" s="5"/>
      <c r="M1220" s="18"/>
      <c r="N1220" s="18"/>
      <c r="R1220" s="3"/>
      <c r="S1220" s="3"/>
    </row>
    <row r="1221" spans="2:19" ht="12.75">
      <c r="B1221" s="3"/>
      <c r="C1221" s="4"/>
      <c r="F1221" s="3"/>
      <c r="G1221" s="5"/>
      <c r="H1221" s="5"/>
      <c r="I1221" s="5"/>
      <c r="J1221" s="5"/>
      <c r="K1221" s="3"/>
      <c r="L1221" s="5"/>
      <c r="M1221" s="18"/>
      <c r="N1221" s="18"/>
      <c r="R1221" s="3"/>
      <c r="S1221" s="3"/>
    </row>
    <row r="1222" spans="2:19" ht="12.75">
      <c r="B1222" s="3"/>
      <c r="C1222" s="4"/>
      <c r="F1222" s="3"/>
      <c r="G1222" s="5"/>
      <c r="H1222" s="5"/>
      <c r="I1222" s="5"/>
      <c r="J1222" s="5"/>
      <c r="K1222" s="3"/>
      <c r="L1222" s="5"/>
      <c r="M1222" s="18"/>
      <c r="N1222" s="18"/>
      <c r="R1222" s="3"/>
      <c r="S1222" s="3"/>
    </row>
    <row r="1223" spans="2:19" ht="12.75">
      <c r="B1223" s="3"/>
      <c r="C1223" s="4"/>
      <c r="F1223" s="5"/>
      <c r="G1223" s="5"/>
      <c r="H1223" s="5"/>
      <c r="I1223" s="5"/>
      <c r="J1223" s="5"/>
      <c r="K1223" s="5"/>
      <c r="L1223" s="5"/>
      <c r="M1223" s="18"/>
      <c r="N1223" s="18"/>
      <c r="R1223" s="3"/>
      <c r="S1223" s="3"/>
    </row>
    <row r="1224" spans="2:19" ht="12.75">
      <c r="B1224" s="3"/>
      <c r="C1224" s="4"/>
      <c r="F1224" s="5"/>
      <c r="G1224" s="5"/>
      <c r="H1224" s="5"/>
      <c r="I1224" s="5"/>
      <c r="J1224" s="5"/>
      <c r="K1224" s="5"/>
      <c r="L1224" s="5"/>
      <c r="M1224" s="18"/>
      <c r="N1224" s="18"/>
      <c r="R1224" s="3"/>
      <c r="S1224" s="3"/>
    </row>
    <row r="1225" spans="2:19" ht="12.75">
      <c r="B1225" s="3"/>
      <c r="C1225" s="4"/>
      <c r="F1225" s="5"/>
      <c r="G1225" s="5"/>
      <c r="H1225" s="5"/>
      <c r="I1225" s="5"/>
      <c r="J1225" s="5"/>
      <c r="K1225" s="5"/>
      <c r="L1225" s="5"/>
      <c r="M1225" s="18"/>
      <c r="N1225" s="18"/>
      <c r="R1225" s="3"/>
      <c r="S1225" s="3"/>
    </row>
    <row r="1226" spans="2:19" ht="12.75">
      <c r="B1226" s="3"/>
      <c r="C1226" s="4"/>
      <c r="F1226" s="5"/>
      <c r="G1226" s="5"/>
      <c r="H1226" s="5"/>
      <c r="I1226" s="5"/>
      <c r="J1226" s="5"/>
      <c r="K1226" s="5"/>
      <c r="L1226" s="5"/>
      <c r="M1226" s="18"/>
      <c r="N1226" s="18"/>
      <c r="R1226" s="3"/>
      <c r="S1226" s="3"/>
    </row>
    <row r="1227" spans="2:19" ht="12.75">
      <c r="B1227" s="3"/>
      <c r="C1227" s="4"/>
      <c r="F1227" s="5"/>
      <c r="G1227" s="5"/>
      <c r="H1227" s="5"/>
      <c r="I1227" s="5"/>
      <c r="J1227" s="5"/>
      <c r="K1227" s="5"/>
      <c r="L1227" s="5"/>
      <c r="M1227" s="18"/>
      <c r="N1227" s="18"/>
      <c r="R1227" s="3"/>
      <c r="S1227" s="3"/>
    </row>
    <row r="1228" spans="2:19" ht="12.75">
      <c r="B1228" s="3"/>
      <c r="C1228" s="4"/>
      <c r="F1228" s="5"/>
      <c r="G1228" s="5"/>
      <c r="H1228" s="5"/>
      <c r="I1228" s="5"/>
      <c r="J1228" s="5"/>
      <c r="K1228" s="5"/>
      <c r="L1228" s="5"/>
      <c r="M1228" s="18"/>
      <c r="N1228" s="18"/>
      <c r="R1228" s="3"/>
      <c r="S1228" s="3"/>
    </row>
    <row r="1229" spans="2:19" ht="12.75">
      <c r="B1229" s="3"/>
      <c r="C1229" s="4"/>
      <c r="F1229" s="3"/>
      <c r="G1229" s="5"/>
      <c r="H1229" s="5"/>
      <c r="I1229" s="5"/>
      <c r="J1229" s="5"/>
      <c r="K1229" s="3"/>
      <c r="L1229" s="5"/>
      <c r="M1229" s="18"/>
      <c r="N1229" s="18"/>
      <c r="R1229" s="3"/>
      <c r="S1229" s="3"/>
    </row>
    <row r="1230" spans="2:19" ht="12.75">
      <c r="B1230" s="3"/>
      <c r="C1230" s="4"/>
      <c r="F1230" s="3"/>
      <c r="G1230" s="5"/>
      <c r="H1230" s="5"/>
      <c r="I1230" s="5"/>
      <c r="J1230" s="5"/>
      <c r="K1230" s="3"/>
      <c r="L1230" s="5"/>
      <c r="M1230" s="18"/>
      <c r="N1230" s="18"/>
      <c r="R1230" s="3"/>
      <c r="S1230" s="3"/>
    </row>
    <row r="1231" spans="2:19" ht="12.75">
      <c r="B1231" s="3"/>
      <c r="C1231" s="4"/>
      <c r="F1231" s="3"/>
      <c r="G1231" s="5"/>
      <c r="H1231" s="5"/>
      <c r="I1231" s="5"/>
      <c r="J1231" s="5"/>
      <c r="K1231" s="3"/>
      <c r="L1231" s="5"/>
      <c r="M1231" s="18"/>
      <c r="N1231" s="18"/>
      <c r="R1231" s="3"/>
      <c r="S1231" s="3"/>
    </row>
    <row r="1232" spans="2:19" ht="12.75">
      <c r="B1232" s="3"/>
      <c r="C1232" s="4"/>
      <c r="F1232" s="3"/>
      <c r="G1232" s="5"/>
      <c r="H1232" s="5"/>
      <c r="I1232" s="5"/>
      <c r="J1232" s="5"/>
      <c r="K1232" s="3"/>
      <c r="L1232" s="5"/>
      <c r="M1232" s="18"/>
      <c r="N1232" s="18"/>
      <c r="R1232" s="3"/>
      <c r="S1232" s="3"/>
    </row>
    <row r="1233" spans="2:19" ht="12.75">
      <c r="B1233" s="3"/>
      <c r="C1233" s="4"/>
      <c r="F1233" s="5"/>
      <c r="G1233" s="5"/>
      <c r="H1233" s="5"/>
      <c r="I1233" s="5"/>
      <c r="J1233" s="5"/>
      <c r="K1233" s="5"/>
      <c r="L1233" s="5"/>
      <c r="M1233" s="18"/>
      <c r="N1233" s="18"/>
      <c r="R1233" s="3"/>
      <c r="S1233" s="3"/>
    </row>
    <row r="1234" spans="2:19" ht="12.75">
      <c r="B1234" s="3"/>
      <c r="C1234" s="4"/>
      <c r="F1234" s="5"/>
      <c r="G1234" s="5"/>
      <c r="H1234" s="5"/>
      <c r="I1234" s="5"/>
      <c r="J1234" s="5"/>
      <c r="K1234" s="5"/>
      <c r="L1234" s="5"/>
      <c r="M1234" s="18"/>
      <c r="N1234" s="18"/>
      <c r="R1234" s="3"/>
      <c r="S1234" s="3"/>
    </row>
    <row r="1235" spans="2:19" ht="12.75">
      <c r="B1235" s="3"/>
      <c r="C1235" s="4"/>
      <c r="F1235" s="5"/>
      <c r="G1235" s="5"/>
      <c r="H1235" s="5"/>
      <c r="I1235" s="5"/>
      <c r="J1235" s="5"/>
      <c r="K1235" s="5"/>
      <c r="L1235" s="5"/>
      <c r="M1235" s="18"/>
      <c r="N1235" s="18"/>
      <c r="R1235" s="3"/>
      <c r="S1235" s="3"/>
    </row>
    <row r="1236" spans="2:19" ht="12.75">
      <c r="B1236" s="3"/>
      <c r="C1236" s="4"/>
      <c r="F1236" s="5"/>
      <c r="G1236" s="5"/>
      <c r="H1236" s="5"/>
      <c r="I1236" s="5"/>
      <c r="J1236" s="5"/>
      <c r="K1236" s="5"/>
      <c r="L1236" s="5"/>
      <c r="M1236" s="18"/>
      <c r="N1236" s="18"/>
      <c r="R1236" s="3"/>
      <c r="S1236" s="3"/>
    </row>
    <row r="1237" spans="2:19" ht="12.75">
      <c r="B1237" s="3"/>
      <c r="C1237" s="4"/>
      <c r="F1237" s="5"/>
      <c r="G1237" s="5"/>
      <c r="H1237" s="5"/>
      <c r="I1237" s="5"/>
      <c r="J1237" s="5"/>
      <c r="K1237" s="5"/>
      <c r="L1237" s="5"/>
      <c r="M1237" s="18"/>
      <c r="N1237" s="18"/>
      <c r="R1237" s="3"/>
      <c r="S1237" s="3"/>
    </row>
    <row r="1238" spans="2:19" ht="12.75">
      <c r="B1238" s="3"/>
      <c r="C1238" s="4"/>
      <c r="F1238" s="5"/>
      <c r="G1238" s="5"/>
      <c r="H1238" s="5"/>
      <c r="I1238" s="5"/>
      <c r="J1238" s="5"/>
      <c r="K1238" s="5"/>
      <c r="L1238" s="5"/>
      <c r="M1238" s="18"/>
      <c r="N1238" s="18"/>
      <c r="R1238" s="3"/>
      <c r="S1238" s="3"/>
    </row>
    <row r="1239" spans="2:19" ht="12.75">
      <c r="B1239" s="3"/>
      <c r="C1239" s="4"/>
      <c r="F1239" s="5"/>
      <c r="G1239" s="5"/>
      <c r="H1239" s="5"/>
      <c r="I1239" s="5"/>
      <c r="J1239" s="5"/>
      <c r="K1239" s="5"/>
      <c r="L1239" s="5"/>
      <c r="M1239" s="18"/>
      <c r="N1239" s="18"/>
      <c r="R1239" s="3"/>
      <c r="S1239" s="3"/>
    </row>
    <row r="1240" spans="2:19" ht="12.75">
      <c r="B1240" s="3"/>
      <c r="C1240" s="4"/>
      <c r="F1240" s="5"/>
      <c r="G1240" s="5"/>
      <c r="H1240" s="5"/>
      <c r="I1240" s="5"/>
      <c r="J1240" s="5"/>
      <c r="K1240" s="5"/>
      <c r="L1240" s="5"/>
      <c r="M1240" s="18"/>
      <c r="N1240" s="18"/>
      <c r="R1240" s="3"/>
      <c r="S1240" s="3"/>
    </row>
    <row r="1241" spans="2:19" ht="12.75">
      <c r="B1241" s="3"/>
      <c r="C1241" s="4"/>
      <c r="F1241" s="3"/>
      <c r="G1241" s="5"/>
      <c r="H1241" s="5"/>
      <c r="I1241" s="5"/>
      <c r="J1241" s="5"/>
      <c r="K1241" s="3"/>
      <c r="L1241" s="5"/>
      <c r="M1241" s="18"/>
      <c r="N1241" s="18"/>
      <c r="R1241" s="3"/>
      <c r="S1241" s="3"/>
    </row>
    <row r="1242" spans="2:19" ht="12.75">
      <c r="B1242" s="3"/>
      <c r="C1242" s="4"/>
      <c r="F1242" s="3"/>
      <c r="G1242" s="5"/>
      <c r="H1242" s="5"/>
      <c r="I1242" s="5"/>
      <c r="J1242" s="5"/>
      <c r="K1242" s="3"/>
      <c r="L1242" s="5"/>
      <c r="M1242" s="18"/>
      <c r="N1242" s="18"/>
      <c r="R1242" s="3"/>
      <c r="S1242" s="3"/>
    </row>
    <row r="1243" spans="2:19" ht="12.75">
      <c r="B1243" s="3"/>
      <c r="C1243" s="4"/>
      <c r="F1243" s="5"/>
      <c r="G1243" s="5"/>
      <c r="H1243" s="5"/>
      <c r="I1243" s="5"/>
      <c r="J1243" s="5"/>
      <c r="K1243" s="5"/>
      <c r="L1243" s="5"/>
      <c r="M1243" s="18"/>
      <c r="N1243" s="18"/>
      <c r="R1243" s="3"/>
      <c r="S1243" s="3"/>
    </row>
    <row r="1244" spans="2:19" ht="12.75">
      <c r="B1244" s="3"/>
      <c r="C1244" s="4"/>
      <c r="F1244" s="5"/>
      <c r="G1244" s="5"/>
      <c r="H1244" s="5"/>
      <c r="I1244" s="5"/>
      <c r="J1244" s="5"/>
      <c r="K1244" s="5"/>
      <c r="L1244" s="5"/>
      <c r="M1244" s="18"/>
      <c r="N1244" s="18"/>
      <c r="R1244" s="3"/>
      <c r="S1244" s="3"/>
    </row>
    <row r="1245" spans="2:19" ht="12.75">
      <c r="B1245" s="3"/>
      <c r="C1245" s="4"/>
      <c r="F1245" s="3"/>
      <c r="G1245" s="5"/>
      <c r="H1245" s="5"/>
      <c r="I1245" s="5"/>
      <c r="J1245" s="5"/>
      <c r="K1245" s="3"/>
      <c r="L1245" s="5"/>
      <c r="M1245" s="18"/>
      <c r="N1245" s="18"/>
      <c r="R1245" s="3"/>
      <c r="S1245" s="3"/>
    </row>
    <row r="1246" spans="2:19" ht="12.75">
      <c r="B1246" s="3"/>
      <c r="C1246" s="4"/>
      <c r="F1246" s="3"/>
      <c r="G1246" s="5"/>
      <c r="H1246" s="5"/>
      <c r="I1246" s="5"/>
      <c r="J1246" s="5"/>
      <c r="K1246" s="3"/>
      <c r="L1246" s="5"/>
      <c r="M1246" s="18"/>
      <c r="N1246" s="18"/>
      <c r="R1246" s="3"/>
      <c r="S1246" s="3"/>
    </row>
    <row r="1247" spans="2:19" ht="12.75">
      <c r="B1247" s="3"/>
      <c r="C1247" s="4"/>
      <c r="F1247" s="3"/>
      <c r="G1247" s="5"/>
      <c r="H1247" s="5"/>
      <c r="I1247" s="5"/>
      <c r="J1247" s="5"/>
      <c r="K1247" s="3"/>
      <c r="L1247" s="5"/>
      <c r="M1247" s="18"/>
      <c r="N1247" s="18"/>
      <c r="R1247" s="3"/>
      <c r="S1247" s="3"/>
    </row>
    <row r="1248" spans="2:19" ht="12.75">
      <c r="B1248" s="3"/>
      <c r="C1248" s="4"/>
      <c r="F1248" s="3"/>
      <c r="G1248" s="5"/>
      <c r="H1248" s="5"/>
      <c r="I1248" s="5"/>
      <c r="J1248" s="5"/>
      <c r="K1248" s="3"/>
      <c r="L1248" s="5"/>
      <c r="M1248" s="18"/>
      <c r="N1248" s="18"/>
      <c r="R1248" s="3"/>
      <c r="S1248" s="3"/>
    </row>
    <row r="1249" spans="2:19" ht="12.75">
      <c r="B1249" s="3"/>
      <c r="C1249" s="4"/>
      <c r="F1249" s="3"/>
      <c r="G1249" s="5"/>
      <c r="H1249" s="5"/>
      <c r="I1249" s="5"/>
      <c r="J1249" s="5"/>
      <c r="K1249" s="3"/>
      <c r="L1249" s="5"/>
      <c r="M1249" s="18"/>
      <c r="N1249" s="18"/>
      <c r="R1249" s="3"/>
      <c r="S1249" s="3"/>
    </row>
    <row r="1250" spans="2:19" ht="12.75">
      <c r="B1250" s="3"/>
      <c r="C1250" s="4"/>
      <c r="F1250" s="3"/>
      <c r="G1250" s="5"/>
      <c r="H1250" s="5"/>
      <c r="I1250" s="5"/>
      <c r="J1250" s="5"/>
      <c r="K1250" s="3"/>
      <c r="L1250" s="5"/>
      <c r="M1250" s="18"/>
      <c r="N1250" s="18"/>
      <c r="R1250" s="3"/>
      <c r="S1250" s="3"/>
    </row>
    <row r="1251" spans="2:19" ht="12.75">
      <c r="B1251" s="3"/>
      <c r="C1251" s="4"/>
      <c r="F1251" s="5"/>
      <c r="G1251" s="5"/>
      <c r="H1251" s="5"/>
      <c r="I1251" s="5"/>
      <c r="J1251" s="5"/>
      <c r="K1251" s="5"/>
      <c r="L1251" s="5"/>
      <c r="M1251" s="18"/>
      <c r="N1251" s="18"/>
      <c r="R1251" s="3"/>
      <c r="S1251" s="3"/>
    </row>
    <row r="1252" spans="2:19" ht="12.75">
      <c r="B1252" s="3"/>
      <c r="C1252" s="4"/>
      <c r="F1252" s="5"/>
      <c r="G1252" s="5"/>
      <c r="H1252" s="5"/>
      <c r="I1252" s="5"/>
      <c r="J1252" s="5"/>
      <c r="K1252" s="5"/>
      <c r="L1252" s="5"/>
      <c r="M1252" s="18"/>
      <c r="N1252" s="18"/>
      <c r="R1252" s="3"/>
      <c r="S1252" s="3"/>
    </row>
    <row r="1253" spans="2:19" ht="12.75">
      <c r="B1253" s="3"/>
      <c r="C1253" s="4"/>
      <c r="F1253" s="5"/>
      <c r="G1253" s="5"/>
      <c r="H1253" s="5"/>
      <c r="I1253" s="5"/>
      <c r="J1253" s="5"/>
      <c r="K1253" s="5"/>
      <c r="L1253" s="5"/>
      <c r="M1253" s="18"/>
      <c r="N1253" s="18"/>
      <c r="R1253" s="3"/>
      <c r="S1253" s="3"/>
    </row>
    <row r="1254" spans="2:19" ht="12.75">
      <c r="B1254" s="3"/>
      <c r="C1254" s="4"/>
      <c r="F1254" s="5"/>
      <c r="G1254" s="5"/>
      <c r="H1254" s="5"/>
      <c r="I1254" s="5"/>
      <c r="J1254" s="5"/>
      <c r="K1254" s="5"/>
      <c r="L1254" s="5"/>
      <c r="M1254" s="18"/>
      <c r="N1254" s="18"/>
      <c r="R1254" s="3"/>
      <c r="S1254" s="3"/>
    </row>
    <row r="1255" spans="2:19" ht="12.75">
      <c r="B1255" s="3"/>
      <c r="C1255" s="4"/>
      <c r="F1255" s="5"/>
      <c r="G1255" s="5"/>
      <c r="H1255" s="5"/>
      <c r="I1255" s="5"/>
      <c r="J1255" s="5"/>
      <c r="K1255" s="5"/>
      <c r="L1255" s="5"/>
      <c r="M1255" s="18"/>
      <c r="N1255" s="18"/>
      <c r="R1255" s="3"/>
      <c r="S1255" s="3"/>
    </row>
    <row r="1256" spans="2:19" ht="12.75">
      <c r="B1256" s="3"/>
      <c r="C1256" s="4"/>
      <c r="F1256" s="5"/>
      <c r="G1256" s="5"/>
      <c r="H1256" s="5"/>
      <c r="I1256" s="5"/>
      <c r="J1256" s="5"/>
      <c r="K1256" s="5"/>
      <c r="L1256" s="5"/>
      <c r="M1256" s="18"/>
      <c r="N1256" s="18"/>
      <c r="R1256" s="3"/>
      <c r="S1256" s="3"/>
    </row>
    <row r="1257" spans="2:19" ht="12.75">
      <c r="B1257" s="3"/>
      <c r="C1257" s="4"/>
      <c r="F1257" s="5"/>
      <c r="G1257" s="5"/>
      <c r="H1257" s="5"/>
      <c r="I1257" s="5"/>
      <c r="J1257" s="5"/>
      <c r="K1257" s="5"/>
      <c r="L1257" s="5"/>
      <c r="M1257" s="18"/>
      <c r="N1257" s="18"/>
      <c r="R1257" s="3"/>
      <c r="S1257" s="3"/>
    </row>
    <row r="1258" spans="2:19" ht="12.75">
      <c r="B1258" s="3"/>
      <c r="C1258" s="4"/>
      <c r="F1258" s="5"/>
      <c r="G1258" s="5"/>
      <c r="H1258" s="5"/>
      <c r="I1258" s="5"/>
      <c r="J1258" s="5"/>
      <c r="K1258" s="5"/>
      <c r="L1258" s="5"/>
      <c r="M1258" s="18"/>
      <c r="N1258" s="18"/>
      <c r="R1258" s="3"/>
      <c r="S1258" s="3"/>
    </row>
    <row r="1259" spans="2:19" ht="12.75">
      <c r="B1259" s="3"/>
      <c r="C1259" s="4"/>
      <c r="F1259" s="5"/>
      <c r="G1259" s="5"/>
      <c r="H1259" s="5"/>
      <c r="I1259" s="5"/>
      <c r="J1259" s="5"/>
      <c r="K1259" s="5"/>
      <c r="L1259" s="5"/>
      <c r="M1259" s="18"/>
      <c r="N1259" s="18"/>
      <c r="R1259" s="3"/>
      <c r="S1259" s="3"/>
    </row>
    <row r="1260" spans="2:19" ht="12.75">
      <c r="B1260" s="3"/>
      <c r="C1260" s="4"/>
      <c r="F1260" s="5"/>
      <c r="G1260" s="5"/>
      <c r="H1260" s="5"/>
      <c r="I1260" s="5"/>
      <c r="J1260" s="5"/>
      <c r="K1260" s="5"/>
      <c r="L1260" s="5"/>
      <c r="M1260" s="18"/>
      <c r="N1260" s="18"/>
      <c r="R1260" s="3"/>
      <c r="S1260" s="3"/>
    </row>
    <row r="1261" spans="2:19" ht="12.75">
      <c r="B1261" s="3"/>
      <c r="C1261" s="4"/>
      <c r="F1261" s="5"/>
      <c r="G1261" s="5"/>
      <c r="H1261" s="5"/>
      <c r="I1261" s="5"/>
      <c r="J1261" s="5"/>
      <c r="K1261" s="5"/>
      <c r="L1261" s="5"/>
      <c r="M1261" s="18"/>
      <c r="N1261" s="18"/>
      <c r="R1261" s="3"/>
      <c r="S1261" s="3"/>
    </row>
    <row r="1262" spans="2:19" ht="12.75">
      <c r="B1262" s="3"/>
      <c r="C1262" s="4"/>
      <c r="F1262" s="5"/>
      <c r="G1262" s="5"/>
      <c r="H1262" s="5"/>
      <c r="I1262" s="5"/>
      <c r="J1262" s="5"/>
      <c r="K1262" s="5"/>
      <c r="L1262" s="5"/>
      <c r="M1262" s="18"/>
      <c r="N1262" s="18"/>
      <c r="R1262" s="3"/>
      <c r="S1262" s="3"/>
    </row>
    <row r="1263" spans="2:19" ht="12.75">
      <c r="B1263" s="3"/>
      <c r="C1263" s="4"/>
      <c r="F1263" s="3"/>
      <c r="G1263" s="5"/>
      <c r="H1263" s="5"/>
      <c r="I1263" s="5"/>
      <c r="J1263" s="5"/>
      <c r="K1263" s="3"/>
      <c r="L1263" s="5"/>
      <c r="M1263" s="18"/>
      <c r="N1263" s="18"/>
      <c r="R1263" s="3"/>
      <c r="S1263" s="3"/>
    </row>
    <row r="1264" spans="2:19" ht="12.75">
      <c r="B1264" s="3"/>
      <c r="C1264" s="4"/>
      <c r="F1264" s="3"/>
      <c r="G1264" s="5"/>
      <c r="H1264" s="5"/>
      <c r="I1264" s="5"/>
      <c r="J1264" s="5"/>
      <c r="K1264" s="3"/>
      <c r="L1264" s="5"/>
      <c r="M1264" s="18"/>
      <c r="N1264" s="18"/>
      <c r="R1264" s="3"/>
      <c r="S1264" s="3"/>
    </row>
    <row r="1265" spans="2:19" ht="12.75">
      <c r="B1265" s="3"/>
      <c r="C1265" s="4"/>
      <c r="F1265" s="5"/>
      <c r="G1265" s="5"/>
      <c r="H1265" s="5"/>
      <c r="I1265" s="5"/>
      <c r="J1265" s="5"/>
      <c r="K1265" s="5"/>
      <c r="L1265" s="5"/>
      <c r="M1265" s="18"/>
      <c r="N1265" s="18"/>
      <c r="R1265" s="3"/>
      <c r="S1265" s="3"/>
    </row>
    <row r="1266" spans="2:19" ht="12.75">
      <c r="B1266" s="3"/>
      <c r="C1266" s="4"/>
      <c r="F1266" s="5"/>
      <c r="G1266" s="5"/>
      <c r="H1266" s="5"/>
      <c r="I1266" s="5"/>
      <c r="J1266" s="5"/>
      <c r="K1266" s="5"/>
      <c r="L1266" s="5"/>
      <c r="M1266" s="18"/>
      <c r="N1266" s="18"/>
      <c r="R1266" s="3"/>
      <c r="S1266" s="3"/>
    </row>
    <row r="1267" spans="2:19" ht="12.75">
      <c r="B1267" s="3"/>
      <c r="C1267" s="4"/>
      <c r="F1267" s="5"/>
      <c r="G1267" s="5"/>
      <c r="H1267" s="5"/>
      <c r="I1267" s="5"/>
      <c r="J1267" s="5"/>
      <c r="K1267" s="5"/>
      <c r="L1267" s="5"/>
      <c r="M1267" s="18"/>
      <c r="N1267" s="18"/>
      <c r="R1267" s="3"/>
      <c r="S1267" s="3"/>
    </row>
    <row r="1268" spans="2:19" ht="12.75">
      <c r="B1268" s="3"/>
      <c r="C1268" s="4"/>
      <c r="F1268" s="5"/>
      <c r="G1268" s="5"/>
      <c r="H1268" s="5"/>
      <c r="I1268" s="5"/>
      <c r="J1268" s="5"/>
      <c r="K1268" s="5"/>
      <c r="L1268" s="5"/>
      <c r="M1268" s="18"/>
      <c r="N1268" s="18"/>
      <c r="R1268" s="3"/>
      <c r="S1268" s="3"/>
    </row>
    <row r="1269" spans="2:19" ht="12.75">
      <c r="B1269" s="3"/>
      <c r="C1269" s="4"/>
      <c r="F1269" s="5"/>
      <c r="G1269" s="5"/>
      <c r="H1269" s="5"/>
      <c r="I1269" s="5"/>
      <c r="J1269" s="5"/>
      <c r="K1269" s="5"/>
      <c r="L1269" s="5"/>
      <c r="M1269" s="18"/>
      <c r="N1269" s="18"/>
      <c r="R1269" s="3"/>
      <c r="S1269" s="3"/>
    </row>
    <row r="1270" spans="2:19" ht="12.75">
      <c r="B1270" s="3"/>
      <c r="C1270" s="4"/>
      <c r="F1270" s="5"/>
      <c r="G1270" s="5"/>
      <c r="H1270" s="5"/>
      <c r="I1270" s="5"/>
      <c r="J1270" s="5"/>
      <c r="K1270" s="5"/>
      <c r="L1270" s="5"/>
      <c r="M1270" s="18"/>
      <c r="N1270" s="18"/>
      <c r="R1270" s="3"/>
      <c r="S1270" s="3"/>
    </row>
    <row r="1271" spans="2:19" ht="12.75">
      <c r="B1271" s="3"/>
      <c r="C1271" s="4"/>
      <c r="F1271" s="5"/>
      <c r="G1271" s="5"/>
      <c r="H1271" s="5"/>
      <c r="I1271" s="5"/>
      <c r="J1271" s="5"/>
      <c r="K1271" s="5"/>
      <c r="L1271" s="5"/>
      <c r="M1271" s="18"/>
      <c r="N1271" s="18"/>
      <c r="R1271" s="3"/>
      <c r="S1271" s="3"/>
    </row>
    <row r="1272" spans="2:19" ht="12.75">
      <c r="B1272" s="3"/>
      <c r="C1272" s="4"/>
      <c r="F1272" s="5"/>
      <c r="G1272" s="5"/>
      <c r="H1272" s="5"/>
      <c r="I1272" s="5"/>
      <c r="J1272" s="5"/>
      <c r="K1272" s="5"/>
      <c r="L1272" s="5"/>
      <c r="M1272" s="18"/>
      <c r="N1272" s="18"/>
      <c r="R1272" s="3"/>
      <c r="S1272" s="3"/>
    </row>
    <row r="1273" spans="2:19" ht="12.75">
      <c r="B1273" s="3"/>
      <c r="C1273" s="4"/>
      <c r="F1273" s="5"/>
      <c r="G1273" s="5"/>
      <c r="H1273" s="5"/>
      <c r="I1273" s="5"/>
      <c r="J1273" s="5"/>
      <c r="K1273" s="5"/>
      <c r="L1273" s="5"/>
      <c r="M1273" s="18"/>
      <c r="N1273" s="18"/>
      <c r="R1273" s="3"/>
      <c r="S1273" s="3"/>
    </row>
    <row r="1274" spans="2:19" ht="12.75">
      <c r="B1274" s="3"/>
      <c r="C1274" s="4"/>
      <c r="F1274" s="5"/>
      <c r="G1274" s="5"/>
      <c r="H1274" s="5"/>
      <c r="I1274" s="5"/>
      <c r="J1274" s="5"/>
      <c r="K1274" s="5"/>
      <c r="L1274" s="5"/>
      <c r="M1274" s="18"/>
      <c r="N1274" s="18"/>
      <c r="R1274" s="3"/>
      <c r="S1274" s="3"/>
    </row>
    <row r="1275" spans="2:19" ht="12.75">
      <c r="B1275" s="3"/>
      <c r="C1275" s="4"/>
      <c r="F1275" s="5"/>
      <c r="G1275" s="5"/>
      <c r="H1275" s="5"/>
      <c r="I1275" s="5"/>
      <c r="J1275" s="5"/>
      <c r="K1275" s="5"/>
      <c r="L1275" s="5"/>
      <c r="M1275" s="18"/>
      <c r="N1275" s="18"/>
      <c r="R1275" s="3"/>
      <c r="S1275" s="3"/>
    </row>
    <row r="1276" spans="2:19" ht="12.75">
      <c r="B1276" s="3"/>
      <c r="C1276" s="4"/>
      <c r="F1276" s="5"/>
      <c r="G1276" s="5"/>
      <c r="H1276" s="5"/>
      <c r="I1276" s="5"/>
      <c r="J1276" s="5"/>
      <c r="K1276" s="5"/>
      <c r="L1276" s="5"/>
      <c r="M1276" s="18"/>
      <c r="N1276" s="18"/>
      <c r="R1276" s="3"/>
      <c r="S1276" s="3"/>
    </row>
    <row r="1277" spans="2:19" ht="12.75">
      <c r="B1277" s="3"/>
      <c r="C1277" s="4"/>
      <c r="F1277" s="3"/>
      <c r="G1277" s="5"/>
      <c r="H1277" s="5"/>
      <c r="I1277" s="5"/>
      <c r="J1277" s="5"/>
      <c r="K1277" s="3"/>
      <c r="L1277" s="5"/>
      <c r="M1277" s="18"/>
      <c r="N1277" s="18"/>
      <c r="R1277" s="3"/>
      <c r="S1277" s="3"/>
    </row>
    <row r="1278" spans="2:19" ht="12.75">
      <c r="B1278" s="3"/>
      <c r="C1278" s="4"/>
      <c r="F1278" s="3"/>
      <c r="G1278" s="5"/>
      <c r="H1278" s="5"/>
      <c r="I1278" s="5"/>
      <c r="J1278" s="5"/>
      <c r="K1278" s="3"/>
      <c r="L1278" s="5"/>
      <c r="M1278" s="18"/>
      <c r="N1278" s="18"/>
      <c r="R1278" s="3"/>
      <c r="S1278" s="3"/>
    </row>
    <row r="1279" spans="2:19" ht="12.75">
      <c r="B1279" s="3"/>
      <c r="C1279" s="4"/>
      <c r="F1279" s="5"/>
      <c r="G1279" s="5"/>
      <c r="H1279" s="5"/>
      <c r="I1279" s="5"/>
      <c r="J1279" s="5"/>
      <c r="K1279" s="5"/>
      <c r="L1279" s="5"/>
      <c r="M1279" s="18"/>
      <c r="N1279" s="18"/>
      <c r="R1279" s="3"/>
      <c r="S1279" s="3"/>
    </row>
    <row r="1280" spans="2:19" ht="12.75">
      <c r="B1280" s="3"/>
      <c r="C1280" s="4"/>
      <c r="F1280" s="5"/>
      <c r="G1280" s="5"/>
      <c r="H1280" s="5"/>
      <c r="I1280" s="5"/>
      <c r="J1280" s="5"/>
      <c r="K1280" s="5"/>
      <c r="L1280" s="5"/>
      <c r="M1280" s="18"/>
      <c r="N1280" s="18"/>
      <c r="R1280" s="3"/>
      <c r="S1280" s="3"/>
    </row>
    <row r="1281" spans="2:19" ht="12.75">
      <c r="B1281" s="3"/>
      <c r="C1281" s="4"/>
      <c r="F1281" s="5"/>
      <c r="G1281" s="5"/>
      <c r="H1281" s="5"/>
      <c r="I1281" s="5"/>
      <c r="J1281" s="5"/>
      <c r="K1281" s="5"/>
      <c r="L1281" s="5"/>
      <c r="M1281" s="18"/>
      <c r="N1281" s="18"/>
      <c r="R1281" s="3"/>
      <c r="S1281" s="3"/>
    </row>
    <row r="1282" spans="2:19" ht="12.75">
      <c r="B1282" s="3"/>
      <c r="C1282" s="4"/>
      <c r="F1282" s="5"/>
      <c r="G1282" s="5"/>
      <c r="H1282" s="5"/>
      <c r="I1282" s="5"/>
      <c r="J1282" s="5"/>
      <c r="K1282" s="5"/>
      <c r="L1282" s="5"/>
      <c r="M1282" s="18"/>
      <c r="N1282" s="18"/>
      <c r="R1282" s="3"/>
      <c r="S1282" s="3"/>
    </row>
    <row r="1283" spans="2:19" ht="12.75">
      <c r="B1283" s="3"/>
      <c r="C1283" s="4"/>
      <c r="F1283" s="5"/>
      <c r="G1283" s="5"/>
      <c r="H1283" s="5"/>
      <c r="I1283" s="5"/>
      <c r="J1283" s="5"/>
      <c r="K1283" s="5"/>
      <c r="L1283" s="5"/>
      <c r="M1283" s="18"/>
      <c r="N1283" s="18"/>
      <c r="R1283" s="3"/>
      <c r="S1283" s="3"/>
    </row>
    <row r="1284" spans="2:19" ht="12.75">
      <c r="B1284" s="3"/>
      <c r="C1284" s="4"/>
      <c r="F1284" s="5"/>
      <c r="G1284" s="5"/>
      <c r="H1284" s="5"/>
      <c r="I1284" s="5"/>
      <c r="J1284" s="5"/>
      <c r="K1284" s="5"/>
      <c r="L1284" s="5"/>
      <c r="M1284" s="18"/>
      <c r="N1284" s="18"/>
      <c r="R1284" s="3"/>
      <c r="S1284" s="3"/>
    </row>
    <row r="1285" spans="2:19" ht="12.75">
      <c r="B1285" s="3"/>
      <c r="C1285" s="4"/>
      <c r="F1285" s="5"/>
      <c r="G1285" s="5"/>
      <c r="H1285" s="5"/>
      <c r="I1285" s="5"/>
      <c r="J1285" s="5"/>
      <c r="K1285" s="5"/>
      <c r="L1285" s="5"/>
      <c r="M1285" s="18"/>
      <c r="N1285" s="18"/>
      <c r="R1285" s="3"/>
      <c r="S1285" s="3"/>
    </row>
    <row r="1286" spans="2:19" ht="12.75">
      <c r="B1286" s="3"/>
      <c r="C1286" s="4"/>
      <c r="F1286" s="5"/>
      <c r="G1286" s="5"/>
      <c r="H1286" s="5"/>
      <c r="I1286" s="5"/>
      <c r="J1286" s="5"/>
      <c r="K1286" s="5"/>
      <c r="L1286" s="5"/>
      <c r="M1286" s="18"/>
      <c r="N1286" s="18"/>
      <c r="R1286" s="3"/>
      <c r="S1286" s="3"/>
    </row>
    <row r="1287" spans="2:19" ht="12.75">
      <c r="B1287" s="3"/>
      <c r="C1287" s="4"/>
      <c r="F1287" s="5"/>
      <c r="G1287" s="5"/>
      <c r="H1287" s="5"/>
      <c r="I1287" s="5"/>
      <c r="J1287" s="5"/>
      <c r="K1287" s="5"/>
      <c r="L1287" s="5"/>
      <c r="M1287" s="18"/>
      <c r="N1287" s="18"/>
      <c r="R1287" s="3"/>
      <c r="S1287" s="3"/>
    </row>
    <row r="1288" spans="2:19" ht="12.75">
      <c r="B1288" s="3"/>
      <c r="C1288" s="4"/>
      <c r="F1288" s="5"/>
      <c r="G1288" s="5"/>
      <c r="H1288" s="5"/>
      <c r="I1288" s="5"/>
      <c r="J1288" s="5"/>
      <c r="K1288" s="5"/>
      <c r="L1288" s="5"/>
      <c r="M1288" s="18"/>
      <c r="N1288" s="18"/>
      <c r="R1288" s="3"/>
      <c r="S1288" s="3"/>
    </row>
    <row r="1289" spans="2:19" ht="12.75">
      <c r="B1289" s="3"/>
      <c r="C1289" s="4"/>
      <c r="F1289" s="5"/>
      <c r="G1289" s="5"/>
      <c r="H1289" s="5"/>
      <c r="I1289" s="5"/>
      <c r="J1289" s="5"/>
      <c r="K1289" s="5"/>
      <c r="L1289" s="5"/>
      <c r="M1289" s="18"/>
      <c r="N1289" s="18"/>
      <c r="R1289" s="3"/>
      <c r="S1289" s="3"/>
    </row>
    <row r="1290" spans="2:19" ht="12.75">
      <c r="B1290" s="3"/>
      <c r="C1290" s="4"/>
      <c r="F1290" s="5"/>
      <c r="G1290" s="5"/>
      <c r="H1290" s="5"/>
      <c r="I1290" s="5"/>
      <c r="J1290" s="5"/>
      <c r="K1290" s="5"/>
      <c r="L1290" s="5"/>
      <c r="M1290" s="18"/>
      <c r="N1290" s="18"/>
      <c r="R1290" s="3"/>
      <c r="S1290" s="3"/>
    </row>
    <row r="1291" spans="2:19" ht="12.75">
      <c r="B1291" s="3"/>
      <c r="C1291" s="4"/>
      <c r="F1291" s="3"/>
      <c r="G1291" s="5"/>
      <c r="H1291" s="5"/>
      <c r="I1291" s="5"/>
      <c r="J1291" s="5"/>
      <c r="K1291" s="3"/>
      <c r="L1291" s="5"/>
      <c r="M1291" s="18"/>
      <c r="N1291" s="18"/>
      <c r="R1291" s="3"/>
      <c r="S1291" s="3"/>
    </row>
    <row r="1292" spans="2:19" ht="12.75">
      <c r="B1292" s="3"/>
      <c r="C1292" s="4"/>
      <c r="F1292" s="3"/>
      <c r="G1292" s="5"/>
      <c r="H1292" s="5"/>
      <c r="I1292" s="5"/>
      <c r="J1292" s="5"/>
      <c r="K1292" s="3"/>
      <c r="L1292" s="5"/>
      <c r="M1292" s="18"/>
      <c r="N1292" s="18"/>
      <c r="R1292" s="3"/>
      <c r="S1292" s="3"/>
    </row>
    <row r="1293" spans="2:19" ht="12.75">
      <c r="B1293" s="3"/>
      <c r="C1293" s="4"/>
      <c r="F1293" s="5"/>
      <c r="G1293" s="5"/>
      <c r="H1293" s="5"/>
      <c r="I1293" s="5"/>
      <c r="J1293" s="5"/>
      <c r="K1293" s="5"/>
      <c r="L1293" s="5"/>
      <c r="M1293" s="18"/>
      <c r="N1293" s="18"/>
      <c r="R1293" s="3"/>
      <c r="S1293" s="3"/>
    </row>
    <row r="1294" spans="2:19" ht="12.75">
      <c r="B1294" s="3"/>
      <c r="C1294" s="4"/>
      <c r="F1294" s="5"/>
      <c r="G1294" s="5"/>
      <c r="H1294" s="5"/>
      <c r="I1294" s="5"/>
      <c r="J1294" s="5"/>
      <c r="K1294" s="5"/>
      <c r="L1294" s="5"/>
      <c r="M1294" s="18"/>
      <c r="N1294" s="18"/>
      <c r="R1294" s="3"/>
      <c r="S1294" s="3"/>
    </row>
    <row r="1295" spans="2:19" ht="12.75">
      <c r="B1295" s="3"/>
      <c r="C1295" s="4"/>
      <c r="F1295" s="5"/>
      <c r="G1295" s="5"/>
      <c r="H1295" s="5"/>
      <c r="I1295" s="5"/>
      <c r="J1295" s="5"/>
      <c r="K1295" s="5"/>
      <c r="L1295" s="5"/>
      <c r="M1295" s="18"/>
      <c r="N1295" s="18"/>
      <c r="R1295" s="3"/>
      <c r="S1295" s="3"/>
    </row>
    <row r="1296" spans="2:19" ht="12.75">
      <c r="B1296" s="3"/>
      <c r="C1296" s="4"/>
      <c r="F1296" s="5"/>
      <c r="G1296" s="5"/>
      <c r="H1296" s="5"/>
      <c r="I1296" s="5"/>
      <c r="J1296" s="5"/>
      <c r="K1296" s="5"/>
      <c r="L1296" s="5"/>
      <c r="M1296" s="18"/>
      <c r="N1296" s="18"/>
      <c r="R1296" s="3"/>
      <c r="S1296" s="3"/>
    </row>
    <row r="1297" spans="2:19" ht="12.75">
      <c r="B1297" s="3"/>
      <c r="C1297" s="4"/>
      <c r="F1297" s="5"/>
      <c r="G1297" s="5"/>
      <c r="H1297" s="5"/>
      <c r="I1297" s="5"/>
      <c r="J1297" s="5"/>
      <c r="K1297" s="5"/>
      <c r="L1297" s="5"/>
      <c r="M1297" s="18"/>
      <c r="N1297" s="18"/>
      <c r="R1297" s="3"/>
      <c r="S1297" s="3"/>
    </row>
    <row r="1298" spans="2:19" ht="12.75">
      <c r="B1298" s="3"/>
      <c r="C1298" s="4"/>
      <c r="F1298" s="5"/>
      <c r="G1298" s="5"/>
      <c r="H1298" s="5"/>
      <c r="I1298" s="5"/>
      <c r="J1298" s="5"/>
      <c r="K1298" s="5"/>
      <c r="L1298" s="5"/>
      <c r="M1298" s="18"/>
      <c r="N1298" s="18"/>
      <c r="R1298" s="3"/>
      <c r="S1298" s="3"/>
    </row>
    <row r="1299" spans="2:19" ht="12.75">
      <c r="B1299" s="3"/>
      <c r="C1299" s="4"/>
      <c r="F1299" s="5"/>
      <c r="G1299" s="5"/>
      <c r="H1299" s="5"/>
      <c r="I1299" s="5"/>
      <c r="J1299" s="5"/>
      <c r="K1299" s="5"/>
      <c r="L1299" s="5"/>
      <c r="M1299" s="18"/>
      <c r="N1299" s="18"/>
      <c r="R1299" s="3"/>
      <c r="S1299" s="3"/>
    </row>
    <row r="1300" spans="2:19" ht="12.75">
      <c r="B1300" s="3"/>
      <c r="C1300" s="4"/>
      <c r="F1300" s="5"/>
      <c r="G1300" s="5"/>
      <c r="H1300" s="5"/>
      <c r="I1300" s="5"/>
      <c r="J1300" s="5"/>
      <c r="K1300" s="5"/>
      <c r="L1300" s="5"/>
      <c r="M1300" s="18"/>
      <c r="N1300" s="18"/>
      <c r="R1300" s="3"/>
      <c r="S1300" s="3"/>
    </row>
    <row r="1301" spans="2:19" ht="12.75">
      <c r="B1301" s="3"/>
      <c r="C1301" s="4"/>
      <c r="F1301" s="5"/>
      <c r="G1301" s="5"/>
      <c r="H1301" s="5"/>
      <c r="I1301" s="5"/>
      <c r="J1301" s="5"/>
      <c r="K1301" s="5"/>
      <c r="L1301" s="5"/>
      <c r="M1301" s="18"/>
      <c r="N1301" s="18"/>
      <c r="R1301" s="3"/>
      <c r="S1301" s="3"/>
    </row>
    <row r="1302" spans="2:19" ht="12.75">
      <c r="B1302" s="3"/>
      <c r="C1302" s="4"/>
      <c r="F1302" s="5"/>
      <c r="G1302" s="5"/>
      <c r="H1302" s="5"/>
      <c r="I1302" s="5"/>
      <c r="J1302" s="5"/>
      <c r="K1302" s="5"/>
      <c r="L1302" s="5"/>
      <c r="M1302" s="18"/>
      <c r="N1302" s="18"/>
      <c r="R1302" s="3"/>
      <c r="S1302" s="3"/>
    </row>
    <row r="1303" spans="2:19" ht="12.75">
      <c r="B1303" s="3"/>
      <c r="C1303" s="4"/>
      <c r="F1303" s="5"/>
      <c r="G1303" s="5"/>
      <c r="H1303" s="5"/>
      <c r="I1303" s="5"/>
      <c r="J1303" s="5"/>
      <c r="K1303" s="5"/>
      <c r="L1303" s="5"/>
      <c r="M1303" s="18"/>
      <c r="N1303" s="18"/>
      <c r="R1303" s="3"/>
      <c r="S1303" s="3"/>
    </row>
    <row r="1304" spans="2:19" ht="12.75">
      <c r="B1304" s="3"/>
      <c r="C1304" s="4"/>
      <c r="F1304" s="5"/>
      <c r="G1304" s="5"/>
      <c r="H1304" s="5"/>
      <c r="I1304" s="5"/>
      <c r="J1304" s="5"/>
      <c r="K1304" s="5"/>
      <c r="L1304" s="5"/>
      <c r="M1304" s="18"/>
      <c r="N1304" s="18"/>
      <c r="R1304" s="3"/>
      <c r="S1304" s="3"/>
    </row>
    <row r="1305" spans="2:19" ht="12.75">
      <c r="B1305" s="3"/>
      <c r="C1305" s="4"/>
      <c r="F1305" s="3"/>
      <c r="G1305" s="5"/>
      <c r="H1305" s="5"/>
      <c r="I1305" s="5"/>
      <c r="J1305" s="5"/>
      <c r="K1305" s="3"/>
      <c r="L1305" s="5"/>
      <c r="M1305" s="18"/>
      <c r="N1305" s="18"/>
      <c r="R1305" s="3"/>
      <c r="S1305" s="3"/>
    </row>
    <row r="1306" spans="2:19" ht="12.75">
      <c r="B1306" s="3"/>
      <c r="C1306" s="4"/>
      <c r="F1306" s="3"/>
      <c r="G1306" s="5"/>
      <c r="H1306" s="5"/>
      <c r="I1306" s="5"/>
      <c r="J1306" s="5"/>
      <c r="K1306" s="3"/>
      <c r="L1306" s="5"/>
      <c r="M1306" s="18"/>
      <c r="N1306" s="18"/>
      <c r="R1306" s="3"/>
      <c r="S1306" s="3"/>
    </row>
    <row r="1307" spans="2:19" ht="12.75">
      <c r="B1307" s="3"/>
      <c r="C1307" s="4"/>
      <c r="F1307" s="3"/>
      <c r="G1307" s="5"/>
      <c r="H1307" s="5"/>
      <c r="I1307" s="5"/>
      <c r="J1307" s="5"/>
      <c r="K1307" s="3"/>
      <c r="L1307" s="5"/>
      <c r="M1307" s="18"/>
      <c r="N1307" s="18"/>
      <c r="R1307" s="3"/>
      <c r="S1307" s="3"/>
    </row>
    <row r="1308" spans="2:19" ht="12.75">
      <c r="B1308" s="3"/>
      <c r="C1308" s="4"/>
      <c r="F1308" s="3"/>
      <c r="G1308" s="5"/>
      <c r="H1308" s="5"/>
      <c r="I1308" s="5"/>
      <c r="J1308" s="5"/>
      <c r="K1308" s="3"/>
      <c r="L1308" s="5"/>
      <c r="M1308" s="18"/>
      <c r="N1308" s="18"/>
      <c r="R1308" s="3"/>
      <c r="S1308" s="3"/>
    </row>
    <row r="1309" spans="2:19" ht="12.75">
      <c r="B1309" s="3"/>
      <c r="C1309" s="4"/>
      <c r="F1309" s="5"/>
      <c r="G1309" s="5"/>
      <c r="H1309" s="5"/>
      <c r="I1309" s="5"/>
      <c r="J1309" s="5"/>
      <c r="K1309" s="5"/>
      <c r="L1309" s="5"/>
      <c r="M1309" s="18"/>
      <c r="N1309" s="18"/>
      <c r="R1309" s="3"/>
      <c r="S1309" s="3"/>
    </row>
    <row r="1310" spans="2:19" ht="12.75">
      <c r="B1310" s="3"/>
      <c r="C1310" s="4"/>
      <c r="F1310" s="5"/>
      <c r="G1310" s="5"/>
      <c r="H1310" s="5"/>
      <c r="I1310" s="5"/>
      <c r="J1310" s="5"/>
      <c r="K1310" s="5"/>
      <c r="L1310" s="5"/>
      <c r="M1310" s="18"/>
      <c r="N1310" s="18"/>
      <c r="R1310" s="3"/>
      <c r="S1310" s="3"/>
    </row>
    <row r="1311" spans="2:19" ht="12.75">
      <c r="B1311" s="3"/>
      <c r="C1311" s="4"/>
      <c r="F1311" s="5"/>
      <c r="G1311" s="5"/>
      <c r="H1311" s="5"/>
      <c r="I1311" s="5"/>
      <c r="J1311" s="5"/>
      <c r="K1311" s="5"/>
      <c r="L1311" s="5"/>
      <c r="M1311" s="18"/>
      <c r="N1311" s="18"/>
      <c r="R1311" s="3"/>
      <c r="S1311" s="3"/>
    </row>
    <row r="1312" spans="2:19" ht="12.75">
      <c r="B1312" s="3"/>
      <c r="C1312" s="4"/>
      <c r="F1312" s="5"/>
      <c r="G1312" s="5"/>
      <c r="H1312" s="5"/>
      <c r="I1312" s="5"/>
      <c r="J1312" s="5"/>
      <c r="K1312" s="5"/>
      <c r="L1312" s="5"/>
      <c r="M1312" s="18"/>
      <c r="N1312" s="18"/>
      <c r="R1312" s="3"/>
      <c r="S1312" s="3"/>
    </row>
    <row r="1313" spans="2:19" ht="12.75">
      <c r="B1313" s="3"/>
      <c r="C1313" s="4"/>
      <c r="F1313" s="5"/>
      <c r="G1313" s="5"/>
      <c r="H1313" s="5"/>
      <c r="I1313" s="5"/>
      <c r="J1313" s="5"/>
      <c r="K1313" s="5"/>
      <c r="L1313" s="5"/>
      <c r="M1313" s="18"/>
      <c r="N1313" s="18"/>
      <c r="R1313" s="3"/>
      <c r="S1313" s="3"/>
    </row>
    <row r="1314" spans="2:19" ht="12.75">
      <c r="B1314" s="3"/>
      <c r="C1314" s="4"/>
      <c r="F1314" s="5"/>
      <c r="G1314" s="5"/>
      <c r="H1314" s="5"/>
      <c r="I1314" s="5"/>
      <c r="J1314" s="5"/>
      <c r="K1314" s="5"/>
      <c r="L1314" s="5"/>
      <c r="M1314" s="18"/>
      <c r="N1314" s="18"/>
      <c r="R1314" s="3"/>
      <c r="S1314" s="3"/>
    </row>
    <row r="1315" spans="2:19" ht="12.75">
      <c r="B1315" s="3"/>
      <c r="C1315" s="4"/>
      <c r="F1315" s="3"/>
      <c r="G1315" s="5"/>
      <c r="H1315" s="5"/>
      <c r="I1315" s="5"/>
      <c r="J1315" s="5"/>
      <c r="K1315" s="3"/>
      <c r="L1315" s="5"/>
      <c r="M1315" s="18"/>
      <c r="N1315" s="18"/>
      <c r="R1315" s="3"/>
      <c r="S1315" s="3"/>
    </row>
    <row r="1316" spans="2:19" ht="12.75">
      <c r="B1316" s="3"/>
      <c r="C1316" s="4"/>
      <c r="F1316" s="3"/>
      <c r="G1316" s="5"/>
      <c r="H1316" s="5"/>
      <c r="I1316" s="5"/>
      <c r="J1316" s="5"/>
      <c r="K1316" s="3"/>
      <c r="L1316" s="5"/>
      <c r="M1316" s="18"/>
      <c r="N1316" s="18"/>
      <c r="R1316" s="3"/>
      <c r="S1316" s="3"/>
    </row>
    <row r="1317" spans="2:19" ht="12.75">
      <c r="B1317" s="3"/>
      <c r="C1317" s="4"/>
      <c r="F1317" s="5"/>
      <c r="G1317" s="5"/>
      <c r="H1317" s="5"/>
      <c r="I1317" s="5"/>
      <c r="J1317" s="5"/>
      <c r="K1317" s="5"/>
      <c r="L1317" s="5"/>
      <c r="M1317" s="18"/>
      <c r="N1317" s="18"/>
      <c r="R1317" s="3"/>
      <c r="S1317" s="3"/>
    </row>
    <row r="1318" spans="2:19" ht="12.75">
      <c r="B1318" s="3"/>
      <c r="C1318" s="4"/>
      <c r="F1318" s="5"/>
      <c r="G1318" s="5"/>
      <c r="H1318" s="5"/>
      <c r="I1318" s="5"/>
      <c r="J1318" s="5"/>
      <c r="K1318" s="5"/>
      <c r="L1318" s="5"/>
      <c r="M1318" s="18"/>
      <c r="N1318" s="18"/>
      <c r="R1318" s="3"/>
      <c r="S1318" s="3"/>
    </row>
    <row r="1319" spans="2:19" ht="12.75">
      <c r="B1319" s="3"/>
      <c r="C1319" s="4"/>
      <c r="F1319" s="5"/>
      <c r="G1319" s="5"/>
      <c r="H1319" s="5"/>
      <c r="I1319" s="5"/>
      <c r="J1319" s="5"/>
      <c r="K1319" s="5"/>
      <c r="L1319" s="5"/>
      <c r="M1319" s="18"/>
      <c r="N1319" s="18"/>
      <c r="R1319" s="3"/>
      <c r="S1319" s="3"/>
    </row>
    <row r="1320" spans="2:19" ht="12.75">
      <c r="B1320" s="3"/>
      <c r="C1320" s="4"/>
      <c r="F1320" s="5"/>
      <c r="G1320" s="5"/>
      <c r="H1320" s="5"/>
      <c r="I1320" s="5"/>
      <c r="J1320" s="5"/>
      <c r="K1320" s="5"/>
      <c r="L1320" s="5"/>
      <c r="M1320" s="18"/>
      <c r="N1320" s="18"/>
      <c r="R1320" s="3"/>
      <c r="S1320" s="3"/>
    </row>
    <row r="1321" spans="2:19" ht="12.75">
      <c r="B1321" s="3"/>
      <c r="C1321" s="4"/>
      <c r="F1321" s="5"/>
      <c r="G1321" s="5"/>
      <c r="H1321" s="5"/>
      <c r="I1321" s="5"/>
      <c r="J1321" s="5"/>
      <c r="K1321" s="5"/>
      <c r="L1321" s="5"/>
      <c r="M1321" s="18"/>
      <c r="N1321" s="18"/>
      <c r="R1321" s="3"/>
      <c r="S1321" s="3"/>
    </row>
    <row r="1322" spans="2:19" ht="12.75">
      <c r="B1322" s="3"/>
      <c r="C1322" s="4"/>
      <c r="F1322" s="5"/>
      <c r="G1322" s="5"/>
      <c r="H1322" s="5"/>
      <c r="I1322" s="5"/>
      <c r="J1322" s="5"/>
      <c r="K1322" s="5"/>
      <c r="L1322" s="5"/>
      <c r="M1322" s="18"/>
      <c r="N1322" s="18"/>
      <c r="R1322" s="3"/>
      <c r="S1322" s="3"/>
    </row>
    <row r="1323" spans="2:19" ht="12.75">
      <c r="B1323" s="3"/>
      <c r="C1323" s="4"/>
      <c r="F1323" s="3"/>
      <c r="G1323" s="5"/>
      <c r="H1323" s="5"/>
      <c r="I1323" s="5"/>
      <c r="J1323" s="5"/>
      <c r="K1323" s="3"/>
      <c r="L1323" s="5"/>
      <c r="M1323" s="18"/>
      <c r="N1323" s="18"/>
      <c r="R1323" s="3"/>
      <c r="S1323" s="3"/>
    </row>
    <row r="1324" spans="2:19" ht="12.75">
      <c r="B1324" s="3"/>
      <c r="C1324" s="4"/>
      <c r="F1324" s="3"/>
      <c r="G1324" s="5"/>
      <c r="H1324" s="5"/>
      <c r="I1324" s="5"/>
      <c r="J1324" s="5"/>
      <c r="K1324" s="3"/>
      <c r="L1324" s="5"/>
      <c r="M1324" s="18"/>
      <c r="N1324" s="18"/>
      <c r="R1324" s="3"/>
      <c r="S1324" s="3"/>
    </row>
    <row r="1325" spans="2:19" ht="12.75">
      <c r="B1325" s="3"/>
      <c r="C1325" s="4"/>
      <c r="F1325" s="3"/>
      <c r="G1325" s="5"/>
      <c r="H1325" s="5"/>
      <c r="I1325" s="5"/>
      <c r="J1325" s="5"/>
      <c r="K1325" s="3"/>
      <c r="L1325" s="5"/>
      <c r="M1325" s="18"/>
      <c r="N1325" s="18"/>
      <c r="R1325" s="3"/>
      <c r="S1325" s="3"/>
    </row>
    <row r="1326" spans="2:19" ht="12.75">
      <c r="B1326" s="3"/>
      <c r="C1326" s="4"/>
      <c r="F1326" s="3"/>
      <c r="G1326" s="5"/>
      <c r="H1326" s="5"/>
      <c r="I1326" s="5"/>
      <c r="J1326" s="5"/>
      <c r="K1326" s="3"/>
      <c r="L1326" s="5"/>
      <c r="M1326" s="18"/>
      <c r="N1326" s="18"/>
      <c r="R1326" s="3"/>
      <c r="S1326" s="3"/>
    </row>
    <row r="1327" spans="2:19" ht="12.75">
      <c r="B1327" s="3"/>
      <c r="C1327" s="4"/>
      <c r="F1327" s="5"/>
      <c r="G1327" s="5"/>
      <c r="H1327" s="5"/>
      <c r="I1327" s="5"/>
      <c r="J1327" s="5"/>
      <c r="K1327" s="5"/>
      <c r="L1327" s="5"/>
      <c r="M1327" s="18"/>
      <c r="N1327" s="18"/>
      <c r="R1327" s="3"/>
      <c r="S1327" s="3"/>
    </row>
    <row r="1328" spans="2:19" ht="12.75">
      <c r="B1328" s="3"/>
      <c r="C1328" s="4"/>
      <c r="F1328" s="5"/>
      <c r="G1328" s="5"/>
      <c r="H1328" s="5"/>
      <c r="I1328" s="5"/>
      <c r="J1328" s="5"/>
      <c r="K1328" s="5"/>
      <c r="L1328" s="5"/>
      <c r="M1328" s="18"/>
      <c r="N1328" s="18"/>
      <c r="R1328" s="3"/>
      <c r="S1328" s="3"/>
    </row>
    <row r="1329" spans="2:19" ht="12.75">
      <c r="B1329" s="3"/>
      <c r="C1329" s="4"/>
      <c r="F1329" s="3"/>
      <c r="G1329" s="5"/>
      <c r="H1329" s="5"/>
      <c r="I1329" s="5"/>
      <c r="J1329" s="5"/>
      <c r="K1329" s="3"/>
      <c r="L1329" s="5"/>
      <c r="M1329" s="18"/>
      <c r="N1329" s="18"/>
      <c r="R1329" s="3"/>
      <c r="S1329" s="3"/>
    </row>
    <row r="1330" spans="2:19" ht="12.75">
      <c r="B1330" s="3"/>
      <c r="C1330" s="4"/>
      <c r="F1330" s="3"/>
      <c r="G1330" s="5"/>
      <c r="H1330" s="5"/>
      <c r="I1330" s="5"/>
      <c r="J1330" s="5"/>
      <c r="K1330" s="3"/>
      <c r="L1330" s="5"/>
      <c r="M1330" s="18"/>
      <c r="N1330" s="18"/>
      <c r="R1330" s="3"/>
      <c r="S1330" s="3"/>
    </row>
    <row r="1331" spans="2:19" ht="12.75">
      <c r="B1331" s="3"/>
      <c r="C1331" s="4"/>
      <c r="F1331" s="5"/>
      <c r="G1331" s="5"/>
      <c r="H1331" s="5"/>
      <c r="I1331" s="5"/>
      <c r="J1331" s="5"/>
      <c r="K1331" s="5"/>
      <c r="L1331" s="5"/>
      <c r="M1331" s="18"/>
      <c r="N1331" s="18"/>
      <c r="R1331" s="3"/>
      <c r="S1331" s="3"/>
    </row>
    <row r="1332" spans="2:19" ht="12.75">
      <c r="B1332" s="3"/>
      <c r="C1332" s="4"/>
      <c r="F1332" s="5"/>
      <c r="G1332" s="5"/>
      <c r="H1332" s="5"/>
      <c r="I1332" s="5"/>
      <c r="J1332" s="5"/>
      <c r="K1332" s="5"/>
      <c r="L1332" s="5"/>
      <c r="M1332" s="18"/>
      <c r="N1332" s="18"/>
      <c r="R1332" s="3"/>
      <c r="S1332" s="3"/>
    </row>
    <row r="1333" spans="2:19" ht="12.75">
      <c r="B1333" s="3"/>
      <c r="C1333" s="4"/>
      <c r="F1333" s="5"/>
      <c r="G1333" s="5"/>
      <c r="H1333" s="5"/>
      <c r="I1333" s="5"/>
      <c r="J1333" s="5"/>
      <c r="K1333" s="5"/>
      <c r="L1333" s="5"/>
      <c r="M1333" s="18"/>
      <c r="N1333" s="18"/>
      <c r="R1333" s="3"/>
      <c r="S1333" s="3"/>
    </row>
    <row r="1334" spans="2:19" ht="12.75">
      <c r="B1334" s="3"/>
      <c r="C1334" s="4"/>
      <c r="F1334" s="5"/>
      <c r="G1334" s="5"/>
      <c r="H1334" s="5"/>
      <c r="I1334" s="5"/>
      <c r="J1334" s="5"/>
      <c r="K1334" s="5"/>
      <c r="L1334" s="5"/>
      <c r="M1334" s="18"/>
      <c r="N1334" s="18"/>
      <c r="R1334" s="3"/>
      <c r="S1334" s="3"/>
    </row>
    <row r="1335" spans="2:19" ht="12.75">
      <c r="B1335" s="3"/>
      <c r="C1335" s="4"/>
      <c r="F1335" s="5"/>
      <c r="G1335" s="5"/>
      <c r="H1335" s="5"/>
      <c r="I1335" s="5"/>
      <c r="J1335" s="5"/>
      <c r="K1335" s="5"/>
      <c r="L1335" s="5"/>
      <c r="M1335" s="18"/>
      <c r="N1335" s="18"/>
      <c r="R1335" s="3"/>
      <c r="S1335" s="3"/>
    </row>
    <row r="1336" spans="2:19" ht="12.75">
      <c r="B1336" s="3"/>
      <c r="C1336" s="4"/>
      <c r="F1336" s="5"/>
      <c r="G1336" s="5"/>
      <c r="H1336" s="5"/>
      <c r="I1336" s="5"/>
      <c r="J1336" s="5"/>
      <c r="K1336" s="5"/>
      <c r="L1336" s="5"/>
      <c r="M1336" s="18"/>
      <c r="N1336" s="18"/>
      <c r="R1336" s="3"/>
      <c r="S1336" s="3"/>
    </row>
    <row r="1337" spans="2:19" ht="12.75">
      <c r="B1337" s="3"/>
      <c r="C1337" s="4"/>
      <c r="F1337" s="5"/>
      <c r="G1337" s="5"/>
      <c r="H1337" s="5"/>
      <c r="I1337" s="5"/>
      <c r="J1337" s="5"/>
      <c r="K1337" s="5"/>
      <c r="L1337" s="5"/>
      <c r="M1337" s="18"/>
      <c r="N1337" s="18"/>
      <c r="R1337" s="3"/>
      <c r="S1337" s="3"/>
    </row>
    <row r="1338" spans="2:19" ht="12.75">
      <c r="B1338" s="3"/>
      <c r="C1338" s="4"/>
      <c r="F1338" s="5"/>
      <c r="G1338" s="5"/>
      <c r="H1338" s="5"/>
      <c r="I1338" s="5"/>
      <c r="J1338" s="5"/>
      <c r="K1338" s="5"/>
      <c r="L1338" s="5"/>
      <c r="M1338" s="18"/>
      <c r="N1338" s="18"/>
      <c r="R1338" s="3"/>
      <c r="S1338" s="3"/>
    </row>
    <row r="1339" spans="2:19" ht="12.75">
      <c r="B1339" s="3"/>
      <c r="C1339" s="4"/>
      <c r="F1339" s="5"/>
      <c r="G1339" s="5"/>
      <c r="H1339" s="5"/>
      <c r="I1339" s="5"/>
      <c r="J1339" s="5"/>
      <c r="K1339" s="5"/>
      <c r="L1339" s="5"/>
      <c r="M1339" s="18"/>
      <c r="N1339" s="18"/>
      <c r="R1339" s="3"/>
      <c r="S1339" s="3"/>
    </row>
    <row r="1340" spans="2:19" ht="12.75">
      <c r="B1340" s="3"/>
      <c r="C1340" s="4"/>
      <c r="F1340" s="5"/>
      <c r="G1340" s="5"/>
      <c r="H1340" s="5"/>
      <c r="I1340" s="5"/>
      <c r="J1340" s="5"/>
      <c r="K1340" s="5"/>
      <c r="L1340" s="5"/>
      <c r="M1340" s="18"/>
      <c r="N1340" s="18"/>
      <c r="R1340" s="3"/>
      <c r="S1340" s="3"/>
    </row>
    <row r="1341" spans="2:19" ht="12.75">
      <c r="B1341" s="3"/>
      <c r="C1341" s="4"/>
      <c r="F1341" s="5"/>
      <c r="G1341" s="5"/>
      <c r="H1341" s="5"/>
      <c r="I1341" s="5"/>
      <c r="J1341" s="5"/>
      <c r="K1341" s="5"/>
      <c r="L1341" s="5"/>
      <c r="M1341" s="18"/>
      <c r="N1341" s="18"/>
      <c r="R1341" s="3"/>
      <c r="S1341" s="3"/>
    </row>
    <row r="1342" spans="2:19" ht="12.75">
      <c r="B1342" s="3"/>
      <c r="C1342" s="4"/>
      <c r="F1342" s="5"/>
      <c r="G1342" s="5"/>
      <c r="H1342" s="5"/>
      <c r="I1342" s="5"/>
      <c r="J1342" s="5"/>
      <c r="K1342" s="5"/>
      <c r="L1342" s="5"/>
      <c r="M1342" s="18"/>
      <c r="N1342" s="18"/>
      <c r="R1342" s="3"/>
      <c r="S1342" s="3"/>
    </row>
    <row r="1343" spans="2:19" ht="12.75">
      <c r="B1343" s="3"/>
      <c r="C1343" s="4"/>
      <c r="F1343" s="5"/>
      <c r="G1343" s="5"/>
      <c r="H1343" s="5"/>
      <c r="I1343" s="5"/>
      <c r="J1343" s="5"/>
      <c r="K1343" s="5"/>
      <c r="L1343" s="5"/>
      <c r="M1343" s="18"/>
      <c r="N1343" s="18"/>
      <c r="R1343" s="3"/>
      <c r="S1343" s="3"/>
    </row>
    <row r="1344" spans="2:19" ht="12.75">
      <c r="B1344" s="3"/>
      <c r="C1344" s="4"/>
      <c r="F1344" s="5"/>
      <c r="G1344" s="5"/>
      <c r="H1344" s="5"/>
      <c r="I1344" s="5"/>
      <c r="J1344" s="5"/>
      <c r="K1344" s="5"/>
      <c r="L1344" s="5"/>
      <c r="M1344" s="18"/>
      <c r="N1344" s="18"/>
      <c r="R1344" s="3"/>
      <c r="S1344" s="3"/>
    </row>
    <row r="1345" spans="2:19" ht="12.75">
      <c r="B1345" s="3"/>
      <c r="C1345" s="4"/>
      <c r="F1345" s="5"/>
      <c r="G1345" s="5"/>
      <c r="H1345" s="5"/>
      <c r="I1345" s="5"/>
      <c r="J1345" s="5"/>
      <c r="K1345" s="5"/>
      <c r="L1345" s="5"/>
      <c r="M1345" s="18"/>
      <c r="N1345" s="18"/>
      <c r="R1345" s="3"/>
      <c r="S1345" s="3"/>
    </row>
    <row r="1346" spans="2:19" ht="12.75">
      <c r="B1346" s="3"/>
      <c r="C1346" s="4"/>
      <c r="F1346" s="5"/>
      <c r="G1346" s="5"/>
      <c r="H1346" s="5"/>
      <c r="I1346" s="5"/>
      <c r="J1346" s="5"/>
      <c r="K1346" s="5"/>
      <c r="L1346" s="5"/>
      <c r="M1346" s="18"/>
      <c r="N1346" s="18"/>
      <c r="R1346" s="3"/>
      <c r="S1346" s="3"/>
    </row>
    <row r="1347" spans="2:19" ht="12.75">
      <c r="B1347" s="3"/>
      <c r="C1347" s="4"/>
      <c r="F1347" s="3"/>
      <c r="G1347" s="5"/>
      <c r="H1347" s="5"/>
      <c r="I1347" s="5"/>
      <c r="J1347" s="5"/>
      <c r="K1347" s="3"/>
      <c r="L1347" s="5"/>
      <c r="M1347" s="18"/>
      <c r="N1347" s="18"/>
      <c r="R1347" s="3"/>
      <c r="S1347" s="3"/>
    </row>
    <row r="1348" spans="2:19" ht="12.75">
      <c r="B1348" s="3"/>
      <c r="C1348" s="4"/>
      <c r="F1348" s="3"/>
      <c r="G1348" s="5"/>
      <c r="H1348" s="5"/>
      <c r="I1348" s="5"/>
      <c r="J1348" s="5"/>
      <c r="K1348" s="3"/>
      <c r="L1348" s="5"/>
      <c r="M1348" s="18"/>
      <c r="N1348" s="18"/>
      <c r="R1348" s="3"/>
      <c r="S1348" s="3"/>
    </row>
    <row r="1349" spans="2:19" ht="12.75">
      <c r="B1349" s="3"/>
      <c r="C1349" s="4"/>
      <c r="F1349" s="5"/>
      <c r="G1349" s="5"/>
      <c r="H1349" s="5"/>
      <c r="I1349" s="5"/>
      <c r="J1349" s="5"/>
      <c r="K1349" s="5"/>
      <c r="L1349" s="5"/>
      <c r="M1349" s="18"/>
      <c r="N1349" s="18"/>
      <c r="R1349" s="3"/>
      <c r="S1349" s="3"/>
    </row>
    <row r="1350" spans="2:19" ht="12.75">
      <c r="B1350" s="3"/>
      <c r="C1350" s="4"/>
      <c r="F1350" s="5"/>
      <c r="G1350" s="5"/>
      <c r="H1350" s="5"/>
      <c r="I1350" s="5"/>
      <c r="J1350" s="5"/>
      <c r="K1350" s="5"/>
      <c r="L1350" s="5"/>
      <c r="M1350" s="18"/>
      <c r="N1350" s="18"/>
      <c r="R1350" s="3"/>
      <c r="S1350" s="3"/>
    </row>
    <row r="1351" spans="2:19" ht="12.75">
      <c r="B1351" s="3"/>
      <c r="C1351" s="4"/>
      <c r="F1351" s="5"/>
      <c r="G1351" s="5"/>
      <c r="H1351" s="5"/>
      <c r="I1351" s="5"/>
      <c r="J1351" s="5"/>
      <c r="K1351" s="5"/>
      <c r="L1351" s="5"/>
      <c r="M1351" s="18"/>
      <c r="N1351" s="18"/>
      <c r="R1351" s="3"/>
      <c r="S1351" s="3"/>
    </row>
    <row r="1352" spans="2:19" ht="12.75">
      <c r="B1352" s="3"/>
      <c r="C1352" s="4"/>
      <c r="F1352" s="5"/>
      <c r="G1352" s="5"/>
      <c r="H1352" s="5"/>
      <c r="I1352" s="5"/>
      <c r="J1352" s="5"/>
      <c r="K1352" s="5"/>
      <c r="L1352" s="5"/>
      <c r="M1352" s="18"/>
      <c r="N1352" s="18"/>
      <c r="R1352" s="3"/>
      <c r="S1352" s="3"/>
    </row>
    <row r="1353" spans="2:19" ht="12.75">
      <c r="B1353" s="3"/>
      <c r="C1353" s="4"/>
      <c r="F1353" s="5"/>
      <c r="G1353" s="5"/>
      <c r="H1353" s="5"/>
      <c r="I1353" s="5"/>
      <c r="J1353" s="5"/>
      <c r="K1353" s="5"/>
      <c r="L1353" s="5"/>
      <c r="M1353" s="18"/>
      <c r="N1353" s="18"/>
      <c r="R1353" s="3"/>
      <c r="S1353" s="3"/>
    </row>
    <row r="1354" spans="2:19" ht="12.75">
      <c r="B1354" s="3"/>
      <c r="C1354" s="4"/>
      <c r="F1354" s="5"/>
      <c r="G1354" s="5"/>
      <c r="H1354" s="5"/>
      <c r="I1354" s="5"/>
      <c r="J1354" s="5"/>
      <c r="K1354" s="5"/>
      <c r="L1354" s="5"/>
      <c r="M1354" s="18"/>
      <c r="N1354" s="18"/>
      <c r="R1354" s="3"/>
      <c r="S1354" s="3"/>
    </row>
    <row r="1355" spans="2:19" ht="12.75">
      <c r="B1355" s="3"/>
      <c r="C1355" s="4"/>
      <c r="F1355" s="3"/>
      <c r="G1355" s="5"/>
      <c r="H1355" s="5"/>
      <c r="I1355" s="5"/>
      <c r="J1355" s="5"/>
      <c r="K1355" s="3"/>
      <c r="L1355" s="5"/>
      <c r="M1355" s="18"/>
      <c r="N1355" s="18"/>
      <c r="R1355" s="3"/>
      <c r="S1355" s="3"/>
    </row>
    <row r="1356" spans="2:19" ht="12.75">
      <c r="B1356" s="3"/>
      <c r="C1356" s="4"/>
      <c r="F1356" s="3"/>
      <c r="G1356" s="5"/>
      <c r="H1356" s="5"/>
      <c r="I1356" s="5"/>
      <c r="J1356" s="5"/>
      <c r="K1356" s="3"/>
      <c r="L1356" s="5"/>
      <c r="M1356" s="18"/>
      <c r="N1356" s="18"/>
      <c r="R1356" s="3"/>
      <c r="S1356" s="3"/>
    </row>
    <row r="1357" spans="2:19" ht="12.75">
      <c r="B1357" s="3"/>
      <c r="C1357" s="4"/>
      <c r="F1357" s="5"/>
      <c r="G1357" s="5"/>
      <c r="H1357" s="5"/>
      <c r="I1357" s="5"/>
      <c r="J1357" s="5"/>
      <c r="K1357" s="5"/>
      <c r="L1357" s="5"/>
      <c r="M1357" s="18"/>
      <c r="N1357" s="18"/>
      <c r="R1357" s="3"/>
      <c r="S1357" s="3"/>
    </row>
    <row r="1358" spans="2:19" ht="12.75">
      <c r="B1358" s="3"/>
      <c r="C1358" s="4"/>
      <c r="F1358" s="5"/>
      <c r="G1358" s="5"/>
      <c r="H1358" s="5"/>
      <c r="I1358" s="5"/>
      <c r="J1358" s="5"/>
      <c r="K1358" s="5"/>
      <c r="L1358" s="5"/>
      <c r="M1358" s="18"/>
      <c r="N1358" s="18"/>
      <c r="R1358" s="3"/>
      <c r="S1358" s="3"/>
    </row>
    <row r="1359" spans="2:19" ht="12.75">
      <c r="B1359" s="3"/>
      <c r="C1359" s="4"/>
      <c r="F1359" s="5"/>
      <c r="G1359" s="5"/>
      <c r="H1359" s="5"/>
      <c r="I1359" s="5"/>
      <c r="J1359" s="5"/>
      <c r="K1359" s="5"/>
      <c r="L1359" s="5"/>
      <c r="M1359" s="18"/>
      <c r="N1359" s="18"/>
      <c r="R1359" s="3"/>
      <c r="S1359" s="3"/>
    </row>
    <row r="1360" spans="2:19" ht="12.75">
      <c r="B1360" s="3"/>
      <c r="C1360" s="4"/>
      <c r="F1360" s="5"/>
      <c r="G1360" s="5"/>
      <c r="H1360" s="5"/>
      <c r="I1360" s="5"/>
      <c r="J1360" s="5"/>
      <c r="K1360" s="5"/>
      <c r="L1360" s="5"/>
      <c r="M1360" s="18"/>
      <c r="N1360" s="18"/>
      <c r="R1360" s="3"/>
      <c r="S1360" s="3"/>
    </row>
    <row r="1361" spans="2:19" ht="12.75">
      <c r="B1361" s="3"/>
      <c r="C1361" s="4"/>
      <c r="F1361" s="5"/>
      <c r="G1361" s="5"/>
      <c r="H1361" s="5"/>
      <c r="I1361" s="5"/>
      <c r="J1361" s="5"/>
      <c r="K1361" s="5"/>
      <c r="L1361" s="5"/>
      <c r="M1361" s="18"/>
      <c r="N1361" s="18"/>
      <c r="R1361" s="3"/>
      <c r="S1361" s="3"/>
    </row>
    <row r="1362" spans="2:19" ht="12.75">
      <c r="B1362" s="3"/>
      <c r="C1362" s="4"/>
      <c r="F1362" s="5"/>
      <c r="G1362" s="5"/>
      <c r="H1362" s="5"/>
      <c r="I1362" s="5"/>
      <c r="J1362" s="5"/>
      <c r="K1362" s="5"/>
      <c r="L1362" s="5"/>
      <c r="M1362" s="18"/>
      <c r="N1362" s="18"/>
      <c r="R1362" s="3"/>
      <c r="S1362" s="3"/>
    </row>
    <row r="1363" spans="2:19" ht="12.75">
      <c r="B1363" s="3"/>
      <c r="C1363" s="4"/>
      <c r="F1363" s="5"/>
      <c r="G1363" s="5"/>
      <c r="H1363" s="5"/>
      <c r="I1363" s="5"/>
      <c r="J1363" s="5"/>
      <c r="K1363" s="5"/>
      <c r="L1363" s="5"/>
      <c r="M1363" s="18"/>
      <c r="N1363" s="18"/>
      <c r="R1363" s="3"/>
      <c r="S1363" s="3"/>
    </row>
    <row r="1364" spans="2:19" ht="12.75">
      <c r="B1364" s="3"/>
      <c r="C1364" s="4"/>
      <c r="F1364" s="5"/>
      <c r="G1364" s="5"/>
      <c r="H1364" s="5"/>
      <c r="I1364" s="5"/>
      <c r="J1364" s="5"/>
      <c r="K1364" s="5"/>
      <c r="L1364" s="5"/>
      <c r="M1364" s="18"/>
      <c r="N1364" s="18"/>
      <c r="R1364" s="3"/>
      <c r="S1364" s="3"/>
    </row>
    <row r="1365" spans="2:19" ht="12.75">
      <c r="B1365" s="3"/>
      <c r="C1365" s="4"/>
      <c r="F1365" s="5"/>
      <c r="G1365" s="5"/>
      <c r="H1365" s="5"/>
      <c r="I1365" s="5"/>
      <c r="J1365" s="5"/>
      <c r="K1365" s="5"/>
      <c r="L1365" s="5"/>
      <c r="M1365" s="18"/>
      <c r="N1365" s="18"/>
      <c r="R1365" s="3"/>
      <c r="S1365" s="3"/>
    </row>
    <row r="1366" spans="2:19" ht="12.75">
      <c r="B1366" s="3"/>
      <c r="C1366" s="4"/>
      <c r="F1366" s="5"/>
      <c r="G1366" s="5"/>
      <c r="H1366" s="5"/>
      <c r="I1366" s="5"/>
      <c r="J1366" s="5"/>
      <c r="K1366" s="5"/>
      <c r="L1366" s="5"/>
      <c r="M1366" s="18"/>
      <c r="N1366" s="18"/>
      <c r="R1366" s="3"/>
      <c r="S1366" s="3"/>
    </row>
    <row r="1367" spans="2:19" ht="12.75">
      <c r="B1367" s="3"/>
      <c r="C1367" s="4"/>
      <c r="F1367" s="3"/>
      <c r="G1367" s="5"/>
      <c r="H1367" s="5"/>
      <c r="I1367" s="5"/>
      <c r="J1367" s="5"/>
      <c r="K1367" s="3"/>
      <c r="L1367" s="5"/>
      <c r="M1367" s="18"/>
      <c r="N1367" s="18"/>
      <c r="R1367" s="3"/>
      <c r="S1367" s="3"/>
    </row>
    <row r="1368" spans="2:19" ht="12.75">
      <c r="B1368" s="3"/>
      <c r="C1368" s="4"/>
      <c r="F1368" s="3"/>
      <c r="G1368" s="5"/>
      <c r="H1368" s="5"/>
      <c r="I1368" s="5"/>
      <c r="J1368" s="5"/>
      <c r="K1368" s="3"/>
      <c r="L1368" s="5"/>
      <c r="M1368" s="18"/>
      <c r="N1368" s="18"/>
      <c r="R1368" s="3"/>
      <c r="S1368" s="3"/>
    </row>
    <row r="1369" spans="2:19" ht="12.75">
      <c r="B1369" s="3"/>
      <c r="C1369" s="4"/>
      <c r="F1369" s="3"/>
      <c r="G1369" s="5"/>
      <c r="H1369" s="5"/>
      <c r="I1369" s="5"/>
      <c r="J1369" s="5"/>
      <c r="K1369" s="3"/>
      <c r="L1369" s="5"/>
      <c r="M1369" s="18"/>
      <c r="N1369" s="18"/>
      <c r="R1369" s="3"/>
      <c r="S1369" s="3"/>
    </row>
    <row r="1370" spans="2:19" ht="12.75">
      <c r="B1370" s="3"/>
      <c r="C1370" s="4"/>
      <c r="F1370" s="3"/>
      <c r="G1370" s="5"/>
      <c r="H1370" s="5"/>
      <c r="I1370" s="5"/>
      <c r="J1370" s="5"/>
      <c r="K1370" s="3"/>
      <c r="L1370" s="5"/>
      <c r="M1370" s="18"/>
      <c r="N1370" s="18"/>
      <c r="R1370" s="3"/>
      <c r="S1370" s="3"/>
    </row>
  </sheetData>
  <mergeCells count="2">
    <mergeCell ref="F16:J16"/>
    <mergeCell ref="M16:N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03"/>
  <sheetViews>
    <sheetView showGridLines="0" showRowColHeaders="0" workbookViewId="0" topLeftCell="A1">
      <pane ySplit="21" topLeftCell="BM82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3" customWidth="1"/>
    <col min="4" max="4" width="14.7109375" style="3" customWidth="1"/>
    <col min="5" max="9" width="10.7109375" style="3" customWidth="1"/>
    <col min="10" max="21" width="10.7109375" style="0" customWidth="1"/>
    <col min="22" max="42" width="10.140625" style="0" customWidth="1"/>
  </cols>
  <sheetData>
    <row r="1" spans="1:216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</row>
    <row r="2" spans="1:216" ht="18">
      <c r="A2" s="37"/>
      <c r="B2" s="53" t="s">
        <v>55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</row>
    <row r="3" spans="1:216" ht="12.75">
      <c r="A3" s="37"/>
      <c r="B3" s="5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</row>
    <row r="4" spans="1:216" ht="12.75">
      <c r="A4" s="37"/>
      <c r="B4" s="54" t="s">
        <v>74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</row>
    <row r="5" spans="1:216" ht="12.75">
      <c r="A5" s="37"/>
      <c r="B5" s="54" t="s">
        <v>56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</row>
    <row r="6" spans="1:216" ht="12.75">
      <c r="A6" s="37"/>
      <c r="B6" s="54" t="s">
        <v>65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</row>
    <row r="7" spans="1:216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</row>
    <row r="8" spans="1:216" ht="12.75">
      <c r="A8" s="37"/>
      <c r="B8" s="54" t="s">
        <v>57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</row>
    <row r="9" spans="1:216" ht="12.75">
      <c r="A9" s="37"/>
      <c r="B9" s="55" t="s">
        <v>76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</row>
    <row r="10" spans="2:9" s="37" customFormat="1" ht="12.75">
      <c r="B10" s="54" t="s">
        <v>77</v>
      </c>
      <c r="C10" s="38"/>
      <c r="D10" s="38"/>
      <c r="E10" s="38"/>
      <c r="F10" s="38"/>
      <c r="G10" s="38"/>
      <c r="H10" s="38"/>
      <c r="I10" s="38"/>
    </row>
    <row r="11" spans="3:9" s="37" customFormat="1" ht="12.75">
      <c r="C11" s="38"/>
      <c r="D11" s="38"/>
      <c r="E11" s="38"/>
      <c r="F11" s="38"/>
      <c r="G11" s="38"/>
      <c r="H11" s="38"/>
      <c r="I11" s="38"/>
    </row>
    <row r="12" spans="2:9" s="37" customFormat="1" ht="12.75">
      <c r="B12" s="77" t="s">
        <v>1046</v>
      </c>
      <c r="C12" s="38"/>
      <c r="D12" s="38"/>
      <c r="E12" s="38"/>
      <c r="F12" s="38"/>
      <c r="G12" s="38"/>
      <c r="H12" s="38"/>
      <c r="I12" s="38"/>
    </row>
    <row r="13" spans="2:9" s="37" customFormat="1" ht="12.75">
      <c r="B13" s="77" t="s">
        <v>1044</v>
      </c>
      <c r="C13" s="38"/>
      <c r="D13" s="38"/>
      <c r="E13" s="38"/>
      <c r="F13" s="38"/>
      <c r="G13" s="38"/>
      <c r="H13" s="38"/>
      <c r="I13" s="38"/>
    </row>
    <row r="14" spans="2:9" s="37" customFormat="1" ht="12.75">
      <c r="B14" s="54" t="s">
        <v>66</v>
      </c>
      <c r="C14" s="38"/>
      <c r="D14" s="38"/>
      <c r="E14" s="38"/>
      <c r="F14" s="38"/>
      <c r="G14" s="38"/>
      <c r="H14" s="38"/>
      <c r="I14" s="38"/>
    </row>
    <row r="15" spans="2:9" s="37" customFormat="1" ht="12.75">
      <c r="B15" s="54" t="s">
        <v>1045</v>
      </c>
      <c r="C15" s="38"/>
      <c r="D15" s="38"/>
      <c r="E15" s="38"/>
      <c r="F15" s="38"/>
      <c r="G15" s="38"/>
      <c r="H15" s="38"/>
      <c r="I15" s="38"/>
    </row>
    <row r="16" spans="2:9" s="37" customFormat="1" ht="12.75">
      <c r="B16" s="54"/>
      <c r="C16" s="38"/>
      <c r="D16" s="38"/>
      <c r="E16" s="38"/>
      <c r="F16" s="38"/>
      <c r="G16" s="38"/>
      <c r="H16" s="38"/>
      <c r="I16" s="38"/>
    </row>
    <row r="17" spans="2:9" s="37" customFormat="1" ht="12.75">
      <c r="B17" s="54" t="s">
        <v>60</v>
      </c>
      <c r="C17" s="38"/>
      <c r="D17" s="38"/>
      <c r="E17" s="38"/>
      <c r="F17" s="38"/>
      <c r="G17" s="38"/>
      <c r="H17" s="38"/>
      <c r="I17" s="38"/>
    </row>
    <row r="18" spans="2:9" s="37" customFormat="1" ht="12.75">
      <c r="B18" s="54"/>
      <c r="C18" s="38"/>
      <c r="D18" s="38"/>
      <c r="E18" s="38"/>
      <c r="F18" s="38"/>
      <c r="G18" s="38"/>
      <c r="H18" s="38"/>
      <c r="I18" s="38"/>
    </row>
    <row r="19" spans="3:9" s="37" customFormat="1" ht="12.75">
      <c r="C19" s="38"/>
      <c r="D19" s="38"/>
      <c r="E19" s="38"/>
      <c r="F19" s="38"/>
      <c r="G19" s="38"/>
      <c r="H19" s="38"/>
      <c r="I19" s="38"/>
    </row>
    <row r="20" spans="2:20" s="47" customFormat="1" ht="12.75" customHeight="1">
      <c r="B20" s="57"/>
      <c r="C20" s="99" t="s">
        <v>1</v>
      </c>
      <c r="D20" s="100" t="s">
        <v>75</v>
      </c>
      <c r="E20" s="46"/>
      <c r="F20" s="46"/>
      <c r="G20" s="46"/>
      <c r="H20" s="4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2:14" s="47" customFormat="1" ht="12.75" customHeight="1">
      <c r="B21" s="30"/>
      <c r="C21" s="99"/>
      <c r="D21" s="101"/>
      <c r="E21" s="78"/>
      <c r="F21" s="78"/>
      <c r="G21" s="78"/>
      <c r="H21" s="78"/>
      <c r="J21" s="58"/>
      <c r="K21" s="59"/>
      <c r="L21" s="58"/>
      <c r="M21" s="58"/>
      <c r="N21" s="60"/>
    </row>
    <row r="22" spans="2:14" s="6" customFormat="1" ht="12.75">
      <c r="B22" s="14">
        <v>36873</v>
      </c>
      <c r="C22" s="73">
        <v>0.0419444854434481</v>
      </c>
      <c r="D22" s="76"/>
      <c r="E22" s="76"/>
      <c r="F22" s="76"/>
      <c r="G22" s="76"/>
      <c r="H22" s="76"/>
      <c r="I22" s="15"/>
      <c r="J22" s="9"/>
      <c r="K22" s="7"/>
      <c r="L22" s="9"/>
      <c r="M22" s="9"/>
      <c r="N22" s="8"/>
    </row>
    <row r="23" spans="2:14" s="6" customFormat="1" ht="12.75">
      <c r="B23" s="14">
        <v>36891</v>
      </c>
      <c r="C23" s="73">
        <v>0.02921322313971056</v>
      </c>
      <c r="I23" s="15"/>
      <c r="J23" s="9"/>
      <c r="K23" s="7"/>
      <c r="L23" s="9"/>
      <c r="M23" s="9"/>
      <c r="N23" s="8"/>
    </row>
    <row r="24" spans="2:14" ht="12.75">
      <c r="B24" s="14">
        <v>36922</v>
      </c>
      <c r="C24" s="73">
        <v>0.034470444993645266</v>
      </c>
      <c r="D24" s="76">
        <v>0.02136166095733642</v>
      </c>
      <c r="E24" s="75"/>
      <c r="F24" s="75"/>
      <c r="G24" s="75"/>
      <c r="H24" s="75"/>
      <c r="I24" s="75"/>
      <c r="J24" s="9"/>
      <c r="K24" s="7"/>
      <c r="L24" s="9"/>
      <c r="M24" s="9"/>
      <c r="N24" s="8"/>
    </row>
    <row r="25" spans="2:14" ht="12.75">
      <c r="B25" s="14">
        <v>36950</v>
      </c>
      <c r="C25" s="73">
        <v>0.015265800868734553</v>
      </c>
      <c r="D25" s="73"/>
      <c r="E25" s="73"/>
      <c r="F25" s="73"/>
      <c r="G25" s="73"/>
      <c r="H25" s="73"/>
      <c r="I25" s="73"/>
      <c r="J25" s="9"/>
      <c r="K25" s="7"/>
      <c r="L25" s="9"/>
      <c r="M25" s="9"/>
      <c r="N25" s="8"/>
    </row>
    <row r="26" spans="2:14" ht="12.75">
      <c r="B26" s="14">
        <v>36981</v>
      </c>
      <c r="C26" s="73">
        <v>-0.0018410568162869163</v>
      </c>
      <c r="D26" s="73"/>
      <c r="E26" s="73"/>
      <c r="F26" s="73"/>
      <c r="G26" s="73"/>
      <c r="H26" s="73"/>
      <c r="I26" s="73"/>
      <c r="J26" s="9"/>
      <c r="K26" s="7"/>
      <c r="L26" s="9"/>
      <c r="M26" s="9"/>
      <c r="N26" s="8"/>
    </row>
    <row r="27" spans="2:14" ht="12.75">
      <c r="B27" s="14">
        <v>37011</v>
      </c>
      <c r="C27" s="73">
        <v>0.020691238008785837</v>
      </c>
      <c r="D27" s="73"/>
      <c r="E27" s="73"/>
      <c r="F27" s="73"/>
      <c r="G27" s="73"/>
      <c r="H27" s="73"/>
      <c r="I27" s="73"/>
      <c r="J27" s="9"/>
      <c r="K27" s="7"/>
      <c r="L27" s="9"/>
      <c r="M27" s="9"/>
      <c r="N27" s="8"/>
    </row>
    <row r="28" spans="2:14" ht="12.75">
      <c r="B28" s="14">
        <v>37042</v>
      </c>
      <c r="C28" s="73">
        <v>0.02985371110015975</v>
      </c>
      <c r="D28" s="73"/>
      <c r="E28" s="73"/>
      <c r="F28" s="73"/>
      <c r="G28" s="73"/>
      <c r="H28" s="73"/>
      <c r="I28" s="73"/>
      <c r="J28" s="9"/>
      <c r="K28" s="7"/>
      <c r="L28" s="9"/>
      <c r="M28" s="9"/>
      <c r="N28" s="8"/>
    </row>
    <row r="29" spans="2:14" ht="12.75">
      <c r="B29" s="14">
        <v>37072</v>
      </c>
      <c r="C29" s="73">
        <v>0.021832256757043877</v>
      </c>
      <c r="D29" s="73"/>
      <c r="E29" s="73"/>
      <c r="F29" s="73"/>
      <c r="G29" s="73"/>
      <c r="H29" s="73"/>
      <c r="I29" s="73"/>
      <c r="J29" s="9"/>
      <c r="K29" s="7"/>
      <c r="L29" s="9"/>
      <c r="M29" s="9"/>
      <c r="N29" s="8"/>
    </row>
    <row r="30" spans="2:14" ht="12.75">
      <c r="B30" s="14">
        <v>37103</v>
      </c>
      <c r="C30" s="73">
        <v>0.009904870149338763</v>
      </c>
      <c r="D30" s="73"/>
      <c r="E30" s="73"/>
      <c r="F30" s="73"/>
      <c r="G30" s="73"/>
      <c r="H30" s="73"/>
      <c r="I30" s="73"/>
      <c r="J30" s="9"/>
      <c r="K30" s="7"/>
      <c r="L30" s="9"/>
      <c r="M30" s="9"/>
      <c r="N30" s="8"/>
    </row>
    <row r="31" spans="2:14" ht="12.75">
      <c r="B31" s="14">
        <v>37134</v>
      </c>
      <c r="C31" s="73">
        <v>-0.005852035870996666</v>
      </c>
      <c r="E31" s="73"/>
      <c r="F31" s="73"/>
      <c r="G31" s="73"/>
      <c r="H31" s="73"/>
      <c r="I31" s="73"/>
      <c r="J31" s="9"/>
      <c r="K31" s="7"/>
      <c r="L31" s="9"/>
      <c r="M31" s="9"/>
      <c r="N31" s="8"/>
    </row>
    <row r="32" spans="2:14" ht="12.75">
      <c r="B32" s="14">
        <v>37164</v>
      </c>
      <c r="C32" s="73">
        <v>-0.02835297839500813</v>
      </c>
      <c r="D32" s="73"/>
      <c r="E32" s="73"/>
      <c r="F32" s="73"/>
      <c r="G32" s="73"/>
      <c r="H32" s="73"/>
      <c r="I32" s="73"/>
      <c r="J32" s="9"/>
      <c r="K32" s="7"/>
      <c r="L32" s="9"/>
      <c r="M32" s="9"/>
      <c r="N32" s="8"/>
    </row>
    <row r="33" spans="2:14" ht="12.75">
      <c r="B33" s="14">
        <v>37195</v>
      </c>
      <c r="C33" s="73">
        <v>-0.01585379730917981</v>
      </c>
      <c r="D33" s="73"/>
      <c r="E33" s="73"/>
      <c r="F33" s="73"/>
      <c r="G33" s="73"/>
      <c r="H33" s="73"/>
      <c r="I33" s="73"/>
      <c r="J33" s="9"/>
      <c r="K33" s="7"/>
      <c r="L33" s="9"/>
      <c r="M33" s="9"/>
      <c r="N33" s="8"/>
    </row>
    <row r="34" spans="2:14" ht="12.75">
      <c r="B34" s="14">
        <v>37225</v>
      </c>
      <c r="C34" s="73">
        <v>0.0015011297694889443</v>
      </c>
      <c r="D34" s="73"/>
      <c r="E34" s="73"/>
      <c r="F34" s="73"/>
      <c r="G34" s="73"/>
      <c r="H34" s="73"/>
      <c r="I34" s="73"/>
      <c r="J34" s="9"/>
      <c r="K34" s="7"/>
      <c r="L34" s="9"/>
      <c r="M34" s="9"/>
      <c r="N34" s="8"/>
    </row>
    <row r="35" spans="2:14" ht="12.75">
      <c r="B35" s="14">
        <v>37256</v>
      </c>
      <c r="C35" s="73">
        <v>0.004048239396158548</v>
      </c>
      <c r="D35" s="73"/>
      <c r="E35" s="73"/>
      <c r="F35" s="73"/>
      <c r="G35" s="73"/>
      <c r="H35" s="73"/>
      <c r="I35" s="73"/>
      <c r="J35" s="9"/>
      <c r="K35" s="7"/>
      <c r="L35" s="9"/>
      <c r="M35" s="9"/>
      <c r="N35" s="8"/>
    </row>
    <row r="36" spans="2:14" ht="12.75">
      <c r="B36" s="14">
        <v>37287</v>
      </c>
      <c r="C36" s="73">
        <v>-0.005667357900465719</v>
      </c>
      <c r="D36" s="76">
        <v>0.02276482105255127</v>
      </c>
      <c r="E36" s="73"/>
      <c r="F36" s="73"/>
      <c r="G36" s="73"/>
      <c r="H36" s="73"/>
      <c r="I36" s="73"/>
      <c r="J36" s="9"/>
      <c r="K36" s="7"/>
      <c r="L36" s="9"/>
      <c r="M36" s="9"/>
      <c r="N36" s="8"/>
    </row>
    <row r="37" spans="2:14" ht="12.75">
      <c r="B37" s="14">
        <v>37315</v>
      </c>
      <c r="C37" s="73">
        <v>-0.0032903120307584913</v>
      </c>
      <c r="D37" s="73"/>
      <c r="E37" s="73"/>
      <c r="F37" s="73"/>
      <c r="G37" s="73"/>
      <c r="H37" s="73"/>
      <c r="I37" s="73"/>
      <c r="J37" s="9"/>
      <c r="K37" s="7"/>
      <c r="L37" s="9"/>
      <c r="M37" s="9"/>
      <c r="N37" s="8"/>
    </row>
    <row r="38" spans="2:14" ht="12.75">
      <c r="B38" s="14">
        <v>37346</v>
      </c>
      <c r="C38" s="73">
        <v>0.002398288647215692</v>
      </c>
      <c r="D38" s="73"/>
      <c r="E38" s="73"/>
      <c r="F38" s="73"/>
      <c r="G38" s="73"/>
      <c r="H38" s="73"/>
      <c r="I38" s="73"/>
      <c r="J38" s="9"/>
      <c r="K38" s="7"/>
      <c r="L38" s="9"/>
      <c r="M38" s="9"/>
      <c r="N38" s="8"/>
    </row>
    <row r="39" spans="2:14" ht="12.75">
      <c r="B39" s="14">
        <v>37376</v>
      </c>
      <c r="C39" s="73">
        <v>-0.012952820132294431</v>
      </c>
      <c r="D39" s="73"/>
      <c r="E39" s="73"/>
      <c r="F39" s="73"/>
      <c r="G39" s="73"/>
      <c r="H39" s="73"/>
      <c r="I39" s="73"/>
      <c r="J39" s="9"/>
      <c r="K39" s="10"/>
      <c r="L39" s="9"/>
      <c r="M39" s="9"/>
      <c r="N39" s="8"/>
    </row>
    <row r="40" spans="2:14" ht="12.75">
      <c r="B40" s="14">
        <v>37407</v>
      </c>
      <c r="C40" s="73">
        <v>-0.022360659830725063</v>
      </c>
      <c r="D40" s="73"/>
      <c r="E40" s="73"/>
      <c r="F40" s="73"/>
      <c r="G40" s="73"/>
      <c r="H40" s="73"/>
      <c r="I40" s="73"/>
      <c r="J40" s="9"/>
      <c r="K40" s="10"/>
      <c r="L40" s="9"/>
      <c r="M40" s="9"/>
      <c r="N40" s="8"/>
    </row>
    <row r="41" spans="2:14" ht="12.75">
      <c r="B41" s="14">
        <v>37437</v>
      </c>
      <c r="C41" s="73">
        <v>-0.0454276559680475</v>
      </c>
      <c r="D41" s="73"/>
      <c r="E41" s="73"/>
      <c r="F41" s="73"/>
      <c r="G41" s="73"/>
      <c r="H41" s="73"/>
      <c r="I41" s="73"/>
      <c r="J41" s="9"/>
      <c r="K41" s="10"/>
      <c r="L41" s="9"/>
      <c r="M41" s="9"/>
      <c r="N41" s="8"/>
    </row>
    <row r="42" spans="2:14" ht="12.75">
      <c r="B42" s="14">
        <v>37468</v>
      </c>
      <c r="C42" s="73">
        <v>-0.06122487546374386</v>
      </c>
      <c r="D42" s="73"/>
      <c r="E42" s="73"/>
      <c r="F42" s="73"/>
      <c r="G42" s="73"/>
      <c r="H42" s="73"/>
      <c r="I42" s="73"/>
      <c r="J42" s="9"/>
      <c r="K42" s="10"/>
      <c r="L42" s="9"/>
      <c r="M42" s="9"/>
      <c r="N42" s="8"/>
    </row>
    <row r="43" spans="2:14" ht="12.75">
      <c r="B43" s="14">
        <v>37499</v>
      </c>
      <c r="C43" s="73">
        <v>-0.061997545623277285</v>
      </c>
      <c r="E43" s="73"/>
      <c r="F43" s="73"/>
      <c r="G43" s="73"/>
      <c r="H43" s="73"/>
      <c r="I43" s="73"/>
      <c r="J43" s="9"/>
      <c r="K43" s="10"/>
      <c r="L43" s="9"/>
      <c r="M43" s="9"/>
      <c r="N43" s="8"/>
    </row>
    <row r="44" spans="2:14" ht="12.75">
      <c r="B44" s="14">
        <v>37529</v>
      </c>
      <c r="C44" s="73">
        <v>-0.08560565056558594</v>
      </c>
      <c r="D44" s="73"/>
      <c r="E44" s="73"/>
      <c r="F44" s="73"/>
      <c r="G44" s="73"/>
      <c r="H44" s="73"/>
      <c r="I44" s="73"/>
      <c r="J44" s="9"/>
      <c r="K44" s="10"/>
      <c r="L44" s="9"/>
      <c r="M44" s="9"/>
      <c r="N44" s="8"/>
    </row>
    <row r="45" spans="2:14" ht="12.75">
      <c r="B45" s="14">
        <v>37560</v>
      </c>
      <c r="C45" s="73">
        <v>-0.06703261910928289</v>
      </c>
      <c r="D45" s="73"/>
      <c r="E45" s="73"/>
      <c r="F45" s="73"/>
      <c r="G45" s="73"/>
      <c r="H45" s="73"/>
      <c r="I45" s="73"/>
      <c r="J45" s="9"/>
      <c r="K45" s="10"/>
      <c r="L45" s="9"/>
      <c r="M45" s="9"/>
      <c r="N45" s="8"/>
    </row>
    <row r="46" spans="2:14" ht="12.75">
      <c r="B46" s="14">
        <v>37590</v>
      </c>
      <c r="C46" s="73">
        <v>-0.05266964976395217</v>
      </c>
      <c r="D46" s="73"/>
      <c r="E46" s="73"/>
      <c r="F46" s="73"/>
      <c r="G46" s="73"/>
      <c r="H46" s="73"/>
      <c r="I46" s="73"/>
      <c r="J46" s="9"/>
      <c r="K46" s="10"/>
      <c r="L46" s="9"/>
      <c r="M46" s="9"/>
      <c r="N46" s="8"/>
    </row>
    <row r="47" spans="2:14" ht="12.75">
      <c r="B47" s="14">
        <v>37621</v>
      </c>
      <c r="C47" s="73">
        <v>-0.07069027551758654</v>
      </c>
      <c r="D47" s="73"/>
      <c r="E47" s="73"/>
      <c r="F47" s="73"/>
      <c r="G47" s="73"/>
      <c r="H47" s="73"/>
      <c r="I47" s="73"/>
      <c r="J47" s="11"/>
      <c r="K47" s="12"/>
      <c r="L47" s="11"/>
      <c r="M47" s="11"/>
      <c r="N47" s="13"/>
    </row>
    <row r="48" spans="2:14" ht="12.75">
      <c r="B48" s="14">
        <v>37652</v>
      </c>
      <c r="C48" s="73">
        <v>-0.07013507149824404</v>
      </c>
      <c r="D48" s="76">
        <v>0.029435410499572753</v>
      </c>
      <c r="E48" s="73"/>
      <c r="F48" s="73"/>
      <c r="G48" s="73"/>
      <c r="H48" s="73"/>
      <c r="I48" s="73"/>
      <c r="J48" s="11"/>
      <c r="K48" s="12"/>
      <c r="L48" s="11"/>
      <c r="M48" s="11"/>
      <c r="N48" s="13"/>
    </row>
    <row r="49" spans="2:14" ht="12.75">
      <c r="B49" s="14">
        <v>37680</v>
      </c>
      <c r="C49" s="73">
        <v>-0.07257154185775126</v>
      </c>
      <c r="D49" s="73"/>
      <c r="E49" s="73"/>
      <c r="F49" s="73"/>
      <c r="G49" s="73"/>
      <c r="H49" s="73"/>
      <c r="I49" s="73"/>
      <c r="J49" s="11"/>
      <c r="K49" s="12"/>
      <c r="L49" s="11"/>
      <c r="M49" s="11"/>
      <c r="N49" s="13"/>
    </row>
    <row r="50" spans="2:14" ht="12.75">
      <c r="B50" s="14">
        <v>37711</v>
      </c>
      <c r="C50" s="73">
        <v>-0.0710636868281307</v>
      </c>
      <c r="D50" s="73"/>
      <c r="E50" s="73"/>
      <c r="F50" s="73"/>
      <c r="G50" s="73"/>
      <c r="H50" s="73"/>
      <c r="I50" s="73"/>
      <c r="J50" s="11"/>
      <c r="K50" s="12"/>
      <c r="L50" s="11"/>
      <c r="M50" s="11"/>
      <c r="N50" s="13"/>
    </row>
    <row r="51" spans="2:14" ht="12.75">
      <c r="B51" s="14">
        <v>37741</v>
      </c>
      <c r="C51" s="73">
        <v>-0.05495481420504843</v>
      </c>
      <c r="D51" s="73"/>
      <c r="E51" s="73"/>
      <c r="F51" s="73"/>
      <c r="G51" s="73"/>
      <c r="H51" s="73"/>
      <c r="I51" s="73"/>
      <c r="J51" s="11"/>
      <c r="K51" s="12"/>
      <c r="L51" s="11"/>
      <c r="M51" s="11"/>
      <c r="N51" s="13"/>
    </row>
    <row r="52" spans="2:14" ht="12.75">
      <c r="B52" s="14">
        <v>37772</v>
      </c>
      <c r="C52" s="73">
        <v>-0.051866752709012774</v>
      </c>
      <c r="D52" s="73"/>
      <c r="E52" s="73"/>
      <c r="F52" s="73"/>
      <c r="G52" s="73"/>
      <c r="H52" s="73"/>
      <c r="I52" s="73"/>
      <c r="J52" s="11"/>
      <c r="K52" s="12"/>
      <c r="L52" s="11"/>
      <c r="M52" s="11"/>
      <c r="N52" s="13"/>
    </row>
    <row r="53" spans="2:14" ht="12.75">
      <c r="B53" s="14">
        <v>37802</v>
      </c>
      <c r="C53" s="73">
        <v>-0.040726863641158295</v>
      </c>
      <c r="D53" s="73"/>
      <c r="E53" s="73"/>
      <c r="F53" s="73"/>
      <c r="G53" s="73"/>
      <c r="H53" s="73"/>
      <c r="I53" s="73"/>
      <c r="J53" s="11"/>
      <c r="K53" s="12"/>
      <c r="L53" s="11"/>
      <c r="M53" s="11"/>
      <c r="N53" s="13"/>
    </row>
    <row r="54" spans="2:14" ht="12.75">
      <c r="B54" s="14">
        <v>37833</v>
      </c>
      <c r="C54" s="73">
        <v>-0.03208010983326247</v>
      </c>
      <c r="D54" s="73"/>
      <c r="E54" s="73"/>
      <c r="F54" s="73"/>
      <c r="G54" s="73"/>
      <c r="H54" s="73"/>
      <c r="I54" s="73"/>
      <c r="J54" s="11"/>
      <c r="K54" s="12"/>
      <c r="L54" s="11"/>
      <c r="M54" s="11"/>
      <c r="N54" s="13"/>
    </row>
    <row r="55" spans="2:14" ht="12.75">
      <c r="B55" s="14">
        <v>37864</v>
      </c>
      <c r="C55" s="73">
        <v>-0.0235251792010372</v>
      </c>
      <c r="E55" s="73"/>
      <c r="F55" s="73"/>
      <c r="G55" s="73"/>
      <c r="H55" s="73"/>
      <c r="I55" s="73"/>
      <c r="J55" s="11"/>
      <c r="K55" s="12"/>
      <c r="L55" s="11"/>
      <c r="M55" s="11"/>
      <c r="N55" s="13"/>
    </row>
    <row r="56" spans="2:14" ht="12.75">
      <c r="B56" s="14">
        <v>37894</v>
      </c>
      <c r="C56" s="73">
        <v>-0.03324087805755514</v>
      </c>
      <c r="D56" s="73"/>
      <c r="E56" s="73"/>
      <c r="F56" s="73"/>
      <c r="G56" s="73"/>
      <c r="H56" s="73"/>
      <c r="I56" s="73"/>
      <c r="J56" s="11"/>
      <c r="K56" s="12"/>
      <c r="L56" s="11"/>
      <c r="M56" s="11"/>
      <c r="N56" s="13"/>
    </row>
    <row r="57" spans="2:14" ht="12.75">
      <c r="B57" s="14">
        <v>37925</v>
      </c>
      <c r="C57" s="73">
        <v>-0.020371364102513268</v>
      </c>
      <c r="D57" s="73"/>
      <c r="E57" s="73"/>
      <c r="F57" s="73"/>
      <c r="G57" s="73"/>
      <c r="H57" s="73"/>
      <c r="I57" s="73"/>
      <c r="J57" s="11"/>
      <c r="K57" s="12"/>
      <c r="L57" s="11"/>
      <c r="M57" s="11"/>
      <c r="N57" s="13"/>
    </row>
    <row r="58" spans="2:14" ht="12.75">
      <c r="B58" s="14">
        <v>37955</v>
      </c>
      <c r="C58" s="73">
        <v>-0.02082832776014481</v>
      </c>
      <c r="D58" s="73"/>
      <c r="E58" s="73"/>
      <c r="F58" s="73"/>
      <c r="G58" s="73"/>
      <c r="H58" s="73"/>
      <c r="I58" s="73"/>
      <c r="J58" s="11"/>
      <c r="K58" s="12"/>
      <c r="L58" s="11"/>
      <c r="M58" s="11"/>
      <c r="N58" s="13"/>
    </row>
    <row r="59" spans="2:14" ht="12.75">
      <c r="B59" s="14">
        <v>37986</v>
      </c>
      <c r="C59" s="73">
        <v>-0.016658330381532478</v>
      </c>
      <c r="D59" s="73"/>
      <c r="E59" s="73"/>
      <c r="F59" s="73"/>
      <c r="G59" s="73"/>
      <c r="H59" s="73"/>
      <c r="I59" s="73"/>
      <c r="J59" s="11"/>
      <c r="K59" s="12"/>
      <c r="L59" s="11"/>
      <c r="M59" s="11"/>
      <c r="N59" s="13"/>
    </row>
    <row r="60" spans="2:14" ht="12.75">
      <c r="B60" s="14">
        <v>38017</v>
      </c>
      <c r="C60" s="73">
        <v>-0.004765073458494412</v>
      </c>
      <c r="D60" s="76">
        <v>0.031078791618347163</v>
      </c>
      <c r="E60" s="73"/>
      <c r="F60" s="73"/>
      <c r="G60" s="73"/>
      <c r="H60" s="73"/>
      <c r="I60" s="73"/>
      <c r="J60" s="11"/>
      <c r="K60" s="12"/>
      <c r="L60" s="11"/>
      <c r="M60" s="11"/>
      <c r="N60" s="13"/>
    </row>
    <row r="61" spans="2:14" ht="12.75">
      <c r="B61" s="14">
        <v>38046</v>
      </c>
      <c r="C61" s="73">
        <v>0.0010376537058383413</v>
      </c>
      <c r="D61" s="73"/>
      <c r="E61" s="73"/>
      <c r="F61" s="73"/>
      <c r="G61" s="73"/>
      <c r="H61" s="73"/>
      <c r="I61" s="73"/>
      <c r="J61" s="11"/>
      <c r="K61" s="12"/>
      <c r="L61" s="11"/>
      <c r="M61" s="11"/>
      <c r="N61" s="13"/>
    </row>
    <row r="62" spans="2:14" ht="12.75">
      <c r="B62" s="14">
        <v>38077</v>
      </c>
      <c r="C62" s="73">
        <v>0.0006923192316041872</v>
      </c>
      <c r="D62" s="73"/>
      <c r="E62" s="73"/>
      <c r="F62" s="73"/>
      <c r="G62" s="73"/>
      <c r="H62" s="73"/>
      <c r="I62" s="73"/>
      <c r="J62" s="11"/>
      <c r="K62" s="12"/>
      <c r="L62" s="11"/>
      <c r="M62" s="11"/>
      <c r="N62" s="13"/>
    </row>
    <row r="63" spans="2:14" ht="12.75">
      <c r="B63" s="14">
        <v>38107</v>
      </c>
      <c r="C63" s="73">
        <v>-0.0005928219833736772</v>
      </c>
      <c r="D63" s="73"/>
      <c r="E63" s="73"/>
      <c r="F63" s="73"/>
      <c r="G63" s="73"/>
      <c r="H63" s="73"/>
      <c r="I63" s="73"/>
      <c r="J63" s="11"/>
      <c r="K63" s="12"/>
      <c r="L63" s="11"/>
      <c r="M63" s="11"/>
      <c r="N63" s="13"/>
    </row>
    <row r="64" spans="2:14" ht="12.75">
      <c r="B64" s="14">
        <v>38138</v>
      </c>
      <c r="C64" s="73">
        <v>-0.00446335157401365</v>
      </c>
      <c r="D64" s="73"/>
      <c r="E64" s="73"/>
      <c r="F64" s="73"/>
      <c r="G64" s="73"/>
      <c r="H64" s="73"/>
      <c r="I64" s="73"/>
      <c r="J64" s="11"/>
      <c r="K64" s="12"/>
      <c r="L64" s="11"/>
      <c r="M64" s="11"/>
      <c r="N64" s="13"/>
    </row>
    <row r="65" spans="2:14" ht="12.75">
      <c r="B65" s="14">
        <v>38168</v>
      </c>
      <c r="C65" s="73">
        <v>0.0006494845643696661</v>
      </c>
      <c r="D65" s="73"/>
      <c r="E65" s="73"/>
      <c r="F65" s="73"/>
      <c r="G65" s="73"/>
      <c r="H65" s="73"/>
      <c r="I65" s="73"/>
      <c r="J65" s="11"/>
      <c r="K65" s="12"/>
      <c r="L65" s="11"/>
      <c r="M65" s="11"/>
      <c r="N65" s="13"/>
    </row>
    <row r="66" spans="2:14" ht="12.75">
      <c r="B66" s="14">
        <v>38199</v>
      </c>
      <c r="C66" s="73">
        <v>-0.004080777973360989</v>
      </c>
      <c r="D66" s="73"/>
      <c r="E66" s="73"/>
      <c r="F66" s="73"/>
      <c r="G66" s="73"/>
      <c r="H66" s="73"/>
      <c r="I66" s="73"/>
      <c r="J66" s="11"/>
      <c r="K66" s="12"/>
      <c r="L66" s="11"/>
      <c r="M66" s="11"/>
      <c r="N66" s="13"/>
    </row>
    <row r="67" spans="2:14" ht="12.75">
      <c r="B67" s="14">
        <v>38230</v>
      </c>
      <c r="C67" s="73">
        <v>-0.005081345602871332</v>
      </c>
      <c r="E67" s="73"/>
      <c r="F67" s="73"/>
      <c r="G67" s="73"/>
      <c r="H67" s="73"/>
      <c r="I67" s="73"/>
      <c r="J67" s="11"/>
      <c r="K67" s="12"/>
      <c r="L67" s="11"/>
      <c r="M67" s="11"/>
      <c r="N67" s="13"/>
    </row>
    <row r="68" spans="2:14" ht="12.75">
      <c r="B68" s="14">
        <v>38260</v>
      </c>
      <c r="C68" s="73">
        <v>-0.0035102540217259244</v>
      </c>
      <c r="D68" s="73"/>
      <c r="E68" s="73"/>
      <c r="F68" s="73"/>
      <c r="G68" s="73"/>
      <c r="H68" s="73"/>
      <c r="I68" s="73"/>
      <c r="J68" s="11"/>
      <c r="K68" s="12"/>
      <c r="L68" s="11"/>
      <c r="M68" s="11"/>
      <c r="N68" s="13"/>
    </row>
    <row r="69" spans="2:14" ht="12.75">
      <c r="B69" s="14">
        <v>38291</v>
      </c>
      <c r="C69" s="73">
        <v>-0.0034181846243503907</v>
      </c>
      <c r="D69" s="73"/>
      <c r="E69" s="73"/>
      <c r="F69" s="73"/>
      <c r="G69" s="73"/>
      <c r="H69" s="73"/>
      <c r="I69" s="73"/>
      <c r="J69" s="11"/>
      <c r="K69" s="12"/>
      <c r="L69" s="11"/>
      <c r="M69" s="11"/>
      <c r="N69" s="13"/>
    </row>
    <row r="70" spans="2:14" ht="12.75">
      <c r="B70" s="14">
        <v>38321</v>
      </c>
      <c r="C70" s="73">
        <v>0.0003449380874951547</v>
      </c>
      <c r="D70" s="73"/>
      <c r="E70" s="73"/>
      <c r="F70" s="73"/>
      <c r="G70" s="73"/>
      <c r="H70" s="73"/>
      <c r="I70" s="73"/>
      <c r="J70" s="11"/>
      <c r="K70" s="12"/>
      <c r="L70" s="11"/>
      <c r="M70" s="11"/>
      <c r="N70" s="13"/>
    </row>
    <row r="71" spans="2:14" ht="12.75">
      <c r="B71" s="14">
        <v>38352</v>
      </c>
      <c r="C71" s="73">
        <v>0.0032353919745398267</v>
      </c>
      <c r="D71" s="73"/>
      <c r="E71" s="73"/>
      <c r="F71" s="73"/>
      <c r="G71" s="73"/>
      <c r="H71" s="73"/>
      <c r="I71" s="73"/>
      <c r="J71" s="11"/>
      <c r="K71" s="12"/>
      <c r="L71" s="11"/>
      <c r="M71" s="11"/>
      <c r="N71" s="13"/>
    </row>
    <row r="72" spans="2:14" ht="12.75">
      <c r="B72" s="14">
        <v>38383</v>
      </c>
      <c r="C72" s="73">
        <v>0.010241518593147002</v>
      </c>
      <c r="D72" s="76">
        <v>0.029857726097106928</v>
      </c>
      <c r="E72" s="73"/>
      <c r="F72" s="73"/>
      <c r="G72" s="73"/>
      <c r="H72" s="73"/>
      <c r="I72" s="73"/>
      <c r="J72" s="11"/>
      <c r="K72" s="12"/>
      <c r="L72" s="11"/>
      <c r="M72" s="11"/>
      <c r="N72" s="13"/>
    </row>
    <row r="73" spans="2:14" ht="12.75">
      <c r="B73" s="14">
        <v>38411</v>
      </c>
      <c r="C73" s="73">
        <v>0.01482239235496002</v>
      </c>
      <c r="D73" s="73"/>
      <c r="E73" s="73"/>
      <c r="F73" s="73"/>
      <c r="G73" s="73"/>
      <c r="H73" s="73"/>
      <c r="I73" s="73"/>
      <c r="J73" s="11"/>
      <c r="K73" s="12"/>
      <c r="L73" s="11"/>
      <c r="M73" s="11"/>
      <c r="N73" s="13"/>
    </row>
    <row r="74" spans="2:14" ht="12.75">
      <c r="B74" s="14">
        <v>38442</v>
      </c>
      <c r="C74" s="73">
        <v>0.014477044854297232</v>
      </c>
      <c r="D74" s="73"/>
      <c r="E74" s="73"/>
      <c r="F74" s="73"/>
      <c r="G74" s="73"/>
      <c r="H74" s="73"/>
      <c r="I74" s="73"/>
      <c r="J74" s="11"/>
      <c r="K74" s="12"/>
      <c r="L74" s="11"/>
      <c r="M74" s="11"/>
      <c r="N74" s="13"/>
    </row>
    <row r="75" spans="2:14" ht="12.75">
      <c r="B75" s="14">
        <v>38472</v>
      </c>
      <c r="C75" s="73">
        <v>0.012525283838135183</v>
      </c>
      <c r="D75" s="73"/>
      <c r="E75" s="73"/>
      <c r="F75" s="73"/>
      <c r="G75" s="73"/>
      <c r="H75" s="73"/>
      <c r="I75" s="73"/>
      <c r="J75" s="11"/>
      <c r="K75" s="12"/>
      <c r="L75" s="11"/>
      <c r="M75" s="11"/>
      <c r="N75" s="13"/>
    </row>
    <row r="76" spans="2:14" ht="12.75">
      <c r="B76" s="14">
        <v>38503</v>
      </c>
      <c r="C76" s="73">
        <v>0.022922137451328074</v>
      </c>
      <c r="D76" s="73"/>
      <c r="E76" s="73"/>
      <c r="F76" s="73"/>
      <c r="G76" s="73"/>
      <c r="H76" s="73"/>
      <c r="I76" s="73"/>
      <c r="J76" s="11"/>
      <c r="K76" s="12"/>
      <c r="L76" s="11"/>
      <c r="M76" s="11"/>
      <c r="N76" s="13"/>
    </row>
    <row r="77" spans="2:14" ht="12.75">
      <c r="B77" s="14">
        <v>38533</v>
      </c>
      <c r="C77" s="73">
        <v>0.03160821103328058</v>
      </c>
      <c r="D77" s="73"/>
      <c r="E77" s="73"/>
      <c r="F77" s="73"/>
      <c r="G77" s="73"/>
      <c r="H77" s="73"/>
      <c r="I77" s="73"/>
      <c r="J77" s="11"/>
      <c r="K77" s="12"/>
      <c r="L77" s="11"/>
      <c r="M77" s="11"/>
      <c r="N77" s="13"/>
    </row>
    <row r="78" spans="2:14" ht="12.75">
      <c r="B78" s="14">
        <v>38564</v>
      </c>
      <c r="C78" s="73">
        <v>0.03737351527906605</v>
      </c>
      <c r="D78" s="73"/>
      <c r="E78" s="73"/>
      <c r="F78" s="73"/>
      <c r="G78" s="73"/>
      <c r="H78" s="73"/>
      <c r="I78" s="73"/>
      <c r="J78" s="11"/>
      <c r="K78" s="12"/>
      <c r="L78" s="11"/>
      <c r="M78" s="11"/>
      <c r="N78" s="13"/>
    </row>
    <row r="79" spans="2:14" ht="12.75">
      <c r="B79" s="14">
        <v>38595</v>
      </c>
      <c r="C79" s="73">
        <v>0.034547599092232276</v>
      </c>
      <c r="E79" s="73"/>
      <c r="F79" s="73"/>
      <c r="G79" s="73"/>
      <c r="H79" s="73"/>
      <c r="I79" s="73"/>
      <c r="J79" s="11"/>
      <c r="K79" s="12"/>
      <c r="L79" s="11"/>
      <c r="M79" s="11"/>
      <c r="N79" s="13"/>
    </row>
    <row r="80" spans="2:14" ht="12.75">
      <c r="B80" s="14">
        <v>38625</v>
      </c>
      <c r="C80" s="73">
        <v>0.04261007973679526</v>
      </c>
      <c r="D80" s="73"/>
      <c r="E80" s="73"/>
      <c r="F80" s="73"/>
      <c r="G80" s="73"/>
      <c r="H80" s="73"/>
      <c r="I80" s="73"/>
      <c r="J80" s="11"/>
      <c r="K80" s="11"/>
      <c r="L80" s="11"/>
      <c r="M80" s="11"/>
      <c r="N80" s="11"/>
    </row>
    <row r="81" spans="2:14" ht="12.75">
      <c r="B81" s="14">
        <v>38656</v>
      </c>
      <c r="C81" s="73">
        <v>0.039599620455029606</v>
      </c>
      <c r="D81" s="73"/>
      <c r="E81" s="73"/>
      <c r="F81" s="73"/>
      <c r="G81" s="73"/>
      <c r="H81" s="73"/>
      <c r="I81" s="73"/>
      <c r="J81" s="11"/>
      <c r="K81" s="11"/>
      <c r="L81" s="11"/>
      <c r="M81" s="11"/>
      <c r="N81" s="11"/>
    </row>
    <row r="82" spans="2:14" ht="12.75">
      <c r="B82" s="14">
        <v>38686</v>
      </c>
      <c r="C82" s="73">
        <v>0.04724047468675054</v>
      </c>
      <c r="D82" s="73"/>
      <c r="E82" s="73"/>
      <c r="F82" s="73"/>
      <c r="G82" s="73"/>
      <c r="H82" s="73"/>
      <c r="I82" s="73"/>
      <c r="J82" s="11"/>
      <c r="K82" s="11"/>
      <c r="L82" s="11"/>
      <c r="M82" s="11"/>
      <c r="N82" s="11"/>
    </row>
    <row r="83" spans="2:14" ht="12.75">
      <c r="B83" s="14">
        <v>38717</v>
      </c>
      <c r="C83" s="73">
        <v>0.051023952329731635</v>
      </c>
      <c r="D83" s="73"/>
      <c r="E83" s="73"/>
      <c r="F83" s="73"/>
      <c r="G83" s="73"/>
      <c r="H83" s="73"/>
      <c r="I83" s="73"/>
      <c r="J83" s="11"/>
      <c r="K83" s="11"/>
      <c r="L83" s="11"/>
      <c r="M83" s="11"/>
      <c r="N83" s="11"/>
    </row>
    <row r="84" spans="2:14" ht="12.75">
      <c r="B84" s="14">
        <v>38748</v>
      </c>
      <c r="C84" s="73">
        <v>0.0501365712651582</v>
      </c>
      <c r="D84" s="73"/>
      <c r="E84" s="73"/>
      <c r="F84" s="73"/>
      <c r="G84" s="73"/>
      <c r="H84" s="73"/>
      <c r="I84" s="73"/>
      <c r="J84" s="11"/>
      <c r="K84" s="11"/>
      <c r="L84" s="11"/>
      <c r="M84" s="11"/>
      <c r="N84" s="11"/>
    </row>
    <row r="85" spans="2:14" ht="12.75">
      <c r="B85" s="14">
        <v>38564</v>
      </c>
      <c r="C85" s="73">
        <v>0.03737351527906605</v>
      </c>
      <c r="D85" s="73"/>
      <c r="E85" s="73"/>
      <c r="F85" s="73"/>
      <c r="G85" s="73"/>
      <c r="H85" s="73"/>
      <c r="I85" s="73"/>
      <c r="J85" s="11"/>
      <c r="K85" s="11"/>
      <c r="L85" s="11"/>
      <c r="M85" s="11"/>
      <c r="N85" s="11"/>
    </row>
    <row r="86" spans="2:14" ht="12.75">
      <c r="B86" s="14">
        <v>38595</v>
      </c>
      <c r="C86" s="73">
        <v>0.034547599092232276</v>
      </c>
      <c r="D86" s="73"/>
      <c r="E86" s="73"/>
      <c r="F86" s="73"/>
      <c r="G86" s="73"/>
      <c r="H86" s="73"/>
      <c r="I86" s="73"/>
      <c r="J86" s="11"/>
      <c r="K86" s="11"/>
      <c r="L86" s="11"/>
      <c r="M86" s="11"/>
      <c r="N86" s="11"/>
    </row>
    <row r="87" spans="2:14" ht="12.75">
      <c r="B87" s="14">
        <v>38625</v>
      </c>
      <c r="C87" s="73">
        <v>0.04261007973679526</v>
      </c>
      <c r="D87" s="73"/>
      <c r="E87" s="73"/>
      <c r="F87" s="73"/>
      <c r="G87" s="73"/>
      <c r="H87" s="73"/>
      <c r="I87" s="73"/>
      <c r="J87" s="11"/>
      <c r="K87" s="11"/>
      <c r="L87" s="11"/>
      <c r="M87" s="11"/>
      <c r="N87" s="11"/>
    </row>
    <row r="88" spans="2:14" ht="12.75">
      <c r="B88" s="14">
        <v>38656</v>
      </c>
      <c r="C88" s="73">
        <v>0.039599620455029606</v>
      </c>
      <c r="D88" s="73"/>
      <c r="E88" s="73"/>
      <c r="F88" s="73"/>
      <c r="G88" s="73"/>
      <c r="H88" s="73"/>
      <c r="I88" s="73"/>
      <c r="J88" s="11"/>
      <c r="K88" s="11"/>
      <c r="L88" s="11"/>
      <c r="M88" s="11"/>
      <c r="N88" s="11"/>
    </row>
    <row r="89" spans="2:14" ht="12.75">
      <c r="B89" s="14">
        <v>38686</v>
      </c>
      <c r="C89" s="73">
        <v>0.04724047468675054</v>
      </c>
      <c r="D89" s="73"/>
      <c r="E89" s="73"/>
      <c r="F89" s="73"/>
      <c r="G89" s="73"/>
      <c r="H89" s="73"/>
      <c r="I89" s="73"/>
      <c r="J89" s="11"/>
      <c r="K89" s="11"/>
      <c r="L89" s="11"/>
      <c r="M89" s="11"/>
      <c r="N89" s="11"/>
    </row>
    <row r="90" spans="2:9" ht="12.75">
      <c r="B90" s="14">
        <v>38717</v>
      </c>
      <c r="C90" s="73">
        <v>0.051023952329731635</v>
      </c>
      <c r="D90" s="73"/>
      <c r="E90" s="73"/>
      <c r="F90" s="73"/>
      <c r="G90" s="73"/>
      <c r="H90" s="73"/>
      <c r="I90" s="73"/>
    </row>
    <row r="91" spans="2:9" ht="12.75">
      <c r="B91" s="14">
        <v>38748</v>
      </c>
      <c r="C91" s="73">
        <v>0.0501365712651582</v>
      </c>
      <c r="D91" s="76">
        <v>0.0289111852645874</v>
      </c>
      <c r="E91" s="73"/>
      <c r="F91" s="73"/>
      <c r="G91" s="73"/>
      <c r="H91" s="73"/>
      <c r="I91" s="73"/>
    </row>
    <row r="92" spans="2:9" ht="12.75">
      <c r="B92" s="14">
        <v>38776</v>
      </c>
      <c r="C92" s="73">
        <v>0.0567442597392114</v>
      </c>
      <c r="D92" s="76"/>
      <c r="E92" s="73"/>
      <c r="F92" s="73"/>
      <c r="G92" s="73"/>
      <c r="H92" s="73"/>
      <c r="I92" s="73"/>
    </row>
    <row r="93" spans="2:9" ht="12.75">
      <c r="B93" s="14">
        <v>38807</v>
      </c>
      <c r="C93" s="73">
        <v>0.05938088383327429</v>
      </c>
      <c r="E93" s="73"/>
      <c r="F93" s="73"/>
      <c r="G93" s="73"/>
      <c r="H93" s="73"/>
      <c r="I93" s="73"/>
    </row>
    <row r="94" spans="2:9" ht="12.75">
      <c r="B94" s="14">
        <v>38837</v>
      </c>
      <c r="C94" s="73">
        <v>0.05789389520707832</v>
      </c>
      <c r="D94" s="73"/>
      <c r="E94" s="73"/>
      <c r="F94" s="73"/>
      <c r="G94" s="73"/>
      <c r="H94" s="73"/>
      <c r="I94" s="73"/>
    </row>
    <row r="95" spans="2:9" ht="12.75">
      <c r="B95" s="14">
        <v>38868</v>
      </c>
      <c r="C95" s="73">
        <v>0.044</v>
      </c>
      <c r="D95" s="73"/>
      <c r="E95" s="73"/>
      <c r="F95" s="73"/>
      <c r="G95" s="73"/>
      <c r="H95" s="73"/>
      <c r="I95" s="73"/>
    </row>
    <row r="96" spans="2:9" ht="12.75">
      <c r="B96" s="14">
        <v>38898</v>
      </c>
      <c r="C96" s="73">
        <v>0.0438</v>
      </c>
      <c r="D96" s="73"/>
      <c r="E96" s="73"/>
      <c r="F96" s="73"/>
      <c r="G96" s="73"/>
      <c r="H96" s="73"/>
      <c r="I96" s="73"/>
    </row>
    <row r="97" spans="2:9" ht="12.75">
      <c r="B97" s="83">
        <v>38929</v>
      </c>
      <c r="C97" s="73">
        <v>0.04359794932972591</v>
      </c>
      <c r="D97" s="73"/>
      <c r="E97" s="73"/>
      <c r="F97" s="73"/>
      <c r="G97" s="73"/>
      <c r="H97" s="73"/>
      <c r="I97" s="73"/>
    </row>
    <row r="98" spans="2:9" ht="12.75">
      <c r="B98" s="14">
        <v>38960</v>
      </c>
      <c r="C98" s="88">
        <v>0.04782228699651875</v>
      </c>
      <c r="D98" s="73"/>
      <c r="E98" s="73"/>
      <c r="F98" s="73"/>
      <c r="G98" s="73"/>
      <c r="H98" s="73"/>
      <c r="I98" s="73"/>
    </row>
    <row r="99" spans="2:9" ht="12.75">
      <c r="B99" s="14"/>
      <c r="C99" s="73"/>
      <c r="D99" s="73"/>
      <c r="E99" s="73"/>
      <c r="F99" s="73"/>
      <c r="G99" s="73"/>
      <c r="H99" s="73"/>
      <c r="I99" s="73"/>
    </row>
    <row r="100" spans="2:9" ht="12.75">
      <c r="B100" s="14"/>
      <c r="C100" s="73"/>
      <c r="D100" s="73"/>
      <c r="E100" s="73"/>
      <c r="F100" s="73"/>
      <c r="G100" s="73"/>
      <c r="H100" s="73"/>
      <c r="I100" s="73"/>
    </row>
    <row r="101" spans="2:9" ht="12.75">
      <c r="B101" s="14"/>
      <c r="C101" s="73"/>
      <c r="D101" s="73"/>
      <c r="E101" s="73"/>
      <c r="F101" s="73"/>
      <c r="G101" s="73"/>
      <c r="H101" s="73"/>
      <c r="I101" s="73"/>
    </row>
    <row r="102" spans="2:9" ht="12.75">
      <c r="B102" s="14"/>
      <c r="C102" s="73"/>
      <c r="D102" s="73"/>
      <c r="E102" s="73"/>
      <c r="F102" s="73"/>
      <c r="G102" s="73"/>
      <c r="H102" s="73"/>
      <c r="I102" s="73"/>
    </row>
    <row r="103" spans="2:9" ht="12.75">
      <c r="B103" s="73"/>
      <c r="C103" s="73"/>
      <c r="D103" s="73"/>
      <c r="E103" s="73"/>
      <c r="F103" s="73"/>
      <c r="G103" s="73"/>
      <c r="H103" s="73"/>
      <c r="I103" s="73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67" activePane="bottomLeft" state="frozen"/>
      <selection pane="topLeft" activeCell="A1" sqref="A1"/>
      <selection pane="bottomLeft" activeCell="B45" sqref="B45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7" customFormat="1" ht="12.75"/>
    <row r="2" s="37" customFormat="1" ht="18">
      <c r="B2" s="53" t="s">
        <v>16</v>
      </c>
    </row>
    <row r="3" s="37" customFormat="1" ht="12.75">
      <c r="B3" s="54"/>
    </row>
    <row r="4" s="37" customFormat="1" ht="12.75">
      <c r="B4" s="54" t="s">
        <v>1042</v>
      </c>
    </row>
    <row r="5" s="37" customFormat="1" ht="12.75">
      <c r="B5" s="54" t="s">
        <v>54</v>
      </c>
    </row>
    <row r="6" s="37" customFormat="1" ht="12.75">
      <c r="B6" s="54" t="s">
        <v>1040</v>
      </c>
    </row>
    <row r="7" s="37" customFormat="1" ht="12.75">
      <c r="B7" s="54" t="s">
        <v>62</v>
      </c>
    </row>
    <row r="8" s="37" customFormat="1" ht="12.75">
      <c r="B8" s="54"/>
    </row>
    <row r="9" s="37" customFormat="1" ht="12.75">
      <c r="B9" s="54" t="s">
        <v>63</v>
      </c>
    </row>
    <row r="10" s="37" customFormat="1" ht="12.75">
      <c r="B10" s="55" t="s">
        <v>76</v>
      </c>
    </row>
    <row r="11" s="37" customFormat="1" ht="12.75">
      <c r="B11" s="55" t="s">
        <v>1041</v>
      </c>
    </row>
    <row r="12" s="37" customFormat="1" ht="12.75">
      <c r="B12" s="54"/>
    </row>
    <row r="13" spans="2:22" s="37" customFormat="1" ht="12.75">
      <c r="B13" s="54" t="s">
        <v>61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2:22" s="37" customFormat="1" ht="12.75">
      <c r="B14" s="54" t="s">
        <v>60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7" customFormat="1" ht="12.75">
      <c r="B15" s="54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2" s="37" customFormat="1" ht="12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1"/>
    </row>
    <row r="17" spans="2:21" s="47" customFormat="1" ht="12.75" customHeight="1">
      <c r="B17" s="57"/>
      <c r="C17" s="99" t="s">
        <v>1</v>
      </c>
      <c r="D17" s="99" t="s">
        <v>23</v>
      </c>
      <c r="E17" s="99" t="s">
        <v>1061</v>
      </c>
      <c r="F17" s="102" t="s">
        <v>24</v>
      </c>
      <c r="G17" s="99" t="s">
        <v>2</v>
      </c>
      <c r="H17" s="99" t="s">
        <v>25</v>
      </c>
      <c r="I17" s="99" t="s">
        <v>0</v>
      </c>
      <c r="J17" s="99" t="s">
        <v>26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2:15" s="47" customFormat="1" ht="12.75">
      <c r="B18" s="30"/>
      <c r="C18" s="99"/>
      <c r="D18" s="99"/>
      <c r="E18" s="99"/>
      <c r="F18" s="102"/>
      <c r="G18" s="99"/>
      <c r="H18" s="99"/>
      <c r="I18" s="99"/>
      <c r="J18" s="99"/>
      <c r="K18" s="58"/>
      <c r="L18" s="59"/>
      <c r="M18" s="58"/>
      <c r="N18" s="58"/>
      <c r="O18" s="60"/>
    </row>
    <row r="19" spans="2:15" ht="12.75">
      <c r="B19" s="14">
        <v>36873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9"/>
      <c r="L19" s="7"/>
      <c r="M19" s="9"/>
      <c r="N19" s="9"/>
      <c r="O19" s="8"/>
    </row>
    <row r="20" spans="2:15" ht="12.75">
      <c r="B20" s="14">
        <v>36891</v>
      </c>
      <c r="C20" s="73">
        <v>-0.05138550686706611</v>
      </c>
      <c r="D20" s="73">
        <v>-0.05062418216207942</v>
      </c>
      <c r="E20" s="73">
        <v>-0.05138550686706611</v>
      </c>
      <c r="F20" s="73">
        <v>-0.05062418216207942</v>
      </c>
      <c r="G20" s="73">
        <v>-0.045809609402202356</v>
      </c>
      <c r="H20" s="73">
        <v>-0.04504828469721567</v>
      </c>
      <c r="I20" s="73">
        <v>-0.045809609402202356</v>
      </c>
      <c r="J20" s="73">
        <v>-0.04504828469721567</v>
      </c>
      <c r="K20" s="9"/>
      <c r="L20" s="7"/>
      <c r="M20" s="9"/>
      <c r="N20" s="9"/>
      <c r="O20" s="8"/>
    </row>
    <row r="21" spans="2:15" ht="12.75">
      <c r="B21" s="14">
        <v>36922</v>
      </c>
      <c r="C21" s="73">
        <v>-0.02338580561597614</v>
      </c>
      <c r="D21" s="73">
        <v>-0.0195791820910427</v>
      </c>
      <c r="E21" s="73">
        <v>-0.02338580561597614</v>
      </c>
      <c r="F21" s="73">
        <v>-0.0195791820910427</v>
      </c>
      <c r="G21" s="73">
        <v>-0.02338191775343379</v>
      </c>
      <c r="H21" s="73">
        <v>-0.01957529422850035</v>
      </c>
      <c r="I21" s="73">
        <v>-0.02338191775343379</v>
      </c>
      <c r="J21" s="73">
        <v>-0.01957529422850035</v>
      </c>
      <c r="K21" s="9"/>
      <c r="L21" s="7"/>
      <c r="M21" s="9"/>
      <c r="N21" s="9"/>
      <c r="O21" s="8"/>
    </row>
    <row r="22" spans="2:15" ht="12.75">
      <c r="B22" s="14">
        <v>36950</v>
      </c>
      <c r="C22" s="73">
        <v>-0.09359992689967278</v>
      </c>
      <c r="D22" s="73">
        <v>-0.09321926454717955</v>
      </c>
      <c r="E22" s="73">
        <v>-0.09359992689967278</v>
      </c>
      <c r="F22" s="73">
        <v>-0.09321926454717955</v>
      </c>
      <c r="G22" s="73">
        <v>-0.09360475766684617</v>
      </c>
      <c r="H22" s="73">
        <v>-0.09322409531435294</v>
      </c>
      <c r="I22" s="73">
        <v>-0.09360475766684617</v>
      </c>
      <c r="J22" s="73">
        <v>-0.09322409531435294</v>
      </c>
      <c r="K22" s="9"/>
      <c r="L22" s="7"/>
      <c r="M22" s="9"/>
      <c r="N22" s="9"/>
      <c r="O22" s="8"/>
    </row>
    <row r="23" spans="2:15" ht="12.75">
      <c r="B23" s="14">
        <v>36981</v>
      </c>
      <c r="C23" s="73">
        <v>-0.15617430477675398</v>
      </c>
      <c r="D23" s="73">
        <v>-0.16340688947412751</v>
      </c>
      <c r="E23" s="73">
        <v>-0.15617430477675398</v>
      </c>
      <c r="F23" s="73">
        <v>-0.16340688947412751</v>
      </c>
      <c r="G23" s="73">
        <v>-0.1548680827662947</v>
      </c>
      <c r="H23" s="73">
        <v>-0.16210066746366825</v>
      </c>
      <c r="I23" s="73">
        <v>-0.1548680827662947</v>
      </c>
      <c r="J23" s="73">
        <v>-0.16210066746366825</v>
      </c>
      <c r="K23" s="9"/>
      <c r="L23" s="7"/>
      <c r="M23" s="9"/>
      <c r="N23" s="9"/>
      <c r="O23" s="8"/>
    </row>
    <row r="24" spans="2:15" ht="12.75">
      <c r="B24" s="14">
        <v>37011</v>
      </c>
      <c r="C24" s="73">
        <v>-0.07774992191326824</v>
      </c>
      <c r="D24" s="73">
        <v>-0.09373774071798846</v>
      </c>
      <c r="E24" s="73">
        <v>-0.07774992191326824</v>
      </c>
      <c r="F24" s="73">
        <v>-0.09373774071798846</v>
      </c>
      <c r="G24" s="73">
        <v>-0.10333930561063809</v>
      </c>
      <c r="H24" s="73">
        <v>-0.11932712441535831</v>
      </c>
      <c r="I24" s="73">
        <v>-0.10333930561063809</v>
      </c>
      <c r="J24" s="73">
        <v>-0.11932712441535831</v>
      </c>
      <c r="K24" s="9"/>
      <c r="L24" s="7"/>
      <c r="M24" s="9"/>
      <c r="N24" s="9"/>
      <c r="O24" s="8"/>
    </row>
    <row r="25" spans="2:15" ht="12.75">
      <c r="B25" s="14">
        <v>37042</v>
      </c>
      <c r="C25" s="73">
        <v>-0.03150379879240195</v>
      </c>
      <c r="D25" s="73">
        <v>-0.05434353994200236</v>
      </c>
      <c r="E25" s="73">
        <v>-0.03150379879240195</v>
      </c>
      <c r="F25" s="73">
        <v>-0.05434353994200236</v>
      </c>
      <c r="G25" s="73">
        <v>-0.07096561172533877</v>
      </c>
      <c r="H25" s="73">
        <v>-0.09380535287493919</v>
      </c>
      <c r="I25" s="73">
        <v>-0.07096561172533877</v>
      </c>
      <c r="J25" s="73">
        <v>-0.09380535287493919</v>
      </c>
      <c r="K25" s="9"/>
      <c r="L25" s="7"/>
      <c r="M25" s="9"/>
      <c r="N25" s="9"/>
      <c r="O25" s="8"/>
    </row>
    <row r="26" spans="2:15" ht="12.75">
      <c r="B26" s="14">
        <v>37072</v>
      </c>
      <c r="C26" s="73">
        <v>-0.06176280770690645</v>
      </c>
      <c r="D26" s="73">
        <v>-0.08307989944653349</v>
      </c>
      <c r="E26" s="73">
        <v>-0.06176280770690645</v>
      </c>
      <c r="F26" s="73">
        <v>-0.08307989944653349</v>
      </c>
      <c r="G26" s="73">
        <v>-0.09597856383633885</v>
      </c>
      <c r="H26" s="73">
        <v>-0.11729565557596588</v>
      </c>
      <c r="I26" s="73">
        <v>-0.09597856383633885</v>
      </c>
      <c r="J26" s="73">
        <v>-0.11729565557596588</v>
      </c>
      <c r="K26" s="9"/>
      <c r="L26" s="7"/>
      <c r="M26" s="9"/>
      <c r="N26" s="9"/>
      <c r="O26" s="8"/>
    </row>
    <row r="27" spans="2:15" ht="12.75">
      <c r="B27" s="14">
        <v>37103</v>
      </c>
      <c r="C27" s="73">
        <v>-0.10613627109463175</v>
      </c>
      <c r="D27" s="73">
        <v>-0.12212408989935197</v>
      </c>
      <c r="E27" s="73">
        <v>-0.10613627109463175</v>
      </c>
      <c r="F27" s="73">
        <v>-0.12212408989935197</v>
      </c>
      <c r="G27" s="73">
        <v>-0.13456700124041787</v>
      </c>
      <c r="H27" s="73">
        <v>-0.1505548200451381</v>
      </c>
      <c r="I27" s="73">
        <v>-0.13456700124041787</v>
      </c>
      <c r="J27" s="73">
        <v>-0.1505548200451381</v>
      </c>
      <c r="K27" s="9"/>
      <c r="L27" s="7"/>
      <c r="M27" s="9"/>
      <c r="N27" s="9"/>
      <c r="O27" s="8"/>
    </row>
    <row r="28" spans="2:15" ht="12.75">
      <c r="B28" s="14">
        <v>37134</v>
      </c>
      <c r="C28" s="73">
        <v>-0.16433588616159056</v>
      </c>
      <c r="D28" s="73">
        <v>-0.1829883414337642</v>
      </c>
      <c r="E28" s="73">
        <v>-0.16433588616159056</v>
      </c>
      <c r="F28" s="73">
        <v>-0.1829883414337642</v>
      </c>
      <c r="G28" s="73">
        <v>-0.1858487403857585</v>
      </c>
      <c r="H28" s="73">
        <v>-0.20450119565793212</v>
      </c>
      <c r="I28" s="73">
        <v>-0.1858487403857585</v>
      </c>
      <c r="J28" s="73">
        <v>-0.20450119565793212</v>
      </c>
      <c r="K28" s="9"/>
      <c r="L28" s="7"/>
      <c r="M28" s="9"/>
      <c r="N28" s="9"/>
      <c r="O28" s="8"/>
    </row>
    <row r="29" spans="2:15" ht="12.75">
      <c r="B29" s="14">
        <v>37164</v>
      </c>
      <c r="C29" s="73">
        <v>-0.24574185094900447</v>
      </c>
      <c r="D29" s="73">
        <v>-0.2731495403285248</v>
      </c>
      <c r="E29" s="73">
        <v>-0.24574185094900447</v>
      </c>
      <c r="F29" s="73">
        <v>-0.2731495403285248</v>
      </c>
      <c r="G29" s="73">
        <v>-0.2571025028034355</v>
      </c>
      <c r="H29" s="73">
        <v>-0.2845101921829558</v>
      </c>
      <c r="I29" s="73">
        <v>-0.2571025028034355</v>
      </c>
      <c r="J29" s="73">
        <v>-0.2845101921829558</v>
      </c>
      <c r="K29" s="9"/>
      <c r="L29" s="7"/>
      <c r="M29" s="9"/>
      <c r="N29" s="9"/>
      <c r="O29" s="8"/>
    </row>
    <row r="30" spans="2:15" ht="12.75">
      <c r="B30" s="14">
        <v>37195</v>
      </c>
      <c r="C30" s="73">
        <v>-0.19897224058625496</v>
      </c>
      <c r="D30" s="73">
        <v>-0.22333463114582874</v>
      </c>
      <c r="E30" s="73">
        <v>-0.19897224058625496</v>
      </c>
      <c r="F30" s="73">
        <v>-0.22333463114582874</v>
      </c>
      <c r="G30" s="73">
        <v>-0.24054045024807003</v>
      </c>
      <c r="H30" s="73">
        <v>-0.2649028408076438</v>
      </c>
      <c r="I30" s="73">
        <v>-0.22292561475935968</v>
      </c>
      <c r="J30" s="73">
        <v>-0.24728800531893347</v>
      </c>
      <c r="K30" s="9"/>
      <c r="L30" s="7"/>
      <c r="M30" s="9"/>
      <c r="N30" s="9"/>
      <c r="O30" s="8"/>
    </row>
    <row r="31" spans="2:15" ht="12.75">
      <c r="B31" s="14">
        <v>37225</v>
      </c>
      <c r="C31" s="73">
        <v>-0.13182629262290435</v>
      </c>
      <c r="D31" s="73">
        <v>-0.15656934553497126</v>
      </c>
      <c r="E31" s="73">
        <v>-0.13182629262290435</v>
      </c>
      <c r="F31" s="73">
        <v>-0.15656934553497126</v>
      </c>
      <c r="G31" s="73">
        <v>-0.16497891389134056</v>
      </c>
      <c r="H31" s="73">
        <v>-0.18972196680340747</v>
      </c>
      <c r="I31" s="73">
        <v>-0.16497891389134056</v>
      </c>
      <c r="J31" s="73">
        <v>-0.18972196680340747</v>
      </c>
      <c r="K31" s="9"/>
      <c r="L31" s="7"/>
      <c r="M31" s="9"/>
      <c r="N31" s="9"/>
      <c r="O31" s="8"/>
    </row>
    <row r="32" spans="2:15" ht="12.75">
      <c r="B32" s="14">
        <v>37256</v>
      </c>
      <c r="C32" s="73">
        <v>-0.1214834156585507</v>
      </c>
      <c r="D32" s="73">
        <v>-0.14736845562809786</v>
      </c>
      <c r="E32" s="73">
        <v>-0.1214834156585507</v>
      </c>
      <c r="F32" s="73">
        <v>-0.14736845562809786</v>
      </c>
      <c r="G32" s="73">
        <v>-0.14467802841443256</v>
      </c>
      <c r="H32" s="73">
        <v>-0.17056306838397972</v>
      </c>
      <c r="I32" s="73">
        <v>-0.15574476149109184</v>
      </c>
      <c r="J32" s="73">
        <v>-0.181629801460639</v>
      </c>
      <c r="K32" s="9"/>
      <c r="L32" s="7"/>
      <c r="M32" s="9"/>
      <c r="N32" s="9"/>
      <c r="O32" s="8"/>
    </row>
    <row r="33" spans="2:15" ht="12.75">
      <c r="B33" s="14">
        <v>37287</v>
      </c>
      <c r="C33" s="73">
        <v>-0.1414398723798629</v>
      </c>
      <c r="D33" s="73">
        <v>-0.16285510592661726</v>
      </c>
      <c r="E33" s="73">
        <v>-0.1588379690501568</v>
      </c>
      <c r="F33" s="73">
        <v>-0.18205837255225055</v>
      </c>
      <c r="G33" s="73">
        <v>-0.16575237665017373</v>
      </c>
      <c r="H33" s="73">
        <v>-0.18716761019692807</v>
      </c>
      <c r="I33" s="73">
        <v>-0.1905733962260021</v>
      </c>
      <c r="J33" s="73">
        <v>-0.21379379972809587</v>
      </c>
      <c r="K33" s="9"/>
      <c r="L33" s="7"/>
      <c r="M33" s="9"/>
      <c r="N33" s="9"/>
      <c r="O33" s="8"/>
    </row>
    <row r="34" spans="2:15" ht="12.75">
      <c r="B34" s="14">
        <v>37315</v>
      </c>
      <c r="C34" s="73">
        <v>-0.1410867053167288</v>
      </c>
      <c r="D34" s="73">
        <v>-0.16290815725587787</v>
      </c>
      <c r="E34" s="73">
        <v>-0.16820683568439287</v>
      </c>
      <c r="F34" s="73">
        <v>-0.19371121330144647</v>
      </c>
      <c r="G34" s="73">
        <v>-0.16322270969173802</v>
      </c>
      <c r="H34" s="73">
        <v>-0.1850441616308871</v>
      </c>
      <c r="I34" s="73">
        <v>-0.19968242070262532</v>
      </c>
      <c r="J34" s="73">
        <v>-0.22518679831967892</v>
      </c>
      <c r="K34" s="9"/>
      <c r="L34" s="7"/>
      <c r="M34" s="9"/>
      <c r="N34" s="9"/>
      <c r="O34" s="8"/>
    </row>
    <row r="35" spans="2:15" ht="12.75">
      <c r="B35" s="14">
        <v>37346</v>
      </c>
      <c r="C35" s="73">
        <v>-0.1106654393048867</v>
      </c>
      <c r="D35" s="73">
        <v>-0.13828296801559947</v>
      </c>
      <c r="E35" s="73">
        <v>-0.1409982628966645</v>
      </c>
      <c r="F35" s="73">
        <v>-0.17563853697355836</v>
      </c>
      <c r="G35" s="73">
        <v>-0.13983389412504943</v>
      </c>
      <c r="H35" s="73">
        <v>-0.1674514228357622</v>
      </c>
      <c r="I35" s="73">
        <v>-0.18195643241522186</v>
      </c>
      <c r="J35" s="73">
        <v>-0.2165967064921157</v>
      </c>
      <c r="K35" s="9"/>
      <c r="L35" s="7"/>
      <c r="M35" s="9"/>
      <c r="N35" s="9"/>
      <c r="O35" s="8"/>
    </row>
    <row r="36" spans="2:15" ht="12.75">
      <c r="B36" s="14">
        <v>37376</v>
      </c>
      <c r="C36" s="73">
        <v>-0.15235851831276123</v>
      </c>
      <c r="D36" s="73">
        <v>-0.181340090543996</v>
      </c>
      <c r="E36" s="73">
        <v>-0.20371137119576466</v>
      </c>
      <c r="F36" s="73">
        <v>-0.24253893115008507</v>
      </c>
      <c r="G36" s="73">
        <v>-0.16875670779071406</v>
      </c>
      <c r="H36" s="73">
        <v>-0.19773828002194882</v>
      </c>
      <c r="I36" s="73">
        <v>-0.23037077427478325</v>
      </c>
      <c r="J36" s="73">
        <v>-0.26919833422910366</v>
      </c>
      <c r="K36" s="9"/>
      <c r="L36" s="10"/>
      <c r="M36" s="9"/>
      <c r="N36" s="9"/>
      <c r="O36" s="8"/>
    </row>
    <row r="37" spans="2:15" ht="12.75">
      <c r="B37" s="14">
        <v>37407</v>
      </c>
      <c r="C37" s="73">
        <v>-0.17179105044640028</v>
      </c>
      <c r="D37" s="73">
        <v>-0.20090407125068718</v>
      </c>
      <c r="E37" s="73">
        <v>-0.24100733239389383</v>
      </c>
      <c r="F37" s="73">
        <v>-0.28249952881566787</v>
      </c>
      <c r="G37" s="73">
        <v>-0.1803661862081588</v>
      </c>
      <c r="H37" s="73">
        <v>-0.2094792070124457</v>
      </c>
      <c r="I37" s="73">
        <v>-0.2579557567105898</v>
      </c>
      <c r="J37" s="73">
        <v>-0.29944795313236383</v>
      </c>
      <c r="K37" s="9"/>
      <c r="L37" s="10"/>
      <c r="M37" s="9"/>
      <c r="N37" s="9"/>
      <c r="O37" s="8"/>
    </row>
    <row r="38" spans="2:15" ht="12.75">
      <c r="B38" s="14">
        <v>37437</v>
      </c>
      <c r="C38" s="73">
        <v>-0.22804727040761066</v>
      </c>
      <c r="D38" s="73">
        <v>-0.25451920955902296</v>
      </c>
      <c r="E38" s="73">
        <v>-0.32964547572353553</v>
      </c>
      <c r="F38" s="73">
        <v>-0.369615022735336</v>
      </c>
      <c r="G38" s="73">
        <v>-0.22150866910166644</v>
      </c>
      <c r="H38" s="73">
        <v>-0.24798060825307877</v>
      </c>
      <c r="I38" s="73">
        <v>-0.3273045562674025</v>
      </c>
      <c r="J38" s="73">
        <v>-0.36727410327920296</v>
      </c>
      <c r="K38" s="9"/>
      <c r="L38" s="10"/>
      <c r="M38" s="9"/>
      <c r="N38" s="9"/>
      <c r="O38" s="8"/>
    </row>
    <row r="39" spans="2:15" ht="12.75">
      <c r="B39" s="14">
        <v>37468</v>
      </c>
      <c r="C39" s="73">
        <v>-0.2573349357174805</v>
      </c>
      <c r="D39" s="73">
        <v>-0.2802622613336145</v>
      </c>
      <c r="E39" s="73">
        <v>-0.38429187899627104</v>
      </c>
      <c r="F39" s="73">
        <v>-0.4208354648356316</v>
      </c>
      <c r="G39" s="73">
        <v>-0.245086434898945</v>
      </c>
      <c r="H39" s="73">
        <v>-0.26801376051507897</v>
      </c>
      <c r="I39" s="73">
        <v>-0.3741137911016168</v>
      </c>
      <c r="J39" s="73">
        <v>-0.41065737694097737</v>
      </c>
      <c r="K39" s="9"/>
      <c r="L39" s="10"/>
      <c r="M39" s="9"/>
      <c r="N39" s="9"/>
      <c r="O39" s="8"/>
    </row>
    <row r="40" spans="2:15" ht="12.75">
      <c r="B40" s="14">
        <v>37499</v>
      </c>
      <c r="C40" s="73">
        <v>-0.2484869033728053</v>
      </c>
      <c r="D40" s="73">
        <v>-0.2704806025259473</v>
      </c>
      <c r="E40" s="73">
        <v>-0.3873355349944476</v>
      </c>
      <c r="F40" s="73">
        <v>-0.4242597831863013</v>
      </c>
      <c r="G40" s="73">
        <v>-0.24027881250135075</v>
      </c>
      <c r="H40" s="73">
        <v>-0.2622725116544927</v>
      </c>
      <c r="I40" s="73">
        <v>-0.38177734314522804</v>
      </c>
      <c r="J40" s="73">
        <v>-0.41870159133708174</v>
      </c>
      <c r="K40" s="9"/>
      <c r="L40" s="10"/>
      <c r="M40" s="9"/>
      <c r="N40" s="9"/>
      <c r="O40" s="8"/>
    </row>
    <row r="41" spans="2:15" ht="12.75">
      <c r="B41" s="14">
        <v>37529</v>
      </c>
      <c r="C41" s="73">
        <v>-0.2936131950316349</v>
      </c>
      <c r="D41" s="73">
        <v>-0.3190388002426671</v>
      </c>
      <c r="E41" s="73">
        <v>-0.4645853838314279</v>
      </c>
      <c r="F41" s="73">
        <v>-0.5095035414256418</v>
      </c>
      <c r="G41" s="73">
        <v>-0.27640723337183815</v>
      </c>
      <c r="H41" s="73">
        <v>-0.30183283858287036</v>
      </c>
      <c r="I41" s="73">
        <v>-0.4474061284575941</v>
      </c>
      <c r="J41" s="73">
        <v>-0.492324286051808</v>
      </c>
      <c r="K41" s="9"/>
      <c r="L41" s="10"/>
      <c r="M41" s="9"/>
      <c r="N41" s="9"/>
      <c r="O41" s="8"/>
    </row>
    <row r="42" spans="2:15" ht="12.75">
      <c r="B42" s="14">
        <v>37560</v>
      </c>
      <c r="C42" s="73">
        <v>-0.2412429840462519</v>
      </c>
      <c r="D42" s="73">
        <v>-0.26732936973655497</v>
      </c>
      <c r="E42" s="73">
        <v>-0.4052556502636797</v>
      </c>
      <c r="F42" s="73">
        <v>-0.4535997690303337</v>
      </c>
      <c r="G42" s="73">
        <v>-0.23568714356925136</v>
      </c>
      <c r="H42" s="73">
        <v>-0.26177352925955444</v>
      </c>
      <c r="I42" s="73">
        <v>-0.4025937901187723</v>
      </c>
      <c r="J42" s="73">
        <v>-0.4509379088854263</v>
      </c>
      <c r="K42" s="9"/>
      <c r="L42" s="10"/>
      <c r="M42" s="9"/>
      <c r="N42" s="9"/>
      <c r="O42" s="8"/>
    </row>
    <row r="43" spans="2:15" ht="12.75">
      <c r="B43" s="14">
        <v>37590</v>
      </c>
      <c r="C43" s="73">
        <v>-0.20058764629951667</v>
      </c>
      <c r="D43" s="73">
        <v>-0.22416578488187924</v>
      </c>
      <c r="E43" s="73">
        <v>-0.35582381282710795</v>
      </c>
      <c r="F43" s="73">
        <v>-0.40150329512630856</v>
      </c>
      <c r="G43" s="73">
        <v>-0.20295528196350965</v>
      </c>
      <c r="H43" s="73">
        <v>-0.22653342054587222</v>
      </c>
      <c r="I43" s="73">
        <v>-0.36471971745013165</v>
      </c>
      <c r="J43" s="73">
        <v>-0.41039919974933226</v>
      </c>
      <c r="K43" s="9"/>
      <c r="L43" s="10"/>
      <c r="M43" s="9"/>
      <c r="N43" s="9"/>
      <c r="O43" s="8"/>
    </row>
    <row r="44" spans="2:15" ht="12.75">
      <c r="B44" s="14">
        <v>37621</v>
      </c>
      <c r="C44" s="73">
        <v>-0.23348400450383885</v>
      </c>
      <c r="D44" s="73">
        <v>-0.2568129504978307</v>
      </c>
      <c r="E44" s="73">
        <v>-0.42010735526810605</v>
      </c>
      <c r="F44" s="73">
        <v>-0.46730948697728025</v>
      </c>
      <c r="G44" s="73">
        <v>-0.2287129748459079</v>
      </c>
      <c r="H44" s="73">
        <v>-0.25204192083989974</v>
      </c>
      <c r="I44" s="73">
        <v>-0.41785203101165225</v>
      </c>
      <c r="J44" s="73">
        <v>-0.46505416272082645</v>
      </c>
      <c r="K44" s="11"/>
      <c r="L44" s="12"/>
      <c r="M44" s="11"/>
      <c r="N44" s="11"/>
      <c r="O44" s="13"/>
    </row>
    <row r="45" spans="2:15" ht="12.75">
      <c r="B45" s="14">
        <v>37652</v>
      </c>
      <c r="C45" s="73">
        <v>-0.24843674808050092</v>
      </c>
      <c r="D45" s="73">
        <v>-0.27242629771718535</v>
      </c>
      <c r="E45" s="73">
        <v>-0.45639946950591725</v>
      </c>
      <c r="F45" s="73">
        <v>-0.5070275623875313</v>
      </c>
      <c r="G45" s="73">
        <v>-0.2355013271304498</v>
      </c>
      <c r="H45" s="73">
        <v>-0.2594908767671342</v>
      </c>
      <c r="I45" s="73">
        <v>-0.441122969204245</v>
      </c>
      <c r="J45" s="73">
        <v>-0.49175106208585906</v>
      </c>
      <c r="K45" s="11"/>
      <c r="L45" s="12"/>
      <c r="M45" s="11"/>
      <c r="N45" s="11"/>
      <c r="O45" s="13"/>
    </row>
    <row r="46" spans="2:15" ht="12.75">
      <c r="B46" s="14">
        <v>37680</v>
      </c>
      <c r="C46" s="73">
        <v>-0.24509254089687402</v>
      </c>
      <c r="D46" s="73">
        <v>-0.2722452030186784</v>
      </c>
      <c r="E46" s="73">
        <v>-0.46293354735994985</v>
      </c>
      <c r="F46" s="73">
        <v>-0.522697536701404</v>
      </c>
      <c r="G46" s="73">
        <v>-0.23326068127112054</v>
      </c>
      <c r="H46" s="73">
        <v>-0.2604133433929249</v>
      </c>
      <c r="I46" s="73">
        <v>-0.4498800397500058</v>
      </c>
      <c r="J46" s="73">
        <v>-0.5096440290914599</v>
      </c>
      <c r="K46" s="11"/>
      <c r="L46" s="12"/>
      <c r="M46" s="11"/>
      <c r="N46" s="11"/>
      <c r="O46" s="13"/>
    </row>
    <row r="47" spans="2:15" ht="12.75">
      <c r="B47" s="14">
        <v>37711</v>
      </c>
      <c r="C47" s="73">
        <v>-0.23263312176453313</v>
      </c>
      <c r="D47" s="73">
        <v>-0.2610573116708256</v>
      </c>
      <c r="E47" s="73">
        <v>-0.45552291719517446</v>
      </c>
      <c r="F47" s="73">
        <v>-0.5206161794715354</v>
      </c>
      <c r="G47" s="73">
        <v>-0.22595031737109061</v>
      </c>
      <c r="H47" s="73">
        <v>-0.2543745072773831</v>
      </c>
      <c r="I47" s="73">
        <v>-0.44987596537928964</v>
      </c>
      <c r="J47" s="73">
        <v>-0.5149692276556506</v>
      </c>
      <c r="K47" s="11"/>
      <c r="L47" s="12"/>
      <c r="M47" s="11"/>
      <c r="N47" s="11"/>
      <c r="O47" s="13"/>
    </row>
    <row r="48" spans="2:15" ht="12.75">
      <c r="B48" s="14">
        <v>37741</v>
      </c>
      <c r="C48" s="73">
        <v>-0.18938637397593858</v>
      </c>
      <c r="D48" s="73">
        <v>-0.21520635891954973</v>
      </c>
      <c r="E48" s="73">
        <v>-0.39305133732384356</v>
      </c>
      <c r="F48" s="73">
        <v>-0.45433797607527104</v>
      </c>
      <c r="G48" s="73">
        <v>-0.19802417084163682</v>
      </c>
      <c r="H48" s="73">
        <v>-0.22384415578524797</v>
      </c>
      <c r="I48" s="73">
        <v>-0.41333556892490786</v>
      </c>
      <c r="J48" s="73">
        <v>-0.47462220767633534</v>
      </c>
      <c r="K48" s="11"/>
      <c r="L48" s="12"/>
      <c r="M48" s="11"/>
      <c r="N48" s="11"/>
      <c r="O48" s="13"/>
    </row>
    <row r="49" spans="2:15" ht="12.75">
      <c r="B49" s="14">
        <v>37772</v>
      </c>
      <c r="C49" s="73">
        <v>-0.17656299465985953</v>
      </c>
      <c r="D49" s="73">
        <v>-0.20102513760794066</v>
      </c>
      <c r="E49" s="73">
        <v>-0.3802786318077016</v>
      </c>
      <c r="F49" s="73">
        <v>-0.44042328350164905</v>
      </c>
      <c r="G49" s="73">
        <v>-0.19012364490500533</v>
      </c>
      <c r="H49" s="73">
        <v>-0.21458578785308646</v>
      </c>
      <c r="I49" s="73">
        <v>-0.4097353170414231</v>
      </c>
      <c r="J49" s="73">
        <v>-0.4698799687353705</v>
      </c>
      <c r="K49" s="11"/>
      <c r="L49" s="12"/>
      <c r="M49" s="11"/>
      <c r="N49" s="11"/>
      <c r="O49" s="13"/>
    </row>
    <row r="50" spans="2:15" ht="12.75">
      <c r="B50" s="14">
        <v>37802</v>
      </c>
      <c r="C50" s="73">
        <v>-0.14717907985030418</v>
      </c>
      <c r="D50" s="73">
        <v>-0.16963907032433542</v>
      </c>
      <c r="E50" s="73">
        <v>-0.3331640441772953</v>
      </c>
      <c r="F50" s="73">
        <v>-0.390263397051296</v>
      </c>
      <c r="G50" s="73">
        <v>-0.16990526791354577</v>
      </c>
      <c r="H50" s="73">
        <v>-0.192365258387577</v>
      </c>
      <c r="I50" s="73">
        <v>-0.3818700560214079</v>
      </c>
      <c r="J50" s="73">
        <v>-0.4389694088954086</v>
      </c>
      <c r="K50" s="11"/>
      <c r="L50" s="12"/>
      <c r="M50" s="11"/>
      <c r="N50" s="11"/>
      <c r="O50" s="13"/>
    </row>
    <row r="51" spans="2:15" ht="12.75">
      <c r="B51" s="14">
        <v>37833</v>
      </c>
      <c r="C51" s="73">
        <v>-0.12435288332618566</v>
      </c>
      <c r="D51" s="73">
        <v>-0.1447974658648684</v>
      </c>
      <c r="E51" s="73">
        <v>-0.29479125257406025</v>
      </c>
      <c r="F51" s="73">
        <v>-0.34846464427562107</v>
      </c>
      <c r="G51" s="73">
        <v>-0.15355286176694616</v>
      </c>
      <c r="H51" s="73">
        <v>-0.1739974443056289</v>
      </c>
      <c r="I51" s="73">
        <v>-0.3588894710233377</v>
      </c>
      <c r="J51" s="73">
        <v>-0.4125628627248985</v>
      </c>
      <c r="K51" s="11"/>
      <c r="L51" s="12"/>
      <c r="M51" s="11"/>
      <c r="N51" s="11"/>
      <c r="O51" s="13"/>
    </row>
    <row r="52" spans="2:15" ht="12.75">
      <c r="B52" s="14">
        <v>37864</v>
      </c>
      <c r="C52" s="73">
        <v>-0.1028940004202735</v>
      </c>
      <c r="D52" s="73">
        <v>-0.12255523206127292</v>
      </c>
      <c r="E52" s="73">
        <v>-0.25532361544793947</v>
      </c>
      <c r="F52" s="73">
        <v>-0.30861634479700695</v>
      </c>
      <c r="G52" s="73">
        <v>-0.1375322662373194</v>
      </c>
      <c r="H52" s="73">
        <v>-0.15719349787831882</v>
      </c>
      <c r="I52" s="73">
        <v>-0.33427808287649186</v>
      </c>
      <c r="J52" s="73">
        <v>-0.38757081222555934</v>
      </c>
      <c r="K52" s="11"/>
      <c r="L52" s="12"/>
      <c r="M52" s="11"/>
      <c r="N52" s="11"/>
      <c r="O52" s="13"/>
    </row>
    <row r="53" spans="2:15" ht="12.75">
      <c r="B53" s="14">
        <v>37894</v>
      </c>
      <c r="C53" s="73">
        <v>-0.11962129236064274</v>
      </c>
      <c r="D53" s="73">
        <v>-0.1413534279705279</v>
      </c>
      <c r="E53" s="73">
        <v>-0.2997932783919356</v>
      </c>
      <c r="F53" s="73">
        <v>-0.3606992547908697</v>
      </c>
      <c r="G53" s="73">
        <v>-0.148533917849913</v>
      </c>
      <c r="H53" s="73">
        <v>-0.17026605345979817</v>
      </c>
      <c r="I53" s="73">
        <v>-0.36592470477193817</v>
      </c>
      <c r="J53" s="73">
        <v>-0.4268306811708723</v>
      </c>
      <c r="K53" s="11"/>
      <c r="L53" s="12"/>
      <c r="M53" s="11"/>
      <c r="N53" s="11"/>
      <c r="O53" s="13"/>
    </row>
    <row r="54" spans="2:15" ht="12.75">
      <c r="B54" s="14">
        <v>37925</v>
      </c>
      <c r="C54" s="73">
        <v>-0.09044449092744647</v>
      </c>
      <c r="D54" s="73">
        <v>-0.11178931210715229</v>
      </c>
      <c r="E54" s="73">
        <v>-0.23908195462270876</v>
      </c>
      <c r="F54" s="73">
        <v>-0.3007492557266296</v>
      </c>
      <c r="G54" s="73">
        <v>-0.126835207203443</v>
      </c>
      <c r="H54" s="73">
        <v>-0.1481800283831488</v>
      </c>
      <c r="I54" s="73">
        <v>-0.32671754592230695</v>
      </c>
      <c r="J54" s="73">
        <v>-0.3883848470262278</v>
      </c>
      <c r="K54" s="11"/>
      <c r="L54" s="12"/>
      <c r="M54" s="11"/>
      <c r="N54" s="11"/>
      <c r="O54" s="13"/>
    </row>
    <row r="55" spans="2:15" ht="12.75">
      <c r="B55" s="14">
        <v>37955</v>
      </c>
      <c r="C55" s="73">
        <v>-0.08906276611181672</v>
      </c>
      <c r="D55" s="73">
        <v>-0.1090380447214686</v>
      </c>
      <c r="E55" s="73">
        <v>-0.24158268653331694</v>
      </c>
      <c r="F55" s="73">
        <v>-0.3009660135222779</v>
      </c>
      <c r="G55" s="73">
        <v>-0.1240615899465336</v>
      </c>
      <c r="H55" s="73">
        <v>-0.14403686855618547</v>
      </c>
      <c r="I55" s="73">
        <v>-0.32792040197181815</v>
      </c>
      <c r="J55" s="73">
        <v>-0.38730372896077914</v>
      </c>
      <c r="K55" s="11"/>
      <c r="L55" s="12"/>
      <c r="M55" s="11"/>
      <c r="N55" s="11"/>
      <c r="O55" s="13"/>
    </row>
    <row r="56" spans="2:15" ht="12.75">
      <c r="B56" s="14">
        <v>37986</v>
      </c>
      <c r="C56" s="73">
        <v>-0.07833220256322182</v>
      </c>
      <c r="D56" s="73">
        <v>-0.09811343016835705</v>
      </c>
      <c r="E56" s="73">
        <v>-0.22021257745622658</v>
      </c>
      <c r="F56" s="73">
        <v>-0.2807378915026676</v>
      </c>
      <c r="G56" s="73">
        <v>-0.11544640549875995</v>
      </c>
      <c r="H56" s="73">
        <v>-0.13522763310389518</v>
      </c>
      <c r="I56" s="73">
        <v>-0.3149333895153066</v>
      </c>
      <c r="J56" s="73">
        <v>-0.3754587035617476</v>
      </c>
      <c r="K56" s="11"/>
      <c r="L56" s="12"/>
      <c r="M56" s="11"/>
      <c r="N56" s="11"/>
      <c r="O56" s="13"/>
    </row>
    <row r="57" spans="2:15" ht="12.75">
      <c r="B57" s="14">
        <v>38017</v>
      </c>
      <c r="C57" s="73">
        <v>-0.05902391558546863</v>
      </c>
      <c r="D57" s="73">
        <v>-0.07755297371290018</v>
      </c>
      <c r="E57" s="73">
        <v>-0.17360292263323485</v>
      </c>
      <c r="F57" s="73">
        <v>-0.23184426256471558</v>
      </c>
      <c r="G57" s="73">
        <v>-0.10093048945221639</v>
      </c>
      <c r="H57" s="73">
        <v>-0.11945954757964794</v>
      </c>
      <c r="I57" s="73">
        <v>-0.2860320966047649</v>
      </c>
      <c r="J57" s="73">
        <v>-0.34427343653624565</v>
      </c>
      <c r="K57" s="11"/>
      <c r="L57" s="12"/>
      <c r="M57" s="11"/>
      <c r="N57" s="11"/>
      <c r="O57" s="13"/>
    </row>
    <row r="58" spans="2:15" ht="12.75">
      <c r="B58" s="14">
        <v>38046</v>
      </c>
      <c r="C58" s="73">
        <v>-0.04505306111938416</v>
      </c>
      <c r="D58" s="73">
        <v>-0.062279947614213</v>
      </c>
      <c r="E58" s="73">
        <v>-0.1376981577463794</v>
      </c>
      <c r="F58" s="73">
        <v>-0.19327486121040693</v>
      </c>
      <c r="G58" s="73">
        <v>-0.09014024878633076</v>
      </c>
      <c r="H58" s="73">
        <v>-0.1073671352811596</v>
      </c>
      <c r="I58" s="73">
        <v>-0.2643572229942991</v>
      </c>
      <c r="J58" s="73">
        <v>-0.31993392645832663</v>
      </c>
      <c r="K58" s="11"/>
      <c r="L58" s="12"/>
      <c r="M58" s="11"/>
      <c r="N58" s="11"/>
      <c r="O58" s="13"/>
    </row>
    <row r="59" spans="2:15" ht="12.75">
      <c r="B59" s="14">
        <v>38077</v>
      </c>
      <c r="C59" s="73">
        <v>-0.043899870787605016</v>
      </c>
      <c r="D59" s="73">
        <v>-0.06304443758852415</v>
      </c>
      <c r="E59" s="73">
        <v>-0.13764149404531878</v>
      </c>
      <c r="F59" s="73">
        <v>-0.20121210691170632</v>
      </c>
      <c r="G59" s="73">
        <v>-0.08840393903423038</v>
      </c>
      <c r="H59" s="73">
        <v>-0.10754850583514952</v>
      </c>
      <c r="I59" s="73">
        <v>-0.2654723764563367</v>
      </c>
      <c r="J59" s="73">
        <v>-0.32904298932272424</v>
      </c>
      <c r="K59" s="11"/>
      <c r="L59" s="12"/>
      <c r="M59" s="11"/>
      <c r="N59" s="11"/>
      <c r="O59" s="13"/>
    </row>
    <row r="60" spans="2:15" ht="12.75">
      <c r="B60" s="14">
        <v>38107</v>
      </c>
      <c r="C60" s="73">
        <v>-0.04488899483910653</v>
      </c>
      <c r="D60" s="73">
        <v>-0.06355050951357472</v>
      </c>
      <c r="E60" s="73">
        <v>-0.14381894029814257</v>
      </c>
      <c r="F60" s="73">
        <v>-0.20738955316453012</v>
      </c>
      <c r="G60" s="73">
        <v>-0.08795509849345817</v>
      </c>
      <c r="H60" s="73">
        <v>-0.10661661316792637</v>
      </c>
      <c r="I60" s="73">
        <v>-0.26988923590054337</v>
      </c>
      <c r="J60" s="73">
        <v>-0.3334598487669309</v>
      </c>
      <c r="K60" s="11"/>
      <c r="L60" s="12"/>
      <c r="M60" s="11"/>
      <c r="N60" s="11"/>
      <c r="O60" s="13"/>
    </row>
    <row r="61" spans="2:15" ht="12.75">
      <c r="B61" s="14">
        <v>38138</v>
      </c>
      <c r="C61" s="73">
        <v>-0.050888919202201635</v>
      </c>
      <c r="D61" s="73">
        <v>-0.06983712308422198</v>
      </c>
      <c r="E61" s="73">
        <v>-0.1655766150737782</v>
      </c>
      <c r="F61" s="73">
        <v>-0.23181186440761914</v>
      </c>
      <c r="G61" s="73">
        <v>-0.09116469413344064</v>
      </c>
      <c r="H61" s="73">
        <v>-0.11011289801546098</v>
      </c>
      <c r="I61" s="73">
        <v>-0.284354137694244</v>
      </c>
      <c r="J61" s="73">
        <v>-0.35058938702808495</v>
      </c>
      <c r="K61" s="11"/>
      <c r="L61" s="12"/>
      <c r="M61" s="11"/>
      <c r="N61" s="11"/>
      <c r="O61" s="13"/>
    </row>
    <row r="62" spans="2:15" ht="12.75">
      <c r="B62" s="14">
        <v>38168</v>
      </c>
      <c r="C62" s="73">
        <v>-0.039532922942085144</v>
      </c>
      <c r="D62" s="73">
        <v>-0.056777232256056284</v>
      </c>
      <c r="E62" s="73">
        <v>-0.1333398884230368</v>
      </c>
      <c r="F62" s="73">
        <v>-0.19500718952695761</v>
      </c>
      <c r="G62" s="73">
        <v>-0.082829284209888</v>
      </c>
      <c r="H62" s="73">
        <v>-0.10007359352385914</v>
      </c>
      <c r="I62" s="73">
        <v>-0.26642169750429034</v>
      </c>
      <c r="J62" s="73">
        <v>-0.32808899860821117</v>
      </c>
      <c r="K62" s="11"/>
      <c r="L62" s="12"/>
      <c r="M62" s="11"/>
      <c r="N62" s="11"/>
      <c r="O62" s="13"/>
    </row>
    <row r="63" spans="2:15" ht="12.75">
      <c r="B63" s="14">
        <v>38199</v>
      </c>
      <c r="C63" s="73">
        <v>-0.047202925866918106</v>
      </c>
      <c r="D63" s="73">
        <v>-0.06363565296488394</v>
      </c>
      <c r="E63" s="73">
        <v>-0.1610982582453927</v>
      </c>
      <c r="F63" s="73">
        <v>-0.22124290993934015</v>
      </c>
      <c r="G63" s="73">
        <v>-0.08691538285046008</v>
      </c>
      <c r="H63" s="73">
        <v>-0.10334810994842591</v>
      </c>
      <c r="I63" s="73">
        <v>-0.28351501066771423</v>
      </c>
      <c r="J63" s="73">
        <v>-0.3436596623616617</v>
      </c>
      <c r="K63" s="11"/>
      <c r="L63" s="12"/>
      <c r="M63" s="11"/>
      <c r="N63" s="11"/>
      <c r="O63" s="13"/>
    </row>
    <row r="64" spans="2:15" ht="12.75">
      <c r="B64" s="14">
        <v>38230</v>
      </c>
      <c r="C64" s="73">
        <v>-0.047643478987718306</v>
      </c>
      <c r="D64" s="73">
        <v>-0.06340113718530166</v>
      </c>
      <c r="E64" s="73">
        <v>-0.1659716190513032</v>
      </c>
      <c r="F64" s="73">
        <v>-0.22497428368777062</v>
      </c>
      <c r="G64" s="73">
        <v>-0.08639554824745277</v>
      </c>
      <c r="H64" s="73">
        <v>-0.10215320644503612</v>
      </c>
      <c r="I64" s="73">
        <v>-0.2874041699018396</v>
      </c>
      <c r="J64" s="73">
        <v>-0.346406834538307</v>
      </c>
      <c r="K64" s="11"/>
      <c r="L64" s="12"/>
      <c r="M64" s="11"/>
      <c r="N64" s="11"/>
      <c r="O64" s="13"/>
    </row>
    <row r="65" spans="2:15" ht="12.75">
      <c r="B65" s="14">
        <v>38260</v>
      </c>
      <c r="C65" s="73">
        <v>-0.04349490486048026</v>
      </c>
      <c r="D65" s="73">
        <v>-0.06084121792626297</v>
      </c>
      <c r="E65" s="73">
        <v>-0.15547658814821463</v>
      </c>
      <c r="F65" s="73">
        <v>-0.22209249983454893</v>
      </c>
      <c r="G65" s="73">
        <v>-0.08275850691884967</v>
      </c>
      <c r="H65" s="73">
        <v>-0.10010481998463239</v>
      </c>
      <c r="I65" s="73">
        <v>-0.28189576446059006</v>
      </c>
      <c r="J65" s="73">
        <v>-0.34851167614692435</v>
      </c>
      <c r="K65" s="11"/>
      <c r="L65" s="12"/>
      <c r="M65" s="11"/>
      <c r="N65" s="11"/>
      <c r="O65" s="13"/>
    </row>
    <row r="66" spans="2:15" ht="12.75">
      <c r="B66" s="14">
        <v>38291</v>
      </c>
      <c r="C66" s="73">
        <v>-0.04220773282993761</v>
      </c>
      <c r="D66" s="73">
        <v>-0.0599304195578959</v>
      </c>
      <c r="E66" s="73">
        <v>-0.15425315597668254</v>
      </c>
      <c r="F66" s="73">
        <v>-0.2239143664829636</v>
      </c>
      <c r="G66" s="73">
        <v>-0.08102329074500247</v>
      </c>
      <c r="H66" s="73">
        <v>-0.09874597747296077</v>
      </c>
      <c r="I66" s="73">
        <v>-0.2817494344418213</v>
      </c>
      <c r="J66" s="73">
        <v>-0.35141064494810237</v>
      </c>
      <c r="K66" s="11"/>
      <c r="L66" s="12"/>
      <c r="M66" s="11"/>
      <c r="N66" s="11"/>
      <c r="O66" s="13"/>
    </row>
    <row r="67" spans="2:15" ht="12.75">
      <c r="B67" s="14">
        <v>38321</v>
      </c>
      <c r="C67" s="73">
        <v>-0.034321780542228564</v>
      </c>
      <c r="D67" s="73">
        <v>-0.050182005661836615</v>
      </c>
      <c r="E67" s="73">
        <v>-0.12938047183165913</v>
      </c>
      <c r="F67" s="73">
        <v>-0.19295108469804667</v>
      </c>
      <c r="G67" s="73">
        <v>-0.07483931241193131</v>
      </c>
      <c r="H67" s="73">
        <v>-0.09069953753153936</v>
      </c>
      <c r="I67" s="73">
        <v>-0.2673970200287483</v>
      </c>
      <c r="J67" s="73">
        <v>-0.33096763289513587</v>
      </c>
      <c r="K67" s="11"/>
      <c r="L67" s="12"/>
      <c r="M67" s="11"/>
      <c r="N67" s="11"/>
      <c r="O67" s="13"/>
    </row>
    <row r="68" spans="2:15" ht="12.75">
      <c r="B68" s="14">
        <v>38352</v>
      </c>
      <c r="C68" s="73">
        <v>-0.028232450807302245</v>
      </c>
      <c r="D68" s="73">
        <v>-0.04375970261766332</v>
      </c>
      <c r="E68" s="73">
        <v>-0.109565184852495</v>
      </c>
      <c r="F68" s="73">
        <v>-0.17313579771888254</v>
      </c>
      <c r="G68" s="73">
        <v>-0.06979869646349035</v>
      </c>
      <c r="H68" s="73">
        <v>-0.08532594827385143</v>
      </c>
      <c r="I68" s="73">
        <v>-0.25580082013515193</v>
      </c>
      <c r="J68" s="73">
        <v>-0.3193714330015395</v>
      </c>
      <c r="K68" s="11"/>
      <c r="L68" s="12"/>
      <c r="M68" s="11"/>
      <c r="N68" s="11"/>
      <c r="O68" s="13"/>
    </row>
    <row r="69" spans="2:15" ht="12.75">
      <c r="B69" s="14">
        <v>38383</v>
      </c>
      <c r="C69" s="73">
        <v>-0.021569233347646093</v>
      </c>
      <c r="D69" s="73">
        <v>-0.03543972541436307</v>
      </c>
      <c r="E69" s="73">
        <v>-0.08625890847408257</v>
      </c>
      <c r="F69" s="73">
        <v>-0.14411958605306996</v>
      </c>
      <c r="G69" s="73">
        <v>-0.06449478783888318</v>
      </c>
      <c r="H69" s="73">
        <v>-0.07836527990560016</v>
      </c>
      <c r="I69" s="73">
        <v>-0.24254085268946457</v>
      </c>
      <c r="J69" s="73">
        <v>-0.30040153026845196</v>
      </c>
      <c r="K69" s="11"/>
      <c r="L69" s="12"/>
      <c r="M69" s="11"/>
      <c r="N69" s="11"/>
      <c r="O69" s="13"/>
    </row>
    <row r="70" spans="2:15" ht="12.75">
      <c r="B70" s="14">
        <v>38411</v>
      </c>
      <c r="C70" s="73">
        <v>-0.012246860615187411</v>
      </c>
      <c r="D70" s="73">
        <v>-0.026974013847516173</v>
      </c>
      <c r="E70" s="73">
        <v>-0.05059820363285683</v>
      </c>
      <c r="F70" s="73">
        <v>-0.11340749179425769</v>
      </c>
      <c r="G70" s="73">
        <v>-0.05798771962859617</v>
      </c>
      <c r="H70" s="73">
        <v>-0.07271487286092493</v>
      </c>
      <c r="I70" s="73">
        <v>-0.22421674936968317</v>
      </c>
      <c r="J70" s="73">
        <v>-0.287026037531084</v>
      </c>
      <c r="K70" s="11"/>
      <c r="L70" s="12"/>
      <c r="M70" s="11"/>
      <c r="N70" s="11"/>
      <c r="O70" s="13"/>
    </row>
    <row r="71" spans="2:15" ht="12.75">
      <c r="B71" s="14">
        <v>38442</v>
      </c>
      <c r="C71" s="73">
        <v>-0.01206216936453724</v>
      </c>
      <c r="D71" s="73">
        <v>-0.027011005684232474</v>
      </c>
      <c r="E71" s="73">
        <v>-0.05082876467766817</v>
      </c>
      <c r="F71" s="73">
        <v>-0.11592202695402909</v>
      </c>
      <c r="G71" s="73">
        <v>-0.0570189539358098</v>
      </c>
      <c r="H71" s="73">
        <v>-0.07196779025550504</v>
      </c>
      <c r="I71" s="73">
        <v>-0.22462312955329589</v>
      </c>
      <c r="J71" s="73">
        <v>-0.2897163918296568</v>
      </c>
      <c r="K71" s="11"/>
      <c r="L71" s="12"/>
      <c r="M71" s="11"/>
      <c r="N71" s="11"/>
      <c r="O71" s="13"/>
    </row>
    <row r="72" spans="2:15" ht="12.75">
      <c r="B72" s="14">
        <v>38472</v>
      </c>
      <c r="C72" s="73">
        <v>-0.014834944305227669</v>
      </c>
      <c r="D72" s="73">
        <v>-0.029828764474326117</v>
      </c>
      <c r="E72" s="73">
        <v>-0.06337859289335868</v>
      </c>
      <c r="F72" s="73">
        <v>-0.12999450457969297</v>
      </c>
      <c r="G72" s="73">
        <v>-0.05790339705233427</v>
      </c>
      <c r="H72" s="73">
        <v>-0.07289721722143272</v>
      </c>
      <c r="I72" s="73">
        <v>-0.23159853603228986</v>
      </c>
      <c r="J72" s="73">
        <v>-0.29821444771862415</v>
      </c>
      <c r="K72" s="11"/>
      <c r="L72" s="12"/>
      <c r="M72" s="11"/>
      <c r="N72" s="11"/>
      <c r="O72" s="13"/>
    </row>
    <row r="73" spans="2:15" ht="12.75">
      <c r="B73" s="14">
        <v>38503</v>
      </c>
      <c r="C73" s="73">
        <v>0.004385155054659011</v>
      </c>
      <c r="D73" s="73">
        <v>-0.010405674533516557</v>
      </c>
      <c r="E73" s="73">
        <v>0.0197323684794668</v>
      </c>
      <c r="F73" s="73">
        <v>-0.04726420555936084</v>
      </c>
      <c r="G73" s="73">
        <v>-0.0452154418028331</v>
      </c>
      <c r="H73" s="73">
        <v>-0.06000627139100867</v>
      </c>
      <c r="I73" s="73">
        <v>-0.187965951931107</v>
      </c>
      <c r="J73" s="73">
        <v>-0.25496252596993463</v>
      </c>
      <c r="K73" s="11"/>
      <c r="L73" s="12"/>
      <c r="M73" s="11"/>
      <c r="N73" s="11"/>
      <c r="O73" s="13"/>
    </row>
    <row r="74" spans="2:15" ht="12.75">
      <c r="B74" s="14">
        <v>38533</v>
      </c>
      <c r="C74" s="73">
        <v>0.020163448214598065</v>
      </c>
      <c r="D74" s="73">
        <v>0.00556808136547152</v>
      </c>
      <c r="E74" s="73">
        <v>0.09503900479073701</v>
      </c>
      <c r="F74" s="73">
        <v>0.027661768399416253</v>
      </c>
      <c r="G74" s="73">
        <v>-0.03422799500111351</v>
      </c>
      <c r="H74" s="73">
        <v>-0.048823361850240055</v>
      </c>
      <c r="I74" s="73">
        <v>-0.1475374550729608</v>
      </c>
      <c r="J74" s="73">
        <v>-0.21491469146428155</v>
      </c>
      <c r="K74" s="11"/>
      <c r="L74" s="12"/>
      <c r="M74" s="11"/>
      <c r="N74" s="11"/>
      <c r="O74" s="13"/>
    </row>
    <row r="75" spans="2:15" ht="12.75">
      <c r="B75" s="14">
        <v>38564</v>
      </c>
      <c r="C75" s="73">
        <v>0.030526629458805358</v>
      </c>
      <c r="D75" s="73">
        <v>0.016988885619255715</v>
      </c>
      <c r="E75" s="73">
        <v>0.14948087583854042</v>
      </c>
      <c r="F75" s="73">
        <v>0.08591026297215287</v>
      </c>
      <c r="G75" s="73">
        <v>-0.02656698706113292</v>
      </c>
      <c r="H75" s="73">
        <v>-0.04010473090068256</v>
      </c>
      <c r="I75" s="73">
        <v>-0.11808174883963563</v>
      </c>
      <c r="J75" s="73">
        <v>-0.18165236170602317</v>
      </c>
      <c r="K75" s="11"/>
      <c r="L75" s="12"/>
      <c r="M75" s="11"/>
      <c r="N75" s="11"/>
      <c r="O75" s="13"/>
    </row>
    <row r="76" spans="2:15" ht="12.75">
      <c r="B76" s="14">
        <v>38595</v>
      </c>
      <c r="C76" s="73">
        <v>0.025826340319144128</v>
      </c>
      <c r="D76" s="73">
        <v>0.012143641727752976</v>
      </c>
      <c r="E76" s="73">
        <v>0.12783166381673738</v>
      </c>
      <c r="F76" s="73">
        <v>0.06235773918788312</v>
      </c>
      <c r="G76" s="73">
        <v>-0.028702205378452916</v>
      </c>
      <c r="H76" s="73">
        <v>-0.04238490396984407</v>
      </c>
      <c r="I76" s="73">
        <v>-0.12918898752860675</v>
      </c>
      <c r="J76" s="73">
        <v>-0.194662912157461</v>
      </c>
      <c r="K76" s="11"/>
      <c r="L76" s="12"/>
      <c r="M76" s="11"/>
      <c r="N76" s="11"/>
      <c r="O76" s="13"/>
    </row>
    <row r="77" spans="2:15" ht="12.75">
      <c r="B77" s="14">
        <v>38625</v>
      </c>
      <c r="C77" s="73">
        <v>0.039859619357987944</v>
      </c>
      <c r="D77" s="73">
        <v>0.02489833989003805</v>
      </c>
      <c r="E77" s="73">
        <v>0.20636471389136202</v>
      </c>
      <c r="F77" s="73">
        <v>0.1332775422126411</v>
      </c>
      <c r="G77" s="73">
        <v>-0.01853358547318762</v>
      </c>
      <c r="H77" s="73">
        <v>-0.033494864941137514</v>
      </c>
      <c r="I77" s="73">
        <v>-0.08645213555627695</v>
      </c>
      <c r="J77" s="73">
        <v>-0.15953930723499787</v>
      </c>
      <c r="K77" s="11"/>
      <c r="L77" s="11"/>
      <c r="M77" s="11"/>
      <c r="N77" s="11"/>
      <c r="O77" s="11"/>
    </row>
    <row r="78" spans="2:15" ht="12.75">
      <c r="B78" s="14">
        <v>38656</v>
      </c>
      <c r="C78" s="73">
        <v>0.03480964832227859</v>
      </c>
      <c r="D78" s="73">
        <v>0.019736107464603386</v>
      </c>
      <c r="E78" s="73">
        <v>0.18193168367874724</v>
      </c>
      <c r="F78" s="73">
        <v>0.1069412002375596</v>
      </c>
      <c r="G78" s="73">
        <v>-0.020949410963239323</v>
      </c>
      <c r="H78" s="73">
        <v>-0.03602295182091453</v>
      </c>
      <c r="I78" s="73">
        <v>-0.09886075436496045</v>
      </c>
      <c r="J78" s="73">
        <v>-0.17385123780614808</v>
      </c>
      <c r="K78" s="11"/>
      <c r="L78" s="11"/>
      <c r="M78" s="11"/>
      <c r="N78" s="11"/>
      <c r="O78" s="11"/>
    </row>
    <row r="79" spans="2:15" ht="12.75">
      <c r="B79" s="14">
        <v>38686</v>
      </c>
      <c r="C79" s="73">
        <v>0.04780273024723772</v>
      </c>
      <c r="D79" s="73">
        <v>0.03349868518152846</v>
      </c>
      <c r="E79" s="73">
        <v>0.26104592946091265</v>
      </c>
      <c r="F79" s="73">
        <v>0.18872008248717842</v>
      </c>
      <c r="G79" s="73">
        <v>-0.011251343391366131</v>
      </c>
      <c r="H79" s="73">
        <v>-0.02555538845707539</v>
      </c>
      <c r="I79" s="73">
        <v>-0.05500495310999154</v>
      </c>
      <c r="J79" s="73">
        <v>-0.12733080008372577</v>
      </c>
      <c r="K79" s="11"/>
      <c r="L79" s="11"/>
      <c r="M79" s="11"/>
      <c r="N79" s="11"/>
      <c r="O79" s="11"/>
    </row>
    <row r="80" spans="2:15" ht="12.75">
      <c r="B80" s="14">
        <v>38717</v>
      </c>
      <c r="C80" s="73">
        <v>0.054135007763116326</v>
      </c>
      <c r="D80" s="73">
        <v>0.039999046207746546</v>
      </c>
      <c r="E80" s="73">
        <v>0.30518790689367425</v>
      </c>
      <c r="F80" s="73">
        <v>0.23248139756744646</v>
      </c>
      <c r="G80" s="73">
        <v>-0.005983977875144153</v>
      </c>
      <c r="H80" s="73">
        <v>-0.020119939430513933</v>
      </c>
      <c r="I80" s="73">
        <v>-0.03004920045473325</v>
      </c>
      <c r="J80" s="73">
        <v>-0.10275570978096105</v>
      </c>
      <c r="K80" s="11"/>
      <c r="L80" s="11"/>
      <c r="M80" s="11"/>
      <c r="N80" s="11"/>
      <c r="O80" s="11"/>
    </row>
    <row r="81" spans="2:15" ht="12.75">
      <c r="B81" s="14">
        <v>38748</v>
      </c>
      <c r="C81" s="73">
        <v>0.05640609667161202</v>
      </c>
      <c r="D81" s="73">
        <v>0.04407264997904782</v>
      </c>
      <c r="E81" s="73">
        <v>0.3256198580910883</v>
      </c>
      <c r="F81" s="73">
        <v>0.26132598675496355</v>
      </c>
      <c r="G81" s="73">
        <v>-0.0036174820643873895</v>
      </c>
      <c r="H81" s="73">
        <v>-0.015950928756951588</v>
      </c>
      <c r="I81" s="73">
        <v>-0.018550002656891107</v>
      </c>
      <c r="J81" s="73">
        <v>-0.08284387399301585</v>
      </c>
      <c r="K81" s="11"/>
      <c r="L81" s="11"/>
      <c r="M81" s="11"/>
      <c r="N81" s="11"/>
      <c r="O81" s="11"/>
    </row>
    <row r="82" spans="2:15" ht="12.75">
      <c r="B82" s="14">
        <v>38776</v>
      </c>
      <c r="C82" s="73">
        <v>0.06738548998686823</v>
      </c>
      <c r="D82" s="73">
        <v>0.05433603996105753</v>
      </c>
      <c r="E82" s="73">
        <v>0.4049429697839855</v>
      </c>
      <c r="F82" s="73">
        <v>0.335662421630198</v>
      </c>
      <c r="G82" s="73">
        <v>0.004085492570680582</v>
      </c>
      <c r="H82" s="73">
        <v>-0.008963957455130123</v>
      </c>
      <c r="I82" s="73">
        <v>0.021635873808707462</v>
      </c>
      <c r="J82" s="73">
        <v>-0.04764467434508002</v>
      </c>
      <c r="K82" s="11"/>
      <c r="L82" s="11"/>
      <c r="M82" s="11"/>
      <c r="N82" s="11"/>
      <c r="O82" s="11"/>
    </row>
    <row r="83" spans="2:15" ht="12.75">
      <c r="B83" s="14">
        <v>38807</v>
      </c>
      <c r="C83" s="73">
        <v>0.07153501589156926</v>
      </c>
      <c r="D83" s="73">
        <v>0.057331194799308</v>
      </c>
      <c r="E83" s="73">
        <v>0.4420909242421798</v>
      </c>
      <c r="F83" s="73">
        <v>0.3652351952737747</v>
      </c>
      <c r="G83" s="73">
        <v>0.007688666937293753</v>
      </c>
      <c r="H83" s="73">
        <v>-0.006515154154967506</v>
      </c>
      <c r="I83" s="73">
        <v>0.04169519929911902</v>
      </c>
      <c r="J83" s="73">
        <v>-0.03516052966928607</v>
      </c>
      <c r="K83" s="11"/>
      <c r="L83" s="11"/>
      <c r="M83" s="11"/>
      <c r="N83" s="11"/>
      <c r="O83" s="11"/>
    </row>
    <row r="84" spans="2:15" ht="12.75">
      <c r="B84" s="14">
        <v>38837</v>
      </c>
      <c r="C84" s="73">
        <v>0.06881582822350989</v>
      </c>
      <c r="D84" s="73">
        <v>0.053876396335472074</v>
      </c>
      <c r="E84" s="73">
        <v>0.43060992087746497</v>
      </c>
      <c r="F84" s="73">
        <v>0.34831072026840526</v>
      </c>
      <c r="G84" s="73">
        <v>0.006857999146914429</v>
      </c>
      <c r="H84" s="73">
        <v>-0.008081432741123384</v>
      </c>
      <c r="I84" s="73">
        <v>0.03771449718602993</v>
      </c>
      <c r="J84" s="73">
        <v>-0.04458470342302978</v>
      </c>
      <c r="K84" s="11"/>
      <c r="L84" s="11"/>
      <c r="M84" s="11"/>
      <c r="N84" s="11"/>
      <c r="O84" s="11"/>
    </row>
    <row r="85" spans="2:15" ht="12.75">
      <c r="B85" s="14">
        <v>38868</v>
      </c>
      <c r="C85" s="73">
        <v>0.045561499603598024</v>
      </c>
      <c r="D85" s="73">
        <v>0.030563865793256997</v>
      </c>
      <c r="E85" s="73">
        <v>0.2757337626228076</v>
      </c>
      <c r="F85" s="73">
        <v>0.1917596476627772</v>
      </c>
      <c r="G85" s="73">
        <v>-0.006966460840073241</v>
      </c>
      <c r="H85" s="73">
        <v>-0.021964094650414268</v>
      </c>
      <c r="I85" s="73">
        <v>-0.03771981637331778</v>
      </c>
      <c r="J85" s="73">
        <v>-0.11827411496003049</v>
      </c>
      <c r="K85" s="11"/>
      <c r="L85" s="11"/>
      <c r="M85" s="11"/>
      <c r="N85" s="11"/>
      <c r="O85" s="11"/>
    </row>
    <row r="86" spans="2:14" ht="12.75">
      <c r="B86" s="14">
        <v>38898</v>
      </c>
      <c r="C86" s="73">
        <v>0.04552384885102541</v>
      </c>
      <c r="D86" s="73">
        <v>0.030806961690539494</v>
      </c>
      <c r="E86" s="73">
        <v>0.2801582527719142</v>
      </c>
      <c r="F86" s="73">
        <v>0.1964886676938784</v>
      </c>
      <c r="G86" s="73">
        <v>-0.006231616229197212</v>
      </c>
      <c r="H86" s="73">
        <v>-0.020948503389683126</v>
      </c>
      <c r="I86" s="73">
        <v>-0.03430000000000011</v>
      </c>
      <c r="J86" s="73">
        <v>-0.08366958507803579</v>
      </c>
      <c r="K86" s="11"/>
      <c r="L86" s="11"/>
      <c r="M86" s="11"/>
      <c r="N86" s="11"/>
    </row>
    <row r="87" spans="2:10" ht="12.75">
      <c r="B87" s="82">
        <v>38929</v>
      </c>
      <c r="C87" s="73">
        <v>0.04510890584260384</v>
      </c>
      <c r="D87" s="73">
        <v>0.030926228094583105</v>
      </c>
      <c r="E87" s="73">
        <v>0.28213761248088565</v>
      </c>
      <c r="F87" s="73">
        <v>0.20033327293006709</v>
      </c>
      <c r="G87" s="73">
        <v>-0.005747008236818285</v>
      </c>
      <c r="H87" s="73">
        <v>-0.01992968598483902</v>
      </c>
      <c r="I87" s="73">
        <v>-0.03213273082059087</v>
      </c>
      <c r="J87" s="73">
        <v>-0.08564725851036203</v>
      </c>
    </row>
    <row r="88" spans="2:10" ht="12.75">
      <c r="B88" s="14">
        <v>38960</v>
      </c>
      <c r="C88" s="73">
        <v>0.05179594142050014</v>
      </c>
      <c r="D88" s="73"/>
      <c r="E88" s="73">
        <v>0.33475039351291946</v>
      </c>
      <c r="F88" s="73"/>
      <c r="G88" s="73">
        <v>-0.0006693970615342382</v>
      </c>
      <c r="H88" s="73"/>
      <c r="I88" s="73">
        <v>-0.003842918959543473</v>
      </c>
      <c r="J88" s="73"/>
    </row>
    <row r="89" spans="2:10" ht="12.75">
      <c r="B89" s="14"/>
      <c r="C89" s="73"/>
      <c r="D89" s="73"/>
      <c r="E89" s="73"/>
      <c r="F89" s="73"/>
      <c r="G89" s="73"/>
      <c r="H89" s="73"/>
      <c r="I89" s="73"/>
      <c r="J89" s="73"/>
    </row>
    <row r="90" spans="2:10" ht="12.75">
      <c r="B90" s="14"/>
      <c r="G90" s="73"/>
      <c r="H90" s="73"/>
      <c r="I90" s="73"/>
      <c r="J90" s="73"/>
    </row>
    <row r="91" spans="2:10" ht="12.75">
      <c r="B91" s="14"/>
      <c r="G91" s="73"/>
      <c r="H91" s="73"/>
      <c r="I91" s="73"/>
      <c r="J91" s="73"/>
    </row>
    <row r="92" spans="2:10" ht="12.75">
      <c r="B92" s="14"/>
      <c r="C92" s="73"/>
      <c r="D92" s="73"/>
      <c r="E92" s="73"/>
      <c r="F92" s="73"/>
      <c r="G92" s="73"/>
      <c r="H92" s="73"/>
      <c r="I92" s="73"/>
      <c r="J92" s="73"/>
    </row>
    <row r="93" spans="2:10" ht="12.75">
      <c r="B93" s="14"/>
      <c r="C93" s="73"/>
      <c r="D93" s="73"/>
      <c r="E93" s="73"/>
      <c r="F93" s="73"/>
      <c r="G93" s="73"/>
      <c r="H93" s="73"/>
      <c r="I93" s="73"/>
      <c r="J93" s="73"/>
    </row>
    <row r="94" spans="2:10" ht="12.75">
      <c r="B94" s="14"/>
      <c r="C94" s="73"/>
      <c r="D94" s="73"/>
      <c r="E94" s="73"/>
      <c r="F94" s="73"/>
      <c r="G94" s="73"/>
      <c r="H94" s="73"/>
      <c r="I94" s="73"/>
      <c r="J94" s="73"/>
    </row>
    <row r="95" spans="2:10" ht="12.75">
      <c r="B95" s="14"/>
      <c r="C95" s="73"/>
      <c r="D95" s="73"/>
      <c r="E95" s="73"/>
      <c r="F95" s="73"/>
      <c r="G95" s="73"/>
      <c r="H95" s="73"/>
      <c r="I95" s="73"/>
      <c r="J95" s="73"/>
    </row>
    <row r="96" spans="2:10" ht="12.75">
      <c r="B96" s="14"/>
      <c r="C96" s="73"/>
      <c r="D96" s="73"/>
      <c r="E96" s="73"/>
      <c r="F96" s="73"/>
      <c r="G96" s="73"/>
      <c r="H96" s="73"/>
      <c r="I96" s="73"/>
      <c r="J96" s="73"/>
    </row>
    <row r="97" spans="2:10" ht="12.75">
      <c r="B97" s="14"/>
      <c r="C97" s="73"/>
      <c r="D97" s="73"/>
      <c r="E97" s="73"/>
      <c r="F97" s="73"/>
      <c r="G97" s="73"/>
      <c r="H97" s="73"/>
      <c r="I97" s="73"/>
      <c r="J97" s="73"/>
    </row>
    <row r="98" spans="2:10" ht="12.75">
      <c r="B98" s="14"/>
      <c r="C98" s="73"/>
      <c r="D98" s="73"/>
      <c r="E98" s="73"/>
      <c r="F98" s="73"/>
      <c r="G98" s="73"/>
      <c r="H98" s="73"/>
      <c r="I98" s="73"/>
      <c r="J98" s="73"/>
    </row>
    <row r="99" spans="2:10" ht="12.75">
      <c r="B99" s="14"/>
      <c r="C99" s="73"/>
      <c r="D99" s="73"/>
      <c r="E99" s="73"/>
      <c r="F99" s="73"/>
      <c r="G99" s="73"/>
      <c r="H99" s="73"/>
      <c r="I99" s="73"/>
      <c r="J99" s="73"/>
    </row>
    <row r="100" spans="2:10" ht="12.75">
      <c r="B100" s="14"/>
      <c r="C100" s="73"/>
      <c r="D100" s="73"/>
      <c r="E100" s="73"/>
      <c r="F100" s="73"/>
      <c r="G100" s="73"/>
      <c r="H100" s="73"/>
      <c r="I100" s="73"/>
      <c r="J100" s="73"/>
    </row>
    <row r="101" spans="2:10" ht="12.75">
      <c r="B101" s="14"/>
      <c r="C101" s="73"/>
      <c r="D101" s="73"/>
      <c r="E101" s="73"/>
      <c r="F101" s="73"/>
      <c r="G101" s="73"/>
      <c r="H101" s="73"/>
      <c r="I101" s="73"/>
      <c r="J101" s="73"/>
    </row>
    <row r="102" spans="2:10" ht="12.75">
      <c r="B102" s="14"/>
      <c r="C102" s="73"/>
      <c r="D102" s="73"/>
      <c r="E102" s="73"/>
      <c r="F102" s="73"/>
      <c r="G102" s="73"/>
      <c r="H102" s="73"/>
      <c r="I102" s="73"/>
      <c r="J102" s="73"/>
    </row>
    <row r="103" spans="2:10" ht="12.75">
      <c r="B103" s="14"/>
      <c r="C103" s="73"/>
      <c r="D103" s="73"/>
      <c r="E103" s="73"/>
      <c r="F103" s="73"/>
      <c r="G103" s="73"/>
      <c r="H103" s="73"/>
      <c r="I103" s="73"/>
      <c r="J103" s="73"/>
    </row>
    <row r="104" spans="2:10" ht="12.75">
      <c r="B104" s="14"/>
      <c r="C104" s="73"/>
      <c r="D104" s="73"/>
      <c r="E104" s="73"/>
      <c r="F104" s="73"/>
      <c r="G104" s="73"/>
      <c r="H104" s="73"/>
      <c r="I104" s="73"/>
      <c r="J104" s="73"/>
    </row>
    <row r="105" spans="2:10" ht="12.75">
      <c r="B105" s="14"/>
      <c r="C105" s="73"/>
      <c r="D105" s="73"/>
      <c r="E105" s="73"/>
      <c r="F105" s="73"/>
      <c r="G105" s="73"/>
      <c r="H105" s="73"/>
      <c r="I105" s="73"/>
      <c r="J105" s="73"/>
    </row>
    <row r="106" spans="2:10" ht="12.75">
      <c r="B106" s="14"/>
      <c r="C106" s="73"/>
      <c r="D106" s="73"/>
      <c r="E106" s="73"/>
      <c r="F106" s="73"/>
      <c r="G106" s="73"/>
      <c r="H106" s="73"/>
      <c r="I106" s="73"/>
      <c r="J106" s="73"/>
    </row>
    <row r="107" spans="2:10" ht="12.75">
      <c r="B107" s="14"/>
      <c r="C107" s="73"/>
      <c r="D107" s="73"/>
      <c r="E107" s="73"/>
      <c r="F107" s="73"/>
      <c r="G107" s="73"/>
      <c r="H107" s="73"/>
      <c r="I107" s="73"/>
      <c r="J107" s="73"/>
    </row>
    <row r="108" spans="2:10" ht="12.75">
      <c r="B108" s="14"/>
      <c r="C108" s="73"/>
      <c r="D108" s="73"/>
      <c r="E108" s="73"/>
      <c r="F108" s="73"/>
      <c r="G108" s="73"/>
      <c r="H108" s="73"/>
      <c r="I108" s="73"/>
      <c r="J108" s="73"/>
    </row>
    <row r="109" spans="2:10" ht="12.75">
      <c r="B109" s="14"/>
      <c r="C109" s="73"/>
      <c r="D109" s="73"/>
      <c r="E109" s="73"/>
      <c r="F109" s="73"/>
      <c r="G109" s="73"/>
      <c r="H109" s="73"/>
      <c r="I109" s="73"/>
      <c r="J109" s="73"/>
    </row>
    <row r="110" spans="2:10" ht="12.75">
      <c r="B110" s="14"/>
      <c r="C110" s="73"/>
      <c r="D110" s="73"/>
      <c r="E110" s="73"/>
      <c r="F110" s="73"/>
      <c r="G110" s="73"/>
      <c r="H110" s="73"/>
      <c r="I110" s="73"/>
      <c r="J110" s="73"/>
    </row>
    <row r="111" spans="2:10" ht="12.75">
      <c r="B111" s="14"/>
      <c r="C111" s="73"/>
      <c r="D111" s="73"/>
      <c r="E111" s="73"/>
      <c r="F111" s="73"/>
      <c r="G111" s="73"/>
      <c r="H111" s="73"/>
      <c r="I111" s="73"/>
      <c r="J111" s="73"/>
    </row>
    <row r="112" spans="2:10" ht="12.75">
      <c r="B112" s="14"/>
      <c r="C112" s="73"/>
      <c r="D112" s="73"/>
      <c r="E112" s="73"/>
      <c r="F112" s="73"/>
      <c r="G112" s="73"/>
      <c r="H112" s="73"/>
      <c r="I112" s="73"/>
      <c r="J112" s="73"/>
    </row>
    <row r="113" spans="2:10" ht="12.75">
      <c r="B113" s="14"/>
      <c r="C113" s="73"/>
      <c r="D113" s="73"/>
      <c r="E113" s="73"/>
      <c r="F113" s="73"/>
      <c r="G113" s="73"/>
      <c r="H113" s="73"/>
      <c r="I113" s="73"/>
      <c r="J113" s="73"/>
    </row>
    <row r="114" spans="2:10" ht="12.75">
      <c r="B114" s="14"/>
      <c r="C114" s="73"/>
      <c r="D114" s="73"/>
      <c r="E114" s="73"/>
      <c r="F114" s="73"/>
      <c r="G114" s="73"/>
      <c r="H114" s="73"/>
      <c r="I114" s="73"/>
      <c r="J114" s="73"/>
    </row>
  </sheetData>
  <mergeCells count="8">
    <mergeCell ref="C17:C18"/>
    <mergeCell ref="D17:D18"/>
    <mergeCell ref="E17:E18"/>
    <mergeCell ref="F17:F18"/>
    <mergeCell ref="G17:G18"/>
    <mergeCell ref="H17:H18"/>
    <mergeCell ref="I17:I18"/>
    <mergeCell ref="J17:J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85" sqref="B85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3" customWidth="1"/>
    <col min="10" max="21" width="10.7109375" style="0" customWidth="1"/>
    <col min="22" max="42" width="10.140625" style="0" customWidth="1"/>
  </cols>
  <sheetData>
    <row r="1" spans="3:9" s="37" customFormat="1" ht="12.75">
      <c r="C1" s="38"/>
      <c r="D1" s="38"/>
      <c r="E1" s="38"/>
      <c r="F1" s="38"/>
      <c r="G1" s="38"/>
      <c r="H1" s="38"/>
      <c r="I1" s="38"/>
    </row>
    <row r="2" spans="2:9" s="37" customFormat="1" ht="18">
      <c r="B2" s="53" t="s">
        <v>1043</v>
      </c>
      <c r="C2" s="38"/>
      <c r="D2" s="38"/>
      <c r="E2" s="38"/>
      <c r="F2" s="38"/>
      <c r="G2" s="38"/>
      <c r="H2" s="38"/>
      <c r="I2" s="38"/>
    </row>
    <row r="3" spans="3:9" s="37" customFormat="1" ht="12.75">
      <c r="C3" s="38"/>
      <c r="D3" s="38"/>
      <c r="E3" s="38"/>
      <c r="F3" s="38"/>
      <c r="G3" s="38"/>
      <c r="H3" s="38"/>
      <c r="I3" s="38"/>
    </row>
    <row r="4" spans="2:9" s="37" customFormat="1" ht="12.75">
      <c r="B4" s="54" t="s">
        <v>67</v>
      </c>
      <c r="C4" s="38"/>
      <c r="D4" s="38"/>
      <c r="E4" s="38"/>
      <c r="F4" s="38"/>
      <c r="G4" s="38"/>
      <c r="H4" s="38"/>
      <c r="I4" s="38"/>
    </row>
    <row r="5" spans="2:9" s="37" customFormat="1" ht="12.75">
      <c r="B5" s="54" t="s">
        <v>54</v>
      </c>
      <c r="C5" s="38"/>
      <c r="D5" s="38"/>
      <c r="E5" s="38"/>
      <c r="F5" s="38"/>
      <c r="G5" s="38"/>
      <c r="H5" s="38"/>
      <c r="I5" s="38"/>
    </row>
    <row r="6" spans="2:9" s="37" customFormat="1" ht="12.75">
      <c r="B6" s="54" t="s">
        <v>1040</v>
      </c>
      <c r="C6" s="38"/>
      <c r="D6" s="38"/>
      <c r="E6" s="38"/>
      <c r="F6" s="38"/>
      <c r="G6" s="38"/>
      <c r="H6" s="38"/>
      <c r="I6" s="38"/>
    </row>
    <row r="7" spans="2:9" s="37" customFormat="1" ht="12.75">
      <c r="B7" s="54" t="s">
        <v>62</v>
      </c>
      <c r="C7" s="38"/>
      <c r="D7" s="38"/>
      <c r="E7" s="38"/>
      <c r="F7" s="38"/>
      <c r="G7" s="38"/>
      <c r="H7" s="38"/>
      <c r="I7" s="38"/>
    </row>
    <row r="8" spans="3:9" s="37" customFormat="1" ht="12.75">
      <c r="C8" s="38"/>
      <c r="D8" s="38"/>
      <c r="E8" s="38"/>
      <c r="F8" s="38"/>
      <c r="G8" s="38"/>
      <c r="H8" s="38"/>
      <c r="I8" s="38"/>
    </row>
    <row r="9" spans="3:9" s="37" customFormat="1" ht="12.75">
      <c r="C9" s="38"/>
      <c r="D9" s="38"/>
      <c r="E9" s="38"/>
      <c r="F9" s="38"/>
      <c r="G9" s="38"/>
      <c r="H9" s="38"/>
      <c r="I9" s="38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3:14" s="47" customFormat="1" ht="12.75">
      <c r="C11" s="31">
        <v>2001</v>
      </c>
      <c r="D11" s="31">
        <v>2002</v>
      </c>
      <c r="E11" s="31">
        <v>2003</v>
      </c>
      <c r="F11" s="31">
        <v>2004</v>
      </c>
      <c r="G11" s="31">
        <v>2005</v>
      </c>
      <c r="H11" s="30">
        <v>38960</v>
      </c>
      <c r="J11" s="58"/>
      <c r="K11" s="59"/>
      <c r="L11" s="58"/>
      <c r="M11" s="58"/>
      <c r="N11" s="60"/>
    </row>
    <row r="12" spans="2:14" s="6" customFormat="1" ht="12.75">
      <c r="B12" s="6" t="s">
        <v>8</v>
      </c>
      <c r="C12" s="76">
        <v>-0.113</v>
      </c>
      <c r="D12" s="76">
        <v>-0.313</v>
      </c>
      <c r="E12" s="76">
        <v>0.174</v>
      </c>
      <c r="F12" s="76">
        <v>0.08631652524754863</v>
      </c>
      <c r="G12" s="76">
        <v>0.3033483854704284</v>
      </c>
      <c r="H12" s="76">
        <v>0.027018155464664684</v>
      </c>
      <c r="I12" s="15"/>
      <c r="J12" s="9"/>
      <c r="K12" s="7"/>
      <c r="L12" s="9"/>
      <c r="M12" s="9"/>
      <c r="N12" s="8"/>
    </row>
    <row r="13" spans="3:14" s="6" customFormat="1" ht="12.75">
      <c r="C13" s="76"/>
      <c r="D13" s="76"/>
      <c r="E13" s="76"/>
      <c r="F13" s="76"/>
      <c r="G13" s="76"/>
      <c r="H13" s="76"/>
      <c r="I13" s="15"/>
      <c r="J13" s="9"/>
      <c r="K13" s="7"/>
      <c r="L13" s="9"/>
      <c r="M13" s="9"/>
      <c r="N13" s="8"/>
    </row>
    <row r="14" spans="3:14" ht="12.75">
      <c r="C14" s="75"/>
      <c r="D14" s="75"/>
      <c r="E14" s="75"/>
      <c r="F14" s="75"/>
      <c r="G14" s="75"/>
      <c r="H14" s="75"/>
      <c r="I14" s="75"/>
      <c r="J14" s="9"/>
      <c r="K14" s="7"/>
      <c r="L14" s="9"/>
      <c r="M14" s="9"/>
      <c r="N14" s="8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9"/>
      <c r="K15" s="7"/>
      <c r="L15" s="9"/>
      <c r="M15" s="9"/>
      <c r="N15" s="8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9"/>
      <c r="K16" s="7"/>
      <c r="L16" s="9"/>
      <c r="M16" s="9"/>
      <c r="N16" s="8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9"/>
      <c r="K17" s="7"/>
      <c r="L17" s="9"/>
      <c r="M17" s="9"/>
      <c r="N17" s="8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9"/>
      <c r="K18" s="7"/>
      <c r="L18" s="9"/>
      <c r="M18" s="9"/>
      <c r="N18" s="8"/>
    </row>
    <row r="19" spans="2:14" ht="12.75">
      <c r="B19" s="73"/>
      <c r="C19" s="73"/>
      <c r="D19" s="73"/>
      <c r="E19" s="73"/>
      <c r="F19" s="73"/>
      <c r="G19" s="73"/>
      <c r="H19" s="73"/>
      <c r="I19" s="73"/>
      <c r="J19" s="9"/>
      <c r="K19" s="7"/>
      <c r="L19" s="9"/>
      <c r="M19" s="9"/>
      <c r="N19" s="8"/>
    </row>
    <row r="20" spans="2:14" ht="12.75">
      <c r="B20" s="73"/>
      <c r="C20" s="73"/>
      <c r="D20" s="73"/>
      <c r="E20" s="73"/>
      <c r="F20" s="73"/>
      <c r="G20" s="73"/>
      <c r="H20" s="73"/>
      <c r="I20" s="73"/>
      <c r="J20" s="9"/>
      <c r="K20" s="7"/>
      <c r="L20" s="9"/>
      <c r="M20" s="9"/>
      <c r="N20" s="8"/>
    </row>
    <row r="21" spans="2:14" ht="12.75">
      <c r="B21" s="73"/>
      <c r="C21" s="73"/>
      <c r="D21" s="73"/>
      <c r="E21" s="73"/>
      <c r="F21" s="73"/>
      <c r="G21" s="73"/>
      <c r="H21" s="73"/>
      <c r="I21" s="73"/>
      <c r="J21" s="9"/>
      <c r="K21" s="7"/>
      <c r="L21" s="9"/>
      <c r="M21" s="9"/>
      <c r="N21" s="8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9"/>
      <c r="K22" s="7"/>
      <c r="L22" s="9"/>
      <c r="M22" s="9"/>
      <c r="N22" s="8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9"/>
      <c r="K23" s="7"/>
      <c r="L23" s="9"/>
      <c r="M23" s="9"/>
      <c r="N23" s="8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9"/>
      <c r="K24" s="7"/>
      <c r="L24" s="9"/>
      <c r="M24" s="9"/>
      <c r="N24" s="8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9"/>
      <c r="K25" s="7"/>
      <c r="L25" s="9"/>
      <c r="M25" s="9"/>
      <c r="N25" s="8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9"/>
      <c r="K26" s="7"/>
      <c r="L26" s="9"/>
      <c r="M26" s="9"/>
      <c r="N26" s="8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9"/>
      <c r="K27" s="7"/>
      <c r="L27" s="9"/>
      <c r="M27" s="9"/>
      <c r="N27" s="8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9"/>
      <c r="K28" s="7"/>
      <c r="L28" s="9"/>
      <c r="M28" s="9"/>
      <c r="N28" s="8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9"/>
      <c r="K29" s="10"/>
      <c r="L29" s="9"/>
      <c r="M29" s="9"/>
      <c r="N29" s="8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9"/>
      <c r="K30" s="10"/>
      <c r="L30" s="9"/>
      <c r="M30" s="9"/>
      <c r="N30" s="8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9"/>
      <c r="K31" s="10"/>
      <c r="L31" s="9"/>
      <c r="M31" s="9"/>
      <c r="N31" s="8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9"/>
      <c r="K32" s="10"/>
      <c r="L32" s="9"/>
      <c r="M32" s="9"/>
      <c r="N32" s="8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9"/>
      <c r="K33" s="10"/>
      <c r="L33" s="9"/>
      <c r="M33" s="9"/>
      <c r="N33" s="8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9"/>
      <c r="K34" s="10"/>
      <c r="L34" s="9"/>
      <c r="M34" s="9"/>
      <c r="N34" s="8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9"/>
      <c r="K35" s="10"/>
      <c r="L35" s="9"/>
      <c r="M35" s="9"/>
      <c r="N35" s="8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9"/>
      <c r="K36" s="10"/>
      <c r="L36" s="9"/>
      <c r="M36" s="9"/>
      <c r="N36" s="8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1"/>
      <c r="K37" s="12"/>
      <c r="L37" s="11"/>
      <c r="M37" s="11"/>
      <c r="N37" s="13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1"/>
      <c r="K38" s="12"/>
      <c r="L38" s="11"/>
      <c r="M38" s="11"/>
      <c r="N38" s="13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1"/>
      <c r="K39" s="12"/>
      <c r="L39" s="11"/>
      <c r="M39" s="11"/>
      <c r="N39" s="13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1"/>
      <c r="K40" s="12"/>
      <c r="L40" s="11"/>
      <c r="M40" s="11"/>
      <c r="N40" s="13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1"/>
      <c r="K41" s="12"/>
      <c r="L41" s="11"/>
      <c r="M41" s="11"/>
      <c r="N41" s="13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1"/>
      <c r="K42" s="12"/>
      <c r="L42" s="11"/>
      <c r="M42" s="11"/>
      <c r="N42" s="13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1"/>
      <c r="K43" s="12"/>
      <c r="L43" s="11"/>
      <c r="M43" s="11"/>
      <c r="N43" s="13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1"/>
      <c r="K44" s="12"/>
      <c r="L44" s="11"/>
      <c r="M44" s="11"/>
      <c r="N44" s="13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1"/>
      <c r="K45" s="12"/>
      <c r="L45" s="11"/>
      <c r="M45" s="11"/>
      <c r="N45" s="13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1"/>
      <c r="K46" s="12"/>
      <c r="L46" s="11"/>
      <c r="M46" s="11"/>
      <c r="N46" s="13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1"/>
      <c r="K47" s="12"/>
      <c r="L47" s="11"/>
      <c r="M47" s="11"/>
      <c r="N47" s="13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1"/>
      <c r="K48" s="12"/>
      <c r="L48" s="11"/>
      <c r="M48" s="11"/>
      <c r="N48" s="13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1"/>
      <c r="K49" s="12"/>
      <c r="L49" s="11"/>
      <c r="M49" s="11"/>
      <c r="N49" s="13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1"/>
      <c r="K50" s="12"/>
      <c r="L50" s="11"/>
      <c r="M50" s="11"/>
      <c r="N50" s="13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1"/>
      <c r="K51" s="12"/>
      <c r="L51" s="11"/>
      <c r="M51" s="11"/>
      <c r="N51" s="13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1"/>
      <c r="K52" s="12"/>
      <c r="L52" s="11"/>
      <c r="M52" s="11"/>
      <c r="N52" s="13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1"/>
      <c r="K53" s="12"/>
      <c r="L53" s="11"/>
      <c r="M53" s="11"/>
      <c r="N53" s="13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1"/>
      <c r="K54" s="12"/>
      <c r="L54" s="11"/>
      <c r="M54" s="11"/>
      <c r="N54" s="13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1"/>
      <c r="K55" s="12"/>
      <c r="L55" s="11"/>
      <c r="M55" s="11"/>
      <c r="N55" s="13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1"/>
      <c r="K56" s="12"/>
      <c r="L56" s="11"/>
      <c r="M56" s="11"/>
      <c r="N56" s="13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1"/>
      <c r="K57" s="12"/>
      <c r="L57" s="11"/>
      <c r="M57" s="11"/>
      <c r="N57" s="13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1"/>
      <c r="K58" s="12"/>
      <c r="L58" s="11"/>
      <c r="M58" s="11"/>
      <c r="N58" s="13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1"/>
      <c r="K59" s="12"/>
      <c r="L59" s="11"/>
      <c r="M59" s="11"/>
      <c r="N59" s="13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1"/>
      <c r="K60" s="12"/>
      <c r="L60" s="11"/>
      <c r="M60" s="11"/>
      <c r="N60" s="13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1"/>
      <c r="K61" s="12"/>
      <c r="L61" s="11"/>
      <c r="M61" s="11"/>
      <c r="N61" s="13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1"/>
      <c r="K62" s="12"/>
      <c r="L62" s="11"/>
      <c r="M62" s="11"/>
      <c r="N62" s="13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1"/>
      <c r="K63" s="12"/>
      <c r="L63" s="11"/>
      <c r="M63" s="11"/>
      <c r="N63" s="13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1"/>
      <c r="K64" s="12"/>
      <c r="L64" s="11"/>
      <c r="M64" s="11"/>
      <c r="N64" s="13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1"/>
      <c r="K65" s="12"/>
      <c r="L65" s="11"/>
      <c r="M65" s="11"/>
      <c r="N65" s="13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1"/>
      <c r="K66" s="12"/>
      <c r="L66" s="11"/>
      <c r="M66" s="11"/>
      <c r="N66" s="13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1"/>
      <c r="K67" s="12"/>
      <c r="L67" s="11"/>
      <c r="M67" s="11"/>
      <c r="N67" s="13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1"/>
      <c r="K68" s="12"/>
      <c r="L68" s="11"/>
      <c r="M68" s="11"/>
      <c r="N68" s="13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1"/>
      <c r="K69" s="12"/>
      <c r="L69" s="11"/>
      <c r="M69" s="11"/>
      <c r="N69" s="13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1"/>
      <c r="K70" s="11"/>
      <c r="L70" s="11"/>
      <c r="M70" s="11"/>
      <c r="N70" s="11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1"/>
      <c r="K71" s="11"/>
      <c r="L71" s="11"/>
      <c r="M71" s="11"/>
      <c r="N71" s="11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1"/>
      <c r="K72" s="11"/>
      <c r="L72" s="11"/>
      <c r="M72" s="11"/>
      <c r="N72" s="11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1"/>
      <c r="K73" s="11"/>
      <c r="L73" s="11"/>
      <c r="M73" s="11"/>
      <c r="N73" s="11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1"/>
      <c r="K74" s="11"/>
      <c r="L74" s="11"/>
      <c r="M74" s="11"/>
      <c r="N74" s="11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1"/>
      <c r="K75" s="11"/>
      <c r="L75" s="11"/>
      <c r="M75" s="11"/>
      <c r="N75" s="11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1"/>
      <c r="K76" s="11"/>
      <c r="L76" s="11"/>
      <c r="M76" s="11"/>
      <c r="N76" s="11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1"/>
      <c r="K77" s="11"/>
      <c r="L77" s="11"/>
      <c r="M77" s="11"/>
      <c r="N77" s="11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1"/>
      <c r="K78" s="11"/>
      <c r="L78" s="11"/>
      <c r="M78" s="11"/>
      <c r="N78" s="11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1"/>
      <c r="K79" s="11"/>
      <c r="L79" s="11"/>
      <c r="M79" s="11"/>
      <c r="N79" s="11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99"/>
  <sheetViews>
    <sheetView showGridLines="0" showRowColHeaders="0" workbookViewId="0" topLeftCell="A1">
      <pane ySplit="17" topLeftCell="BM62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7" customFormat="1" ht="12.75"/>
    <row r="2" s="37" customFormat="1" ht="18">
      <c r="B2" s="53" t="s">
        <v>3</v>
      </c>
    </row>
    <row r="3" s="37" customFormat="1" ht="12.75">
      <c r="B3" s="54"/>
    </row>
    <row r="4" s="37" customFormat="1" ht="12.75">
      <c r="B4" s="54" t="s">
        <v>58</v>
      </c>
    </row>
    <row r="5" s="37" customFormat="1" ht="12.75">
      <c r="B5" s="54" t="s">
        <v>21</v>
      </c>
    </row>
    <row r="6" s="37" customFormat="1" ht="12.75">
      <c r="B6" s="54" t="s">
        <v>22</v>
      </c>
    </row>
    <row r="7" s="37" customFormat="1" ht="12.75">
      <c r="B7" s="54"/>
    </row>
    <row r="8" s="37" customFormat="1" ht="12.75">
      <c r="B8" s="54" t="s">
        <v>59</v>
      </c>
    </row>
    <row r="9" s="37" customFormat="1" ht="12.75">
      <c r="B9" s="55" t="s">
        <v>76</v>
      </c>
    </row>
    <row r="10" s="37" customFormat="1" ht="12.75">
      <c r="B10" s="54" t="s">
        <v>1041</v>
      </c>
    </row>
    <row r="11" s="37" customFormat="1" ht="12.75">
      <c r="B11" s="55"/>
    </row>
    <row r="12" s="37" customFormat="1" ht="12.75">
      <c r="B12" s="54" t="s">
        <v>61</v>
      </c>
    </row>
    <row r="13" spans="2:22" s="37" customFormat="1" ht="12.75">
      <c r="B13" s="54" t="s">
        <v>60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3:22" s="37" customFormat="1" ht="12.75"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1"/>
    </row>
    <row r="15" spans="2:22" s="37" customFormat="1" ht="12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1"/>
    </row>
    <row r="16" spans="2:21" s="47" customFormat="1" ht="12.75" customHeight="1">
      <c r="B16" s="57"/>
      <c r="C16" s="99" t="s">
        <v>1</v>
      </c>
      <c r="D16" s="99" t="s">
        <v>23</v>
      </c>
      <c r="E16" s="99" t="s">
        <v>1061</v>
      </c>
      <c r="F16" s="102" t="s">
        <v>24</v>
      </c>
      <c r="G16" s="99" t="s">
        <v>2</v>
      </c>
      <c r="H16" s="99" t="s">
        <v>25</v>
      </c>
      <c r="I16" s="99" t="s">
        <v>0</v>
      </c>
      <c r="J16" s="99" t="s">
        <v>26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2:15" s="47" customFormat="1" ht="12.75">
      <c r="B17" s="30"/>
      <c r="C17" s="99"/>
      <c r="D17" s="99"/>
      <c r="E17" s="99"/>
      <c r="F17" s="102"/>
      <c r="G17" s="99"/>
      <c r="H17" s="99"/>
      <c r="I17" s="99"/>
      <c r="J17" s="99"/>
      <c r="K17" s="58"/>
      <c r="L17" s="59"/>
      <c r="M17" s="58"/>
      <c r="N17" s="58"/>
      <c r="O17" s="60"/>
    </row>
    <row r="18" spans="2:15" ht="12.75">
      <c r="B18" s="14">
        <v>36873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9"/>
      <c r="L18" s="7"/>
      <c r="M18" s="9"/>
      <c r="N18" s="9"/>
      <c r="O18" s="8"/>
    </row>
    <row r="19" spans="2:15" ht="12.75">
      <c r="B19" s="14">
        <v>36891</v>
      </c>
      <c r="C19" s="73">
        <v>-0.04306563589860424</v>
      </c>
      <c r="D19" s="73">
        <v>-0.04230431119361755</v>
      </c>
      <c r="E19" s="73">
        <v>-0.04306563589860424</v>
      </c>
      <c r="F19" s="73">
        <v>-0.04230431119361755</v>
      </c>
      <c r="G19" s="73">
        <v>-0.037865390616872996</v>
      </c>
      <c r="H19" s="73">
        <v>-0.03710406591188631</v>
      </c>
      <c r="I19" s="73">
        <v>-0.037865390616872996</v>
      </c>
      <c r="J19" s="73">
        <v>-0.03710406591188631</v>
      </c>
      <c r="K19" s="9"/>
      <c r="L19" s="7"/>
      <c r="M19" s="9"/>
      <c r="N19" s="9"/>
      <c r="O19" s="8"/>
    </row>
    <row r="20" spans="2:15" ht="12.75">
      <c r="B20" s="14">
        <v>36922</v>
      </c>
      <c r="C20" s="73">
        <v>-0.01831506654998616</v>
      </c>
      <c r="D20" s="73">
        <v>-0.01450844302505272</v>
      </c>
      <c r="E20" s="73">
        <v>-0.01831506654998616</v>
      </c>
      <c r="F20" s="73">
        <v>-0.01450844302505272</v>
      </c>
      <c r="G20" s="73">
        <v>-0.017164256735670347</v>
      </c>
      <c r="H20" s="73">
        <v>-0.013357633210736908</v>
      </c>
      <c r="I20" s="73">
        <v>-0.017164256735670347</v>
      </c>
      <c r="J20" s="73">
        <v>-0.013357633210736908</v>
      </c>
      <c r="K20" s="9"/>
      <c r="L20" s="7"/>
      <c r="M20" s="9"/>
      <c r="N20" s="9"/>
      <c r="O20" s="8"/>
    </row>
    <row r="21" spans="2:15" ht="12.75">
      <c r="B21" s="14">
        <v>36950</v>
      </c>
      <c r="C21" s="73">
        <v>-0.0780984768601819</v>
      </c>
      <c r="D21" s="73">
        <v>-0.07771781450768867</v>
      </c>
      <c r="E21" s="73">
        <v>-0.0780984768601819</v>
      </c>
      <c r="F21" s="73">
        <v>-0.07771781450768867</v>
      </c>
      <c r="G21" s="73">
        <v>-0.07729116820971593</v>
      </c>
      <c r="H21" s="73">
        <v>-0.0769105058572227</v>
      </c>
      <c r="I21" s="73">
        <v>-0.07729116820971593</v>
      </c>
      <c r="J21" s="73">
        <v>-0.0769105058572227</v>
      </c>
      <c r="K21" s="9"/>
      <c r="L21" s="7"/>
      <c r="M21" s="9"/>
      <c r="N21" s="9"/>
      <c r="O21" s="8"/>
    </row>
    <row r="22" spans="2:15" ht="12.75">
      <c r="B22" s="14">
        <v>36981</v>
      </c>
      <c r="C22" s="73">
        <v>-0.13609086567542872</v>
      </c>
      <c r="D22" s="73">
        <v>-0.14332345037280225</v>
      </c>
      <c r="E22" s="73">
        <v>-0.13609086567542872</v>
      </c>
      <c r="F22" s="73">
        <v>-0.14332345037280225</v>
      </c>
      <c r="G22" s="73">
        <v>-0.13429730573182141</v>
      </c>
      <c r="H22" s="73">
        <v>-0.14152989042919495</v>
      </c>
      <c r="I22" s="73">
        <v>-0.13429730573182141</v>
      </c>
      <c r="J22" s="73">
        <v>-0.14152989042919495</v>
      </c>
      <c r="K22" s="9"/>
      <c r="L22" s="7"/>
      <c r="M22" s="9"/>
      <c r="N22" s="9"/>
      <c r="O22" s="8"/>
    </row>
    <row r="23" spans="2:15" ht="12.75">
      <c r="B23" s="14">
        <v>37011</v>
      </c>
      <c r="C23" s="73">
        <v>-0.057726908337698335</v>
      </c>
      <c r="D23" s="73">
        <v>-0.07371472714241856</v>
      </c>
      <c r="E23" s="73">
        <v>-0.057726908337698335</v>
      </c>
      <c r="F23" s="73">
        <v>-0.07371472714241856</v>
      </c>
      <c r="G23" s="73">
        <v>-0.07791532300010395</v>
      </c>
      <c r="H23" s="73">
        <v>-0.09390314180482418</v>
      </c>
      <c r="I23" s="73">
        <v>-0.07791532300010395</v>
      </c>
      <c r="J23" s="73">
        <v>-0.09390314180482418</v>
      </c>
      <c r="K23" s="9"/>
      <c r="L23" s="7"/>
      <c r="M23" s="9"/>
      <c r="N23" s="9"/>
      <c r="O23" s="8"/>
    </row>
    <row r="24" spans="2:15" ht="12.75">
      <c r="B24" s="14">
        <v>37042</v>
      </c>
      <c r="C24" s="73">
        <v>-0.026298908224897888</v>
      </c>
      <c r="D24" s="73">
        <v>-0.0491386493744983</v>
      </c>
      <c r="E24" s="73">
        <v>-0.026298908224897888</v>
      </c>
      <c r="F24" s="73">
        <v>-0.0491386493744983</v>
      </c>
      <c r="G24" s="73">
        <v>-0.05575782794132944</v>
      </c>
      <c r="H24" s="73">
        <v>-0.07859756909092985</v>
      </c>
      <c r="I24" s="73">
        <v>-0.05575782794132944</v>
      </c>
      <c r="J24" s="73">
        <v>-0.07859756909092985</v>
      </c>
      <c r="K24" s="9"/>
      <c r="L24" s="7"/>
      <c r="M24" s="9"/>
      <c r="N24" s="9"/>
      <c r="O24" s="8"/>
    </row>
    <row r="25" spans="2:15" ht="12.75">
      <c r="B25" s="14">
        <v>37072</v>
      </c>
      <c r="C25" s="73">
        <v>-0.05581893819644834</v>
      </c>
      <c r="D25" s="73">
        <v>-0.07713602993607538</v>
      </c>
      <c r="E25" s="73">
        <v>-0.05581893819644834</v>
      </c>
      <c r="F25" s="73">
        <v>-0.07713602993607538</v>
      </c>
      <c r="G25" s="73">
        <v>-0.08009986476646191</v>
      </c>
      <c r="H25" s="73">
        <v>-0.10141695650608895</v>
      </c>
      <c r="I25" s="73">
        <v>-0.08009986476646191</v>
      </c>
      <c r="J25" s="73">
        <v>-0.10141695650608895</v>
      </c>
      <c r="K25" s="9"/>
      <c r="L25" s="7"/>
      <c r="M25" s="9"/>
      <c r="N25" s="9"/>
      <c r="O25" s="8"/>
    </row>
    <row r="26" spans="2:15" ht="12.75">
      <c r="B26" s="14">
        <v>37103</v>
      </c>
      <c r="C26" s="73">
        <v>-0.09138081537393239</v>
      </c>
      <c r="D26" s="73">
        <v>-0.10736863417865261</v>
      </c>
      <c r="E26" s="73">
        <v>-0.09138081537393239</v>
      </c>
      <c r="F26" s="73">
        <v>-0.10736863417865261</v>
      </c>
      <c r="G26" s="73">
        <v>-0.11130760428586273</v>
      </c>
      <c r="H26" s="73">
        <v>-0.12729542309058295</v>
      </c>
      <c r="I26" s="73">
        <v>-0.11130760428586273</v>
      </c>
      <c r="J26" s="73">
        <v>-0.12729542309058295</v>
      </c>
      <c r="K26" s="9"/>
      <c r="L26" s="7"/>
      <c r="M26" s="9"/>
      <c r="N26" s="9"/>
      <c r="O26" s="8"/>
    </row>
    <row r="27" spans="2:15" ht="12.75">
      <c r="B27" s="14">
        <v>37134</v>
      </c>
      <c r="C27" s="73">
        <v>-0.14615245645781494</v>
      </c>
      <c r="D27" s="73">
        <v>-0.16480491172998857</v>
      </c>
      <c r="E27" s="73">
        <v>-0.14615245645781494</v>
      </c>
      <c r="F27" s="73">
        <v>-0.16480491172998857</v>
      </c>
      <c r="G27" s="73">
        <v>-0.1596796005409341</v>
      </c>
      <c r="H27" s="73">
        <v>-0.17833205581310774</v>
      </c>
      <c r="I27" s="73">
        <v>-0.1596796005409341</v>
      </c>
      <c r="J27" s="73">
        <v>-0.17833205581310774</v>
      </c>
      <c r="K27" s="9"/>
      <c r="L27" s="7"/>
      <c r="M27" s="9"/>
      <c r="N27" s="9"/>
      <c r="O27" s="8"/>
    </row>
    <row r="28" spans="2:15" ht="12.75">
      <c r="B28" s="14">
        <v>37164</v>
      </c>
      <c r="C28" s="73">
        <v>-0.22939825762279387</v>
      </c>
      <c r="D28" s="73">
        <v>-0.2568059470023142</v>
      </c>
      <c r="E28" s="73">
        <v>-0.22939825762279387</v>
      </c>
      <c r="F28" s="73">
        <v>-0.2568059470023142</v>
      </c>
      <c r="G28" s="73">
        <v>-0.23280973681473005</v>
      </c>
      <c r="H28" s="73">
        <v>-0.26021742619425037</v>
      </c>
      <c r="I28" s="73">
        <v>-0.23280973681473005</v>
      </c>
      <c r="J28" s="73">
        <v>-0.26021742619425037</v>
      </c>
      <c r="K28" s="9"/>
      <c r="L28" s="7"/>
      <c r="M28" s="9"/>
      <c r="N28" s="9"/>
      <c r="O28" s="8"/>
    </row>
    <row r="29" spans="2:15" ht="12.75">
      <c r="B29" s="14">
        <v>37195</v>
      </c>
      <c r="C29" s="73">
        <v>-0.18935106170229854</v>
      </c>
      <c r="D29" s="73">
        <v>-0.21371345226187233</v>
      </c>
      <c r="E29" s="73">
        <v>-0.18935106170229854</v>
      </c>
      <c r="F29" s="73">
        <v>-0.21371345226187233</v>
      </c>
      <c r="G29" s="73">
        <v>-0.21699918973800636</v>
      </c>
      <c r="H29" s="73">
        <v>-0.24136158029758015</v>
      </c>
      <c r="I29" s="73">
        <v>-0.20087381670654325</v>
      </c>
      <c r="J29" s="73">
        <v>-0.22523620726611704</v>
      </c>
      <c r="K29" s="9"/>
      <c r="L29" s="7"/>
      <c r="M29" s="9"/>
      <c r="N29" s="9"/>
      <c r="O29" s="8"/>
    </row>
    <row r="30" spans="2:15" ht="12.75">
      <c r="B30" s="14">
        <v>37225</v>
      </c>
      <c r="C30" s="73">
        <v>-0.12873300473377935</v>
      </c>
      <c r="D30" s="73">
        <v>-0.15347605764584626</v>
      </c>
      <c r="E30" s="73">
        <v>-0.12873300473377935</v>
      </c>
      <c r="F30" s="73">
        <v>-0.15347605764584626</v>
      </c>
      <c r="G30" s="73">
        <v>-0.14813273691875584</v>
      </c>
      <c r="H30" s="73">
        <v>-0.17287578983082275</v>
      </c>
      <c r="I30" s="73">
        <v>-0.14813273691875584</v>
      </c>
      <c r="J30" s="73">
        <v>-0.17287578983082275</v>
      </c>
      <c r="K30" s="9"/>
      <c r="L30" s="7"/>
      <c r="M30" s="9"/>
      <c r="N30" s="9"/>
      <c r="O30" s="8"/>
    </row>
    <row r="31" spans="2:15" ht="12.75">
      <c r="B31" s="14">
        <v>37256</v>
      </c>
      <c r="C31" s="73">
        <v>-0.11810712305489945</v>
      </c>
      <c r="D31" s="73">
        <v>-0.14399216302444662</v>
      </c>
      <c r="E31" s="73">
        <v>-0.11810712305489945</v>
      </c>
      <c r="F31" s="73">
        <v>-0.14399216302444662</v>
      </c>
      <c r="G31" s="73">
        <v>-0.1286219343031697</v>
      </c>
      <c r="H31" s="73">
        <v>-0.15450697427271687</v>
      </c>
      <c r="I31" s="73">
        <v>-0.1385623634661396</v>
      </c>
      <c r="J31" s="73">
        <v>-0.16444740343568676</v>
      </c>
      <c r="K31" s="9"/>
      <c r="L31" s="7"/>
      <c r="M31" s="9"/>
      <c r="N31" s="9"/>
      <c r="O31" s="8"/>
    </row>
    <row r="32" spans="2:15" ht="12.75">
      <c r="B32" s="14">
        <v>37287</v>
      </c>
      <c r="C32" s="73">
        <v>-0.13373143708468932</v>
      </c>
      <c r="D32" s="73">
        <v>-0.15514667063144366</v>
      </c>
      <c r="E32" s="73">
        <v>-0.150266729573026</v>
      </c>
      <c r="F32" s="73">
        <v>-0.17348713307511976</v>
      </c>
      <c r="G32" s="73">
        <v>-0.1468582262554975</v>
      </c>
      <c r="H32" s="73">
        <v>-0.16827345980225183</v>
      </c>
      <c r="I32" s="73">
        <v>-0.16914594819515227</v>
      </c>
      <c r="J32" s="73">
        <v>-0.19236635169724603</v>
      </c>
      <c r="K32" s="9"/>
      <c r="L32" s="7"/>
      <c r="M32" s="9"/>
      <c r="N32" s="9"/>
      <c r="O32" s="8"/>
    </row>
    <row r="33" spans="2:15" ht="12.75">
      <c r="B33" s="14">
        <v>37315</v>
      </c>
      <c r="C33" s="73">
        <v>-0.12191595654989788</v>
      </c>
      <c r="D33" s="73">
        <v>-0.14373740848904698</v>
      </c>
      <c r="E33" s="73">
        <v>-0.1456722373448628</v>
      </c>
      <c r="F33" s="73">
        <v>-0.17117661496191638</v>
      </c>
      <c r="G33" s="73">
        <v>-0.1372584854045974</v>
      </c>
      <c r="H33" s="73">
        <v>-0.15907993734374648</v>
      </c>
      <c r="I33" s="73">
        <v>-0.16852179340476425</v>
      </c>
      <c r="J33" s="73">
        <v>-0.19402617102181785</v>
      </c>
      <c r="K33" s="9"/>
      <c r="L33" s="7"/>
      <c r="M33" s="9"/>
      <c r="N33" s="9"/>
      <c r="O33" s="8"/>
    </row>
    <row r="34" spans="2:15" ht="12.75">
      <c r="B34" s="14">
        <v>37346</v>
      </c>
      <c r="C34" s="73">
        <v>-0.09219584111226087</v>
      </c>
      <c r="D34" s="73">
        <v>-0.11981336982297364</v>
      </c>
      <c r="E34" s="73">
        <v>-0.1178093442804854</v>
      </c>
      <c r="F34" s="73">
        <v>-0.15244961835737925</v>
      </c>
      <c r="G34" s="73">
        <v>-0.11492012609163293</v>
      </c>
      <c r="H34" s="73">
        <v>-0.1425376548023457</v>
      </c>
      <c r="I34" s="73">
        <v>-0.15021325288671594</v>
      </c>
      <c r="J34" s="73">
        <v>-0.1848535269636098</v>
      </c>
      <c r="K34" s="9"/>
      <c r="L34" s="7"/>
      <c r="M34" s="9"/>
      <c r="N34" s="9"/>
      <c r="O34" s="8"/>
    </row>
    <row r="35" spans="2:15" ht="12.75">
      <c r="B35" s="14">
        <v>37376</v>
      </c>
      <c r="C35" s="73">
        <v>-0.13113438806052521</v>
      </c>
      <c r="D35" s="73">
        <v>-0.16011596029175998</v>
      </c>
      <c r="E35" s="73">
        <v>-0.17610535974367347</v>
      </c>
      <c r="F35" s="73">
        <v>-0.21493291969799388</v>
      </c>
      <c r="G35" s="73">
        <v>-0.1420836736716402</v>
      </c>
      <c r="H35" s="73">
        <v>-0.17106524590287497</v>
      </c>
      <c r="I35" s="73">
        <v>-0.195152397794653</v>
      </c>
      <c r="J35" s="73">
        <v>-0.2339799577489734</v>
      </c>
      <c r="K35" s="9"/>
      <c r="L35" s="10"/>
      <c r="M35" s="9"/>
      <c r="N35" s="9"/>
      <c r="O35" s="8"/>
    </row>
    <row r="36" spans="2:15" ht="12.75">
      <c r="B36" s="14">
        <v>37407</v>
      </c>
      <c r="C36" s="73">
        <v>-0.14167392599154954</v>
      </c>
      <c r="D36" s="73">
        <v>-0.17078694679583645</v>
      </c>
      <c r="E36" s="73">
        <v>-0.2002902070914343</v>
      </c>
      <c r="F36" s="73">
        <v>-0.24178240351320834</v>
      </c>
      <c r="G36" s="73">
        <v>-0.14927320803596555</v>
      </c>
      <c r="H36" s="73">
        <v>-0.17838622884025246</v>
      </c>
      <c r="I36" s="73">
        <v>-0.21533340268386547</v>
      </c>
      <c r="J36" s="73">
        <v>-0.2568255991056395</v>
      </c>
      <c r="K36" s="9"/>
      <c r="L36" s="10"/>
      <c r="M36" s="9"/>
      <c r="N36" s="9"/>
      <c r="O36" s="8"/>
    </row>
    <row r="37" spans="2:15" ht="12.75">
      <c r="B37" s="14">
        <v>37437</v>
      </c>
      <c r="C37" s="73">
        <v>-0.1974119363580064</v>
      </c>
      <c r="D37" s="73">
        <v>-0.22388387550941874</v>
      </c>
      <c r="E37" s="73">
        <v>-0.28809574078514544</v>
      </c>
      <c r="F37" s="73">
        <v>-0.3280652877969459</v>
      </c>
      <c r="G37" s="73">
        <v>-0.1896948527833534</v>
      </c>
      <c r="H37" s="73">
        <v>-0.21616679193476573</v>
      </c>
      <c r="I37" s="73">
        <v>-0.2832622490377613</v>
      </c>
      <c r="J37" s="73">
        <v>-0.32323179604956176</v>
      </c>
      <c r="K37" s="9"/>
      <c r="L37" s="10"/>
      <c r="M37" s="9"/>
      <c r="N37" s="9"/>
      <c r="O37" s="8"/>
    </row>
    <row r="38" spans="2:15" ht="12.75">
      <c r="B38" s="14">
        <v>37468</v>
      </c>
      <c r="C38" s="73">
        <v>-0.2302197251381436</v>
      </c>
      <c r="D38" s="73">
        <v>-0.25314705075427757</v>
      </c>
      <c r="E38" s="73">
        <v>-0.34722685009570786</v>
      </c>
      <c r="F38" s="73">
        <v>-0.38377043593506843</v>
      </c>
      <c r="G38" s="73">
        <v>-0.21584944834162145</v>
      </c>
      <c r="H38" s="73">
        <v>-0.23877677395775543</v>
      </c>
      <c r="I38" s="73">
        <v>-0.33319463226880264</v>
      </c>
      <c r="J38" s="73">
        <v>-0.3697382181081632</v>
      </c>
      <c r="K38" s="9"/>
      <c r="L38" s="10"/>
      <c r="M38" s="9"/>
      <c r="N38" s="9"/>
      <c r="O38" s="8"/>
    </row>
    <row r="39" spans="2:15" ht="12.75">
      <c r="B39" s="14">
        <v>37499</v>
      </c>
      <c r="C39" s="73">
        <v>-0.22073220151854422</v>
      </c>
      <c r="D39" s="73">
        <v>-0.2427259006716862</v>
      </c>
      <c r="E39" s="73">
        <v>-0.3480184233608894</v>
      </c>
      <c r="F39" s="73">
        <v>-0.3849426715527431</v>
      </c>
      <c r="G39" s="73">
        <v>-0.2091243412886875</v>
      </c>
      <c r="H39" s="73">
        <v>-0.2311180404418295</v>
      </c>
      <c r="I39" s="73">
        <v>-0.3367315094143347</v>
      </c>
      <c r="J39" s="73">
        <v>-0.3736557576061884</v>
      </c>
      <c r="K39" s="9"/>
      <c r="L39" s="10"/>
      <c r="M39" s="9"/>
      <c r="N39" s="9"/>
      <c r="O39" s="8"/>
    </row>
    <row r="40" spans="2:15" ht="12.75">
      <c r="B40" s="14">
        <v>37529</v>
      </c>
      <c r="C40" s="73">
        <v>-0.26314784776211736</v>
      </c>
      <c r="D40" s="73">
        <v>-0.28857345297314957</v>
      </c>
      <c r="E40" s="73">
        <v>-0.4223723380359786</v>
      </c>
      <c r="F40" s="73">
        <v>-0.46729049563019254</v>
      </c>
      <c r="G40" s="73">
        <v>-0.2431674445788904</v>
      </c>
      <c r="H40" s="73">
        <v>-0.2685930497899226</v>
      </c>
      <c r="I40" s="73">
        <v>-0.3999791948403204</v>
      </c>
      <c r="J40" s="73">
        <v>-0.4448973524345343</v>
      </c>
      <c r="K40" s="9"/>
      <c r="L40" s="10"/>
      <c r="M40" s="9"/>
      <c r="N40" s="9"/>
      <c r="O40" s="8"/>
    </row>
    <row r="41" spans="2:15" ht="12.75">
      <c r="B41" s="14">
        <v>37560</v>
      </c>
      <c r="C41" s="73">
        <v>-0.21520274397838363</v>
      </c>
      <c r="D41" s="73">
        <v>-0.2412891296686867</v>
      </c>
      <c r="E41" s="73">
        <v>-0.36625669243130377</v>
      </c>
      <c r="F41" s="73">
        <v>-0.4146008111979578</v>
      </c>
      <c r="G41" s="73">
        <v>-0.20613443796402664</v>
      </c>
      <c r="H41" s="73">
        <v>-0.23222082365432972</v>
      </c>
      <c r="I41" s="73">
        <v>-0.35753666909393533</v>
      </c>
      <c r="J41" s="73">
        <v>-0.40588078786058934</v>
      </c>
      <c r="K41" s="9"/>
      <c r="L41" s="10"/>
      <c r="M41" s="9"/>
      <c r="N41" s="9"/>
      <c r="O41" s="8"/>
    </row>
    <row r="42" spans="2:15" ht="12.75">
      <c r="B42" s="14">
        <v>37590</v>
      </c>
      <c r="C42" s="73">
        <v>-0.17628259427840673</v>
      </c>
      <c r="D42" s="73">
        <v>-0.1998607328607693</v>
      </c>
      <c r="E42" s="73">
        <v>-0.31678693131101465</v>
      </c>
      <c r="F42" s="73">
        <v>-0.36246641361021525</v>
      </c>
      <c r="G42" s="73">
        <v>-0.17499042495366646</v>
      </c>
      <c r="H42" s="73">
        <v>-0.19856856353602903</v>
      </c>
      <c r="I42" s="73">
        <v>-0.3193592010818682</v>
      </c>
      <c r="J42" s="73">
        <v>-0.3650386833810688</v>
      </c>
      <c r="K42" s="9"/>
      <c r="L42" s="10"/>
      <c r="M42" s="9"/>
      <c r="N42" s="9"/>
      <c r="O42" s="8"/>
    </row>
    <row r="43" spans="2:15" ht="12.75">
      <c r="B43" s="14">
        <v>37621</v>
      </c>
      <c r="C43" s="73">
        <v>-0.205989657386348</v>
      </c>
      <c r="D43" s="73">
        <v>-0.22931860338033982</v>
      </c>
      <c r="E43" s="73">
        <v>-0.3766783104454824</v>
      </c>
      <c r="F43" s="73">
        <v>-0.4238804421546566</v>
      </c>
      <c r="G43" s="73">
        <v>-0.19942621800012783</v>
      </c>
      <c r="H43" s="73">
        <v>-0.22275516399411965</v>
      </c>
      <c r="I43" s="73">
        <v>-0.3708519712888796</v>
      </c>
      <c r="J43" s="73">
        <v>-0.4180541029980538</v>
      </c>
      <c r="K43" s="11"/>
      <c r="L43" s="12"/>
      <c r="M43" s="11"/>
      <c r="N43" s="11"/>
      <c r="O43" s="13"/>
    </row>
    <row r="44" spans="2:15" ht="12.75">
      <c r="B44" s="14">
        <v>37652</v>
      </c>
      <c r="C44" s="73">
        <v>-0.21877632644260095</v>
      </c>
      <c r="D44" s="73">
        <v>-0.24276587607928538</v>
      </c>
      <c r="E44" s="73">
        <v>-0.4095865333795238</v>
      </c>
      <c r="F44" s="73">
        <v>-0.46021462626113785</v>
      </c>
      <c r="G44" s="73">
        <v>-0.20448163162514654</v>
      </c>
      <c r="H44" s="73">
        <v>-0.22847118126183097</v>
      </c>
      <c r="I44" s="73">
        <v>-0.39082492458129614</v>
      </c>
      <c r="J44" s="73">
        <v>-0.4414530174629102</v>
      </c>
      <c r="K44" s="11"/>
      <c r="L44" s="12"/>
      <c r="M44" s="11"/>
      <c r="N44" s="11"/>
      <c r="O44" s="13"/>
    </row>
    <row r="45" spans="2:15" ht="12.75">
      <c r="B45" s="14">
        <v>37680</v>
      </c>
      <c r="C45" s="73">
        <v>-0.21659752718565237</v>
      </c>
      <c r="D45" s="73">
        <v>-0.2437501893074567</v>
      </c>
      <c r="E45" s="73">
        <v>-0.41708523649841067</v>
      </c>
      <c r="F45" s="73">
        <v>-0.4768492258398648</v>
      </c>
      <c r="G45" s="73">
        <v>-0.20309372121771552</v>
      </c>
      <c r="H45" s="73">
        <v>-0.23024638333951986</v>
      </c>
      <c r="I45" s="73">
        <v>-0.3999791948403204</v>
      </c>
      <c r="J45" s="73">
        <v>-0.4597431841817745</v>
      </c>
      <c r="K45" s="11"/>
      <c r="L45" s="12"/>
      <c r="M45" s="11"/>
      <c r="N45" s="11"/>
      <c r="O45" s="13"/>
    </row>
    <row r="46" spans="2:15" ht="12.75">
      <c r="B46" s="14">
        <v>37711</v>
      </c>
      <c r="C46" s="73">
        <v>-0.20531411361065913</v>
      </c>
      <c r="D46" s="73">
        <v>-0.2337383035169516</v>
      </c>
      <c r="E46" s="73">
        <v>-0.40998941171436654</v>
      </c>
      <c r="F46" s="73">
        <v>-0.47508267399072746</v>
      </c>
      <c r="G46" s="73">
        <v>-0.19660630642473398</v>
      </c>
      <c r="H46" s="73">
        <v>-0.22503049633102645</v>
      </c>
      <c r="I46" s="73">
        <v>-0.3999791948403204</v>
      </c>
      <c r="J46" s="73">
        <v>-0.4650724571166813</v>
      </c>
      <c r="K46" s="11"/>
      <c r="L46" s="12"/>
      <c r="M46" s="11"/>
      <c r="N46" s="11"/>
      <c r="O46" s="13"/>
    </row>
    <row r="47" spans="2:15" ht="12.75">
      <c r="B47" s="14">
        <v>37741</v>
      </c>
      <c r="C47" s="73">
        <v>-0.16383619937560848</v>
      </c>
      <c r="D47" s="73">
        <v>-0.18965618431921963</v>
      </c>
      <c r="E47" s="73">
        <v>-0.3465648810811327</v>
      </c>
      <c r="F47" s="73">
        <v>-0.4078515198325602</v>
      </c>
      <c r="G47" s="73">
        <v>-0.17003937015998016</v>
      </c>
      <c r="H47" s="73">
        <v>-0.19585935510359131</v>
      </c>
      <c r="I47" s="73">
        <v>-0.36263393321543735</v>
      </c>
      <c r="J47" s="73">
        <v>-0.42392057196686483</v>
      </c>
      <c r="K47" s="11"/>
      <c r="L47" s="12"/>
      <c r="M47" s="11"/>
      <c r="N47" s="11"/>
      <c r="O47" s="13"/>
    </row>
    <row r="48" spans="2:15" ht="12.75">
      <c r="B48" s="14">
        <v>37772</v>
      </c>
      <c r="C48" s="73">
        <v>-0.14621000327225137</v>
      </c>
      <c r="D48" s="73">
        <v>-0.1706721462203325</v>
      </c>
      <c r="E48" s="73">
        <v>-0.32248841505863834</v>
      </c>
      <c r="F48" s="73">
        <v>-0.3826330667525858</v>
      </c>
      <c r="G48" s="73">
        <v>-0.1579854932922904</v>
      </c>
      <c r="H48" s="73">
        <v>-0.18244763624037152</v>
      </c>
      <c r="I48" s="73">
        <v>-0.34942265681889106</v>
      </c>
      <c r="J48" s="73">
        <v>-0.4095673085128385</v>
      </c>
      <c r="K48" s="11"/>
      <c r="L48" s="12"/>
      <c r="M48" s="11"/>
      <c r="N48" s="11"/>
      <c r="O48" s="13"/>
    </row>
    <row r="49" spans="2:15" ht="12.75">
      <c r="B49" s="14">
        <v>37802</v>
      </c>
      <c r="C49" s="73">
        <v>-0.12059020082384585</v>
      </c>
      <c r="D49" s="73">
        <v>-0.1430501912978771</v>
      </c>
      <c r="E49" s="73">
        <v>-0.27896658378873196</v>
      </c>
      <c r="F49" s="73">
        <v>-0.33606593666273266</v>
      </c>
      <c r="G49" s="73">
        <v>-0.1405618814187184</v>
      </c>
      <c r="H49" s="73">
        <v>-0.16302187189274964</v>
      </c>
      <c r="I49" s="73">
        <v>-0.32383231041298244</v>
      </c>
      <c r="J49" s="73">
        <v>-0.38093166328698314</v>
      </c>
      <c r="K49" s="11"/>
      <c r="L49" s="12"/>
      <c r="M49" s="11"/>
      <c r="N49" s="11"/>
      <c r="O49" s="13"/>
    </row>
    <row r="50" spans="2:15" ht="12.75">
      <c r="B50" s="14">
        <v>37833</v>
      </c>
      <c r="C50" s="73">
        <v>-0.09948371041750129</v>
      </c>
      <c r="D50" s="73">
        <v>-0.11992829295618404</v>
      </c>
      <c r="E50" s="73">
        <v>-0.2408866945999264</v>
      </c>
      <c r="F50" s="73">
        <v>-0.2945600863014872</v>
      </c>
      <c r="G50" s="73">
        <v>-0.12554022423344902</v>
      </c>
      <c r="H50" s="73">
        <v>-0.14598480677213177</v>
      </c>
      <c r="I50" s="73">
        <v>-0.3007385831686258</v>
      </c>
      <c r="J50" s="73">
        <v>-0.3544119748701866</v>
      </c>
      <c r="K50" s="11"/>
      <c r="L50" s="12"/>
      <c r="M50" s="11"/>
      <c r="N50" s="11"/>
      <c r="O50" s="13"/>
    </row>
    <row r="51" spans="2:15" ht="12.75">
      <c r="B51" s="14">
        <v>37864</v>
      </c>
      <c r="C51" s="73">
        <v>-0.08207039435263334</v>
      </c>
      <c r="D51" s="73">
        <v>-0.10173162599363277</v>
      </c>
      <c r="E51" s="73">
        <v>-0.20745320900965591</v>
      </c>
      <c r="F51" s="73">
        <v>-0.2607459383587234</v>
      </c>
      <c r="G51" s="73">
        <v>-0.11252051356644321</v>
      </c>
      <c r="H51" s="73">
        <v>-0.13218174520744264</v>
      </c>
      <c r="I51" s="73">
        <v>-0.2798293976906272</v>
      </c>
      <c r="J51" s="73">
        <v>-0.3331221270396947</v>
      </c>
      <c r="K51" s="11"/>
      <c r="L51" s="12"/>
      <c r="M51" s="11"/>
      <c r="N51" s="11"/>
      <c r="O51" s="13"/>
    </row>
    <row r="52" spans="2:15" ht="12.75">
      <c r="B52" s="14">
        <v>37894</v>
      </c>
      <c r="C52" s="73">
        <v>-0.09742675448705702</v>
      </c>
      <c r="D52" s="73">
        <v>-0.11915889009694221</v>
      </c>
      <c r="E52" s="73">
        <v>-0.24928889172502244</v>
      </c>
      <c r="F52" s="73">
        <v>-0.3101948681239566</v>
      </c>
      <c r="G52" s="73">
        <v>-0.12260892498521003</v>
      </c>
      <c r="H52" s="73">
        <v>-0.14434106059509522</v>
      </c>
      <c r="I52" s="73">
        <v>-0.309684801830854</v>
      </c>
      <c r="J52" s="73">
        <v>-0.37059077822978814</v>
      </c>
      <c r="K52" s="11"/>
      <c r="L52" s="12"/>
      <c r="M52" s="11"/>
      <c r="N52" s="11"/>
      <c r="O52" s="13"/>
    </row>
    <row r="53" spans="2:15" ht="12.75">
      <c r="B53" s="14">
        <v>37925</v>
      </c>
      <c r="C53" s="73">
        <v>-0.06739598250789987</v>
      </c>
      <c r="D53" s="73">
        <v>-0.08874080368760569</v>
      </c>
      <c r="E53" s="73">
        <v>-0.18217241470429946</v>
      </c>
      <c r="F53" s="73">
        <v>-0.24383971580822028</v>
      </c>
      <c r="G53" s="73">
        <v>-0.10046626843467854</v>
      </c>
      <c r="H53" s="73">
        <v>-0.12181108961438436</v>
      </c>
      <c r="I53" s="73">
        <v>-0.2656818891084989</v>
      </c>
      <c r="J53" s="73">
        <v>-0.3273491902124197</v>
      </c>
      <c r="K53" s="11"/>
      <c r="L53" s="12"/>
      <c r="M53" s="11"/>
      <c r="N53" s="11"/>
      <c r="O53" s="13"/>
    </row>
    <row r="54" spans="2:15" ht="12.75">
      <c r="B54" s="14">
        <v>37955</v>
      </c>
      <c r="C54" s="73">
        <v>-0.06740872319996849</v>
      </c>
      <c r="D54" s="73">
        <v>-0.08738400180962036</v>
      </c>
      <c r="E54" s="73">
        <v>-0.18688207928053224</v>
      </c>
      <c r="F54" s="73">
        <v>-0.24626540626949323</v>
      </c>
      <c r="G54" s="73">
        <v>-0.09943856818104746</v>
      </c>
      <c r="H54" s="73">
        <v>-0.11941384679069933</v>
      </c>
      <c r="I54" s="73">
        <v>-0.26963486944762305</v>
      </c>
      <c r="J54" s="73">
        <v>-0.32901819643658403</v>
      </c>
      <c r="K54" s="11"/>
      <c r="L54" s="12"/>
      <c r="M54" s="11"/>
      <c r="N54" s="11"/>
      <c r="O54" s="13"/>
    </row>
    <row r="55" spans="2:15" ht="12.75">
      <c r="B55" s="14">
        <v>37986</v>
      </c>
      <c r="C55" s="73">
        <v>-0.055891907224842746</v>
      </c>
      <c r="D55" s="73">
        <v>-0.07567313482997798</v>
      </c>
      <c r="E55" s="73">
        <v>-0.16086206346445242</v>
      </c>
      <c r="F55" s="73">
        <v>-0.22138737751089343</v>
      </c>
      <c r="G55" s="73">
        <v>-0.0903026710370598</v>
      </c>
      <c r="H55" s="73">
        <v>-0.11008389864219503</v>
      </c>
      <c r="I55" s="73">
        <v>-0.2530947675023406</v>
      </c>
      <c r="J55" s="73">
        <v>-0.3136200815487816</v>
      </c>
      <c r="K55" s="11"/>
      <c r="L55" s="12"/>
      <c r="M55" s="11"/>
      <c r="N55" s="11"/>
      <c r="O55" s="13"/>
    </row>
    <row r="56" spans="2:15" ht="12.75">
      <c r="B56" s="14">
        <v>38017</v>
      </c>
      <c r="C56" s="73">
        <v>-0.039764312630095375</v>
      </c>
      <c r="D56" s="73">
        <v>-0.05829337075752693</v>
      </c>
      <c r="E56" s="73">
        <v>-0.11942203560228837</v>
      </c>
      <c r="F56" s="73">
        <v>-0.1776633755337691</v>
      </c>
      <c r="G56" s="73">
        <v>-0.07722360288889984</v>
      </c>
      <c r="H56" s="73">
        <v>-0.0957526610163314</v>
      </c>
      <c r="I56" s="73">
        <v>-0.22469572453968578</v>
      </c>
      <c r="J56" s="73">
        <v>-0.2829370644711665</v>
      </c>
      <c r="K56" s="11"/>
      <c r="L56" s="12"/>
      <c r="M56" s="11"/>
      <c r="N56" s="11"/>
      <c r="O56" s="13"/>
    </row>
    <row r="57" spans="2:15" ht="12.75">
      <c r="B57" s="14">
        <v>38046</v>
      </c>
      <c r="C57" s="73">
        <v>-0.026899567597489373</v>
      </c>
      <c r="D57" s="73">
        <v>-0.04412645409231822</v>
      </c>
      <c r="E57" s="73">
        <v>-0.08390121750115775</v>
      </c>
      <c r="F57" s="73">
        <v>-0.1394779209651853</v>
      </c>
      <c r="G57" s="73">
        <v>-0.06835509150324715</v>
      </c>
      <c r="H57" s="73">
        <v>-0.08558197799807599</v>
      </c>
      <c r="I57" s="73">
        <v>-0.2055549776344533</v>
      </c>
      <c r="J57" s="73">
        <v>-0.26113168109848084</v>
      </c>
      <c r="K57" s="11"/>
      <c r="L57" s="12"/>
      <c r="M57" s="11"/>
      <c r="N57" s="11"/>
      <c r="O57" s="13"/>
    </row>
    <row r="58" spans="2:15" ht="12.75">
      <c r="B58" s="14">
        <v>38077</v>
      </c>
      <c r="C58" s="73">
        <v>-0.026150856842690345</v>
      </c>
      <c r="D58" s="73">
        <v>-0.045295423643609486</v>
      </c>
      <c r="E58" s="73">
        <v>-0.08369864202861232</v>
      </c>
      <c r="F58" s="73">
        <v>-0.14726925489499987</v>
      </c>
      <c r="G58" s="73">
        <v>-0.06692457052356371</v>
      </c>
      <c r="H58" s="73">
        <v>-0.08606913732448285</v>
      </c>
      <c r="I58" s="73">
        <v>-0.20617913242484132</v>
      </c>
      <c r="J58" s="73">
        <v>-0.26974974529122886</v>
      </c>
      <c r="K58" s="11"/>
      <c r="L58" s="12"/>
      <c r="M58" s="11"/>
      <c r="N58" s="11"/>
      <c r="O58" s="13"/>
    </row>
    <row r="59" spans="2:15" ht="12.75">
      <c r="B59" s="14">
        <v>38107</v>
      </c>
      <c r="C59" s="73">
        <v>-0.028234023411014657</v>
      </c>
      <c r="D59" s="73">
        <v>-0.04689553808548285</v>
      </c>
      <c r="E59" s="73">
        <v>-0.0922875603164014</v>
      </c>
      <c r="F59" s="73">
        <v>-0.15585817318278894</v>
      </c>
      <c r="G59" s="73">
        <v>-0.06725144907676772</v>
      </c>
      <c r="H59" s="73">
        <v>-0.08591296375123592</v>
      </c>
      <c r="I59" s="73">
        <v>-0.21169249973993542</v>
      </c>
      <c r="J59" s="73">
        <v>-0.27526311260632297</v>
      </c>
      <c r="K59" s="11"/>
      <c r="L59" s="12"/>
      <c r="M59" s="11"/>
      <c r="N59" s="11"/>
      <c r="O59" s="13"/>
    </row>
    <row r="60" spans="2:15" ht="12.75">
      <c r="B60" s="14">
        <v>38138</v>
      </c>
      <c r="C60" s="73">
        <v>-0.03147277366178876</v>
      </c>
      <c r="D60" s="73">
        <v>-0.0504209775438091</v>
      </c>
      <c r="E60" s="73">
        <v>-0.1049093097078091</v>
      </c>
      <c r="F60" s="73">
        <v>-0.17114455904165005</v>
      </c>
      <c r="G60" s="73">
        <v>-0.06842632682881389</v>
      </c>
      <c r="H60" s="73">
        <v>-0.08737453071083423</v>
      </c>
      <c r="I60" s="73">
        <v>-0.21970248621658162</v>
      </c>
      <c r="J60" s="73">
        <v>-0.28593773555042257</v>
      </c>
      <c r="K60" s="11"/>
      <c r="L60" s="12"/>
      <c r="M60" s="11"/>
      <c r="N60" s="11"/>
      <c r="O60" s="13"/>
    </row>
    <row r="61" spans="2:15" ht="12.75">
      <c r="B61" s="14">
        <v>38168</v>
      </c>
      <c r="C61" s="73">
        <v>-0.019930245590286395</v>
      </c>
      <c r="D61" s="73">
        <v>-0.037174554904257535</v>
      </c>
      <c r="E61" s="73">
        <v>-0.06893442765202762</v>
      </c>
      <c r="F61" s="73">
        <v>-0.13060172875594844</v>
      </c>
      <c r="G61" s="73">
        <v>-0.060080190068678374</v>
      </c>
      <c r="H61" s="73">
        <v>-0.07732449938264951</v>
      </c>
      <c r="I61" s="73">
        <v>-0.19910537813377716</v>
      </c>
      <c r="J61" s="73">
        <v>-0.260772679237698</v>
      </c>
      <c r="K61" s="11"/>
      <c r="L61" s="12"/>
      <c r="M61" s="11"/>
      <c r="N61" s="11"/>
      <c r="O61" s="13"/>
    </row>
    <row r="62" spans="2:15" ht="12.75">
      <c r="B62" s="14">
        <v>38199</v>
      </c>
      <c r="C62" s="73">
        <v>-0.026538728732924427</v>
      </c>
      <c r="D62" s="73">
        <v>-0.042971455830890265</v>
      </c>
      <c r="E62" s="73">
        <v>-0.09309207440409173</v>
      </c>
      <c r="F62" s="73">
        <v>-0.15323672609803918</v>
      </c>
      <c r="G62" s="73">
        <v>-0.06352237876717726</v>
      </c>
      <c r="H62" s="73">
        <v>-0.0799551058651431</v>
      </c>
      <c r="I62" s="73">
        <v>-0.2138770415062936</v>
      </c>
      <c r="J62" s="73">
        <v>-0.27402169320024106</v>
      </c>
      <c r="K62" s="11"/>
      <c r="L62" s="12"/>
      <c r="M62" s="11"/>
      <c r="N62" s="11"/>
      <c r="O62" s="13"/>
    </row>
    <row r="63" spans="2:15" ht="12.75">
      <c r="B63" s="14">
        <v>38230</v>
      </c>
      <c r="C63" s="73">
        <v>-0.02670468379407646</v>
      </c>
      <c r="D63" s="73">
        <v>-0.04246234199165981</v>
      </c>
      <c r="E63" s="73">
        <v>-0.09573483358519497</v>
      </c>
      <c r="F63" s="73">
        <v>-0.15473749822166238</v>
      </c>
      <c r="G63" s="73">
        <v>-0.06285127355982711</v>
      </c>
      <c r="H63" s="73">
        <v>-0.07860893175741046</v>
      </c>
      <c r="I63" s="73">
        <v>-0.21606158327265157</v>
      </c>
      <c r="J63" s="73">
        <v>-0.275064247909119</v>
      </c>
      <c r="K63" s="11"/>
      <c r="L63" s="12"/>
      <c r="M63" s="11"/>
      <c r="N63" s="11"/>
      <c r="O63" s="13"/>
    </row>
    <row r="64" spans="2:15" ht="12.75">
      <c r="B64" s="14">
        <v>38260</v>
      </c>
      <c r="C64" s="73">
        <v>-0.02353565116160964</v>
      </c>
      <c r="D64" s="73">
        <v>-0.040881964227392355</v>
      </c>
      <c r="E64" s="73">
        <v>-0.08653000156602597</v>
      </c>
      <c r="F64" s="73">
        <v>-0.15314591325236027</v>
      </c>
      <c r="G64" s="73">
        <v>-0.05993984347745007</v>
      </c>
      <c r="H64" s="73">
        <v>-0.07728615654323279</v>
      </c>
      <c r="I64" s="73">
        <v>-0.21096431915114955</v>
      </c>
      <c r="J64" s="73">
        <v>-0.27758023083748384</v>
      </c>
      <c r="K64" s="11"/>
      <c r="L64" s="12"/>
      <c r="M64" s="11"/>
      <c r="N64" s="11"/>
      <c r="O64" s="13"/>
    </row>
    <row r="65" spans="2:15" ht="12.75">
      <c r="B65" s="14">
        <v>38291</v>
      </c>
      <c r="C65" s="73">
        <v>-0.02142433382415523</v>
      </c>
      <c r="D65" s="73">
        <v>-0.039147020552113526</v>
      </c>
      <c r="E65" s="73">
        <v>-0.08069433705086593</v>
      </c>
      <c r="F65" s="73">
        <v>-0.15035554755714697</v>
      </c>
      <c r="G65" s="73">
        <v>-0.05772197702610793</v>
      </c>
      <c r="H65" s="73">
        <v>-0.07544466375406622</v>
      </c>
      <c r="I65" s="73">
        <v>-0.20773951940081137</v>
      </c>
      <c r="J65" s="73">
        <v>-0.2774007299070924</v>
      </c>
      <c r="K65" s="11"/>
      <c r="L65" s="12"/>
      <c r="M65" s="11"/>
      <c r="N65" s="11"/>
      <c r="O65" s="13"/>
    </row>
    <row r="66" spans="2:15" ht="12.75">
      <c r="B66" s="14">
        <v>38321</v>
      </c>
      <c r="C66" s="73">
        <v>-0.013898134049766192</v>
      </c>
      <c r="D66" s="73">
        <v>-0.029758359169374242</v>
      </c>
      <c r="E66" s="73">
        <v>-0.05400910970459838</v>
      </c>
      <c r="F66" s="73">
        <v>-0.11757972257098592</v>
      </c>
      <c r="G66" s="73">
        <v>-0.05182059246341375</v>
      </c>
      <c r="H66" s="73">
        <v>-0.0676808175830218</v>
      </c>
      <c r="I66" s="73">
        <v>-0.19171954644751887</v>
      </c>
      <c r="J66" s="73">
        <v>-0.2552901593139064</v>
      </c>
      <c r="K66" s="11"/>
      <c r="L66" s="12"/>
      <c r="M66" s="11"/>
      <c r="N66" s="11"/>
      <c r="O66" s="13"/>
    </row>
    <row r="67" spans="2:15" ht="12.75">
      <c r="B67" s="14">
        <v>38352</v>
      </c>
      <c r="C67" s="73">
        <v>-0.007745676383536493</v>
      </c>
      <c r="D67" s="73">
        <v>-0.02327292819389757</v>
      </c>
      <c r="E67" s="73">
        <v>-0.031016881681307673</v>
      </c>
      <c r="F67" s="73">
        <v>-0.09458749454769522</v>
      </c>
      <c r="G67" s="73">
        <v>-0.04677771405861986</v>
      </c>
      <c r="H67" s="73">
        <v>-0.06230496586898093</v>
      </c>
      <c r="I67" s="73">
        <v>-0.17767606366378863</v>
      </c>
      <c r="J67" s="73">
        <v>-0.24124667653017617</v>
      </c>
      <c r="K67" s="11"/>
      <c r="L67" s="12"/>
      <c r="M67" s="11"/>
      <c r="N67" s="11"/>
      <c r="O67" s="13"/>
    </row>
    <row r="68" spans="2:15" ht="12.75">
      <c r="B68" s="14">
        <v>38383</v>
      </c>
      <c r="C68" s="73">
        <v>-0.0031062267827279442</v>
      </c>
      <c r="D68" s="73">
        <v>-0.016976718849444922</v>
      </c>
      <c r="E68" s="73">
        <v>-0.01278794759655344</v>
      </c>
      <c r="F68" s="73">
        <v>-0.07064862517554082</v>
      </c>
      <c r="G68" s="73">
        <v>-0.04292358822181486</v>
      </c>
      <c r="H68" s="73">
        <v>-0.056794080288531834</v>
      </c>
      <c r="I68" s="73">
        <v>-0.1670654322271924</v>
      </c>
      <c r="J68" s="73">
        <v>-0.22492610980617977</v>
      </c>
      <c r="K68" s="11"/>
      <c r="L68" s="12"/>
      <c r="M68" s="11"/>
      <c r="N68" s="11"/>
      <c r="O68" s="13"/>
    </row>
    <row r="69" spans="2:15" ht="12.75">
      <c r="B69" s="14">
        <v>38411</v>
      </c>
      <c r="C69" s="73">
        <v>0.00352432122549277</v>
      </c>
      <c r="D69" s="73">
        <v>-0.01120283200683599</v>
      </c>
      <c r="E69" s="73">
        <v>0.01493474522105731</v>
      </c>
      <c r="F69" s="73">
        <v>-0.047874542940343545</v>
      </c>
      <c r="G69" s="73">
        <v>-0.03815737720094137</v>
      </c>
      <c r="H69" s="73">
        <v>-0.05288453043327013</v>
      </c>
      <c r="I69" s="73">
        <v>-0.1523977946530739</v>
      </c>
      <c r="J69" s="73">
        <v>-0.21520708281447476</v>
      </c>
      <c r="K69" s="11"/>
      <c r="L69" s="12"/>
      <c r="M69" s="11"/>
      <c r="N69" s="11"/>
      <c r="O69" s="13"/>
    </row>
    <row r="70" spans="2:15" ht="12.75">
      <c r="B70" s="14">
        <v>38442</v>
      </c>
      <c r="C70" s="73">
        <v>0.002928679061160103</v>
      </c>
      <c r="D70" s="73">
        <v>-0.012020157258535133</v>
      </c>
      <c r="E70" s="73">
        <v>0.01265025497838379</v>
      </c>
      <c r="F70" s="73">
        <v>-0.05244300729797713</v>
      </c>
      <c r="G70" s="73">
        <v>-0.037737530156227495</v>
      </c>
      <c r="H70" s="73">
        <v>-0.05268636647592273</v>
      </c>
      <c r="I70" s="73">
        <v>-0.15354207843545187</v>
      </c>
      <c r="J70" s="73">
        <v>-0.2186353407118128</v>
      </c>
      <c r="K70" s="11"/>
      <c r="L70" s="12"/>
      <c r="M70" s="11"/>
      <c r="N70" s="11"/>
      <c r="O70" s="13"/>
    </row>
    <row r="71" spans="2:15" ht="12.75">
      <c r="B71" s="14">
        <v>38472</v>
      </c>
      <c r="C71" s="73">
        <v>-0.00017245090455995796</v>
      </c>
      <c r="D71" s="73">
        <v>-0.015166271073658406</v>
      </c>
      <c r="E71" s="73">
        <v>-0.0007552565013771995</v>
      </c>
      <c r="F71" s="73">
        <v>-0.0673711681877115</v>
      </c>
      <c r="G71" s="73">
        <v>-0.03892076113957421</v>
      </c>
      <c r="H71" s="73">
        <v>-0.05391458130867266</v>
      </c>
      <c r="I71" s="73">
        <v>-0.16082388432331207</v>
      </c>
      <c r="J71" s="73">
        <v>-0.22743979600964637</v>
      </c>
      <c r="K71" s="11"/>
      <c r="L71" s="12"/>
      <c r="M71" s="11"/>
      <c r="N71" s="11"/>
      <c r="O71" s="13"/>
    </row>
    <row r="72" spans="2:15" ht="12.75">
      <c r="B72" s="14">
        <v>38503</v>
      </c>
      <c r="C72" s="73">
        <v>0.016558376514994914</v>
      </c>
      <c r="D72" s="73">
        <v>0.0017675469268193453</v>
      </c>
      <c r="E72" s="73">
        <v>0.07609644666206794</v>
      </c>
      <c r="F72" s="73">
        <v>0.009099872623240302</v>
      </c>
      <c r="G72" s="73">
        <v>-0.027661701670638306</v>
      </c>
      <c r="H72" s="73">
        <v>-0.042452531258813875</v>
      </c>
      <c r="I72" s="73">
        <v>-0.11858941017372304</v>
      </c>
      <c r="J72" s="73">
        <v>-0.18558598421255068</v>
      </c>
      <c r="K72" s="11"/>
      <c r="L72" s="12"/>
      <c r="M72" s="11"/>
      <c r="N72" s="11"/>
      <c r="O72" s="13"/>
    </row>
    <row r="73" spans="2:15" ht="12.75">
      <c r="B73" s="14">
        <v>38533</v>
      </c>
      <c r="C73" s="73">
        <v>0.030159332322562613</v>
      </c>
      <c r="D73" s="73">
        <v>0.015563965473436067</v>
      </c>
      <c r="E73" s="73">
        <v>0.1446916361548951</v>
      </c>
      <c r="F73" s="73">
        <v>0.07731439976357435</v>
      </c>
      <c r="G73" s="73">
        <v>-0.01814805350426052</v>
      </c>
      <c r="H73" s="73">
        <v>-0.032743420353387065</v>
      </c>
      <c r="I73" s="73">
        <v>-0.080515967960054</v>
      </c>
      <c r="J73" s="73">
        <v>-0.14789320435137476</v>
      </c>
      <c r="K73" s="11"/>
      <c r="L73" s="12"/>
      <c r="M73" s="11"/>
      <c r="N73" s="11"/>
      <c r="O73" s="13"/>
    </row>
    <row r="74" spans="2:15" ht="12.75">
      <c r="B74" s="14">
        <v>38564</v>
      </c>
      <c r="C74" s="73">
        <v>0.039718226732164776</v>
      </c>
      <c r="D74" s="73">
        <v>0.026180482892615133</v>
      </c>
      <c r="E74" s="73">
        <v>0.1977554491017115</v>
      </c>
      <c r="F74" s="73">
        <v>0.13418483623532396</v>
      </c>
      <c r="G74" s="73">
        <v>-0.011101867815510591</v>
      </c>
      <c r="H74" s="73">
        <v>-0.024639611655060234</v>
      </c>
      <c r="I74" s="73">
        <v>-0.050764589618225275</v>
      </c>
      <c r="J74" s="73">
        <v>-0.11433520248461282</v>
      </c>
      <c r="K74" s="11"/>
      <c r="L74" s="12"/>
      <c r="M74" s="11"/>
      <c r="N74" s="11"/>
      <c r="O74" s="13"/>
    </row>
    <row r="75" spans="2:15" ht="12.75">
      <c r="B75" s="14">
        <v>38595</v>
      </c>
      <c r="C75" s="73">
        <v>0.03335352184613001</v>
      </c>
      <c r="D75" s="73">
        <v>0.01967082325473886</v>
      </c>
      <c r="E75" s="73">
        <v>0.16741075650450488</v>
      </c>
      <c r="F75" s="73">
        <v>0.10193683187565061</v>
      </c>
      <c r="G75" s="73">
        <v>-0.014376673594378553</v>
      </c>
      <c r="H75" s="73">
        <v>-0.028059372185769704</v>
      </c>
      <c r="I75" s="73">
        <v>-0.06647248517632376</v>
      </c>
      <c r="J75" s="73">
        <v>-0.13194640980517802</v>
      </c>
      <c r="K75" s="11"/>
      <c r="L75" s="12"/>
      <c r="M75" s="11"/>
      <c r="N75" s="11"/>
      <c r="O75" s="13"/>
    </row>
    <row r="76" spans="2:15" ht="12.75">
      <c r="B76" s="14">
        <v>38625</v>
      </c>
      <c r="C76" s="73">
        <v>0.04512066423216068</v>
      </c>
      <c r="D76" s="73">
        <v>0.030159384764210782</v>
      </c>
      <c r="E76" s="73">
        <v>0.23594426526956758</v>
      </c>
      <c r="F76" s="73">
        <v>0.16285709359084666</v>
      </c>
      <c r="G76" s="73">
        <v>-0.005722873156216446</v>
      </c>
      <c r="H76" s="73">
        <v>-0.02068415262416634</v>
      </c>
      <c r="I76" s="73">
        <v>-0.02735878497867461</v>
      </c>
      <c r="J76" s="73">
        <v>-0.10044595665739553</v>
      </c>
      <c r="K76" s="11"/>
      <c r="L76" s="11"/>
      <c r="M76" s="11"/>
      <c r="N76" s="11"/>
      <c r="O76" s="11"/>
    </row>
    <row r="77" spans="2:15" ht="12.75">
      <c r="B77" s="14">
        <v>38656</v>
      </c>
      <c r="C77" s="73">
        <v>0.041388679357694094</v>
      </c>
      <c r="D77" s="73">
        <v>0.02631513850001889</v>
      </c>
      <c r="E77" s="73">
        <v>0.2190950756144503</v>
      </c>
      <c r="F77" s="73">
        <v>0.14410459217326266</v>
      </c>
      <c r="G77" s="73">
        <v>-0.0073842994401469575</v>
      </c>
      <c r="H77" s="73">
        <v>-0.022457840297822163</v>
      </c>
      <c r="I77" s="73">
        <v>-0.03578487464891289</v>
      </c>
      <c r="J77" s="73">
        <v>-0.11077535809010053</v>
      </c>
      <c r="K77" s="11"/>
      <c r="L77" s="11"/>
      <c r="M77" s="11"/>
      <c r="N77" s="11"/>
      <c r="O77" s="11"/>
    </row>
    <row r="78" spans="2:15" ht="12.75">
      <c r="B78" s="14">
        <v>38686</v>
      </c>
      <c r="C78" s="73">
        <v>0.05385823952126813</v>
      </c>
      <c r="D78" s="73">
        <v>0.03955419445555887</v>
      </c>
      <c r="E78" s="73">
        <v>0.29766315343534777</v>
      </c>
      <c r="F78" s="73">
        <v>0.22533730646161354</v>
      </c>
      <c r="G78" s="73">
        <v>0.0019274355003056076</v>
      </c>
      <c r="H78" s="73">
        <v>-0.012376609565403651</v>
      </c>
      <c r="I78" s="73">
        <v>0.009674399251014432</v>
      </c>
      <c r="J78" s="73">
        <v>-0.0626514477227198</v>
      </c>
      <c r="K78" s="11"/>
      <c r="L78" s="11"/>
      <c r="M78" s="11"/>
      <c r="N78" s="11"/>
      <c r="O78" s="11"/>
    </row>
    <row r="79" spans="2:15" ht="12.75">
      <c r="B79" s="14">
        <v>38717</v>
      </c>
      <c r="C79" s="73">
        <v>0.060694219285065645</v>
      </c>
      <c r="D79" s="73">
        <v>0.046558257729695865</v>
      </c>
      <c r="E79" s="73">
        <v>0.34673796316915384</v>
      </c>
      <c r="F79" s="73">
        <v>0.27403145384292604</v>
      </c>
      <c r="G79" s="73">
        <v>0.007516851004147895</v>
      </c>
      <c r="H79" s="73">
        <v>-0.006619110551221885</v>
      </c>
      <c r="I79" s="73">
        <v>0.03880162280245503</v>
      </c>
      <c r="J79" s="73">
        <v>-0.03390488652377277</v>
      </c>
      <c r="K79" s="11"/>
      <c r="L79" s="11"/>
      <c r="M79" s="11"/>
      <c r="N79" s="11"/>
      <c r="O79" s="11"/>
    </row>
    <row r="80" spans="2:15" ht="12.75">
      <c r="B80" s="14">
        <v>38748</v>
      </c>
      <c r="C80" s="73">
        <v>0.059838409216117446</v>
      </c>
      <c r="D80" s="73">
        <v>0.04750496252355325</v>
      </c>
      <c r="E80" s="73">
        <v>0.3478940610763368</v>
      </c>
      <c r="F80" s="73">
        <v>0.28360018974021206</v>
      </c>
      <c r="G80" s="73">
        <v>0.007980215187073814</v>
      </c>
      <c r="H80" s="73">
        <v>-0.004353231505490385</v>
      </c>
      <c r="I80" s="73">
        <v>0.04192239675439513</v>
      </c>
      <c r="J80" s="73">
        <v>-0.02237147458172961</v>
      </c>
      <c r="K80" s="11"/>
      <c r="L80" s="11"/>
      <c r="M80" s="11"/>
      <c r="N80" s="11"/>
      <c r="O80" s="11"/>
    </row>
    <row r="81" spans="2:15" ht="12.75">
      <c r="B81" s="14">
        <v>38776</v>
      </c>
      <c r="C81" s="73">
        <v>0.0666409518563144</v>
      </c>
      <c r="D81" s="73">
        <v>0.05359150183050369</v>
      </c>
      <c r="E81" s="73">
        <v>0.3998410686565992</v>
      </c>
      <c r="F81" s="73">
        <v>0.3305605205028117</v>
      </c>
      <c r="G81" s="73">
        <v>0.012972449788497542</v>
      </c>
      <c r="H81" s="73">
        <v>-7.700023731316286E-05</v>
      </c>
      <c r="I81" s="73">
        <v>0.07000936232185584</v>
      </c>
      <c r="J81" s="73">
        <v>0.0007288141680683591</v>
      </c>
      <c r="K81" s="11"/>
      <c r="L81" s="11"/>
      <c r="M81" s="11"/>
      <c r="N81" s="11"/>
      <c r="O81" s="11"/>
    </row>
    <row r="82" spans="2:15" ht="12.75">
      <c r="B82" s="14">
        <v>38807</v>
      </c>
      <c r="C82" s="73">
        <v>0.07009030231420357</v>
      </c>
      <c r="D82" s="73">
        <v>0.055886481221942313</v>
      </c>
      <c r="E82" s="73">
        <v>0.4318184949809203</v>
      </c>
      <c r="F82" s="73">
        <v>0.3549627660125152</v>
      </c>
      <c r="G82" s="73">
        <v>0.016013528094823704</v>
      </c>
      <c r="H82" s="73">
        <v>0.001809707002562444</v>
      </c>
      <c r="I82" s="73">
        <v>0.08842192863830234</v>
      </c>
      <c r="J82" s="73">
        <v>0.011566199669897248</v>
      </c>
      <c r="K82" s="11"/>
      <c r="L82" s="11"/>
      <c r="M82" s="11"/>
      <c r="N82" s="11"/>
      <c r="O82" s="11"/>
    </row>
    <row r="83" spans="2:15" ht="12.75">
      <c r="B83" s="14">
        <v>38837</v>
      </c>
      <c r="C83" s="73">
        <v>0.06648935691748323</v>
      </c>
      <c r="D83" s="73">
        <v>0.051549925029445415</v>
      </c>
      <c r="E83" s="73">
        <v>0.4139338328293618</v>
      </c>
      <c r="F83" s="73">
        <v>0.3316346322203021</v>
      </c>
      <c r="G83" s="73">
        <v>0.014417081563746326</v>
      </c>
      <c r="H83" s="73">
        <v>-0.0005223503242914873</v>
      </c>
      <c r="I83" s="73">
        <v>0.08061999375845219</v>
      </c>
      <c r="J83" s="73">
        <v>-0.0016792068506075175</v>
      </c>
      <c r="K83" s="11"/>
      <c r="L83" s="11"/>
      <c r="M83" s="11"/>
      <c r="N83" s="11"/>
      <c r="O83" s="11"/>
    </row>
    <row r="84" spans="2:15" ht="12.75">
      <c r="B84" s="14">
        <v>38868</v>
      </c>
      <c r="C84" s="73">
        <v>0.04906861903627855</v>
      </c>
      <c r="D84" s="73">
        <v>0.034070985225937524</v>
      </c>
      <c r="E84" s="73">
        <v>0.2992985876166643</v>
      </c>
      <c r="F84" s="73">
        <v>0.2153244726566339</v>
      </c>
      <c r="G84" s="73">
        <v>0.003974022600791827</v>
      </c>
      <c r="H84" s="73">
        <v>-0.0110236112095492</v>
      </c>
      <c r="I84" s="73">
        <v>0.022053469260376657</v>
      </c>
      <c r="J84" s="73">
        <v>-0.06192064569965372</v>
      </c>
      <c r="K84" s="11"/>
      <c r="L84" s="11"/>
      <c r="M84" s="11"/>
      <c r="N84" s="11"/>
      <c r="O84" s="11"/>
    </row>
    <row r="85" spans="2:15" ht="12.75">
      <c r="B85" s="14">
        <v>38898</v>
      </c>
      <c r="C85" s="73">
        <v>0.04906725551140972</v>
      </c>
      <c r="D85" s="73">
        <v>0.0343503683509238</v>
      </c>
      <c r="E85" s="73">
        <v>0.3044148788479275</v>
      </c>
      <c r="F85" s="73">
        <v>0.22074529376989172</v>
      </c>
      <c r="G85" s="73">
        <v>0.004627164975811615</v>
      </c>
      <c r="H85" s="73">
        <v>-0.010089722184674299</v>
      </c>
      <c r="I85" s="73">
        <v>0.02611047539789868</v>
      </c>
      <c r="J85" s="73">
        <v>-0.05755910968013711</v>
      </c>
      <c r="K85" s="11"/>
      <c r="L85" s="11"/>
      <c r="M85" s="11"/>
      <c r="N85" s="11"/>
      <c r="O85" s="11"/>
    </row>
    <row r="86" spans="2:10" ht="12.75">
      <c r="B86" s="84">
        <v>38929</v>
      </c>
      <c r="C86" s="73">
        <v>0.05379279620535517</v>
      </c>
      <c r="D86" s="73">
        <v>0.039610118457334434</v>
      </c>
      <c r="E86" s="73">
        <v>0.3433134993972562</v>
      </c>
      <c r="F86" s="73">
        <v>0.26150915984643763</v>
      </c>
      <c r="G86" s="73">
        <v>0.005294554712886201</v>
      </c>
      <c r="H86" s="73">
        <v>-0.008888123035134532</v>
      </c>
      <c r="I86" s="73">
        <v>0.03037553313221686</v>
      </c>
      <c r="J86" s="73">
        <v>-0.0514288064186017</v>
      </c>
    </row>
    <row r="87" spans="2:10" ht="12.75">
      <c r="B87" s="14">
        <v>38960</v>
      </c>
      <c r="C87" s="73">
        <v>0.05499783773614175</v>
      </c>
      <c r="D87" s="73"/>
      <c r="E87" s="73">
        <v>0.3581508674883007</v>
      </c>
      <c r="F87" s="73"/>
      <c r="G87" s="73">
        <v>0.009861206054884608</v>
      </c>
      <c r="H87" s="73"/>
      <c r="I87" s="73">
        <v>0.05804639550608548</v>
      </c>
      <c r="J87" s="73"/>
    </row>
    <row r="88" spans="2:10" ht="12.75" customHeight="1">
      <c r="B88" s="14"/>
      <c r="C88" s="73"/>
      <c r="D88" s="73"/>
      <c r="E88" s="73"/>
      <c r="F88" s="73"/>
      <c r="G88" s="80"/>
      <c r="H88" s="80"/>
      <c r="I88" s="80"/>
      <c r="J88" s="80"/>
    </row>
    <row r="89" spans="2:10" ht="12.75">
      <c r="B89" s="14"/>
      <c r="G89" s="73"/>
      <c r="H89" s="73"/>
      <c r="I89" s="73"/>
      <c r="J89" s="73"/>
    </row>
    <row r="90" spans="2:10" ht="12.75">
      <c r="B90" s="14"/>
      <c r="G90" s="73"/>
      <c r="H90" s="73"/>
      <c r="I90" s="73"/>
      <c r="J90" s="73"/>
    </row>
    <row r="91" spans="2:10" ht="12.75">
      <c r="B91" s="14"/>
      <c r="C91" s="73"/>
      <c r="D91" s="73"/>
      <c r="E91" s="73"/>
      <c r="F91" s="73"/>
      <c r="G91" s="73"/>
      <c r="H91" s="73"/>
      <c r="I91" s="73"/>
      <c r="J91" s="73"/>
    </row>
    <row r="92" spans="2:10" ht="12.75">
      <c r="B92" s="14"/>
      <c r="C92" s="73"/>
      <c r="D92" s="73"/>
      <c r="E92" s="73"/>
      <c r="F92" s="73"/>
      <c r="G92" s="73"/>
      <c r="H92" s="73"/>
      <c r="I92" s="73"/>
      <c r="J92" s="73"/>
    </row>
    <row r="93" spans="2:10" ht="12.75">
      <c r="B93" s="14"/>
      <c r="C93" s="73"/>
      <c r="D93" s="73"/>
      <c r="E93" s="73"/>
      <c r="F93" s="73"/>
      <c r="G93" s="73"/>
      <c r="H93" s="73"/>
      <c r="I93" s="73"/>
      <c r="J93" s="73"/>
    </row>
    <row r="94" spans="2:10" ht="12.75">
      <c r="B94" s="14"/>
      <c r="C94" s="73"/>
      <c r="D94" s="73"/>
      <c r="E94" s="73"/>
      <c r="F94" s="73"/>
      <c r="G94" s="73"/>
      <c r="H94" s="73"/>
      <c r="I94" s="73"/>
      <c r="J94" s="73"/>
    </row>
    <row r="95" spans="2:10" ht="12.75">
      <c r="B95" s="14"/>
      <c r="C95" s="73"/>
      <c r="D95" s="73"/>
      <c r="E95" s="73"/>
      <c r="F95" s="73"/>
      <c r="G95" s="73"/>
      <c r="H95" s="73"/>
      <c r="I95" s="73"/>
      <c r="J95" s="73"/>
    </row>
    <row r="96" spans="2:10" ht="12.75">
      <c r="B96" s="14"/>
      <c r="C96" s="73"/>
      <c r="D96" s="73"/>
      <c r="E96" s="73"/>
      <c r="F96" s="73"/>
      <c r="G96" s="73"/>
      <c r="H96" s="73"/>
      <c r="I96" s="73"/>
      <c r="J96" s="73"/>
    </row>
    <row r="97" spans="2:10" ht="12.75">
      <c r="B97" s="14"/>
      <c r="C97" s="73"/>
      <c r="D97" s="73"/>
      <c r="E97" s="73"/>
      <c r="F97" s="73"/>
      <c r="G97" s="73"/>
      <c r="H97" s="73"/>
      <c r="I97" s="73"/>
      <c r="J97" s="73"/>
    </row>
    <row r="98" spans="2:10" ht="12.75">
      <c r="B98" s="14"/>
      <c r="C98" s="73"/>
      <c r="D98" s="73"/>
      <c r="E98" s="73"/>
      <c r="F98" s="73"/>
      <c r="G98" s="73"/>
      <c r="H98" s="73"/>
      <c r="I98" s="73"/>
      <c r="J98" s="73"/>
    </row>
    <row r="99" spans="2:10" ht="12.75">
      <c r="B99" s="14"/>
      <c r="C99" s="73"/>
      <c r="D99" s="73"/>
      <c r="E99" s="73"/>
      <c r="F99" s="73"/>
      <c r="G99" s="73"/>
      <c r="H99" s="73"/>
      <c r="I99" s="73"/>
      <c r="J99" s="73"/>
    </row>
  </sheetData>
  <mergeCells count="8">
    <mergeCell ref="C16:C17"/>
    <mergeCell ref="D16:D17"/>
    <mergeCell ref="E16:E17"/>
    <mergeCell ref="F16:F17"/>
    <mergeCell ref="G16:G17"/>
    <mergeCell ref="H16:H17"/>
    <mergeCell ref="I16:I17"/>
    <mergeCell ref="J16:J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B66" sqref="B66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3" customWidth="1"/>
    <col min="10" max="21" width="10.7109375" style="0" customWidth="1"/>
    <col min="22" max="42" width="10.140625" style="0" customWidth="1"/>
  </cols>
  <sheetData>
    <row r="1" spans="3:9" s="37" customFormat="1" ht="12.75">
      <c r="C1" s="38"/>
      <c r="D1" s="38"/>
      <c r="E1" s="38"/>
      <c r="F1" s="38"/>
      <c r="G1" s="38"/>
      <c r="H1" s="38"/>
      <c r="I1" s="38"/>
    </row>
    <row r="2" spans="2:9" s="37" customFormat="1" ht="18">
      <c r="B2" s="53" t="s">
        <v>1047</v>
      </c>
      <c r="C2" s="38"/>
      <c r="D2" s="38"/>
      <c r="E2" s="38"/>
      <c r="F2" s="38"/>
      <c r="G2" s="38"/>
      <c r="H2" s="38"/>
      <c r="I2" s="38"/>
    </row>
    <row r="3" spans="3:9" s="37" customFormat="1" ht="12.75">
      <c r="C3" s="38"/>
      <c r="D3" s="38"/>
      <c r="E3" s="38"/>
      <c r="F3" s="38"/>
      <c r="G3" s="38"/>
      <c r="H3" s="38"/>
      <c r="I3" s="38"/>
    </row>
    <row r="4" spans="2:9" s="37" customFormat="1" ht="12.75">
      <c r="B4" s="54" t="s">
        <v>68</v>
      </c>
      <c r="C4" s="38"/>
      <c r="D4" s="38"/>
      <c r="E4" s="38"/>
      <c r="F4" s="38"/>
      <c r="G4" s="38"/>
      <c r="H4" s="38"/>
      <c r="I4" s="38"/>
    </row>
    <row r="5" spans="2:9" s="37" customFormat="1" ht="12.75">
      <c r="B5" s="54" t="s">
        <v>1049</v>
      </c>
      <c r="C5" s="38"/>
      <c r="D5" s="38"/>
      <c r="E5" s="38"/>
      <c r="F5" s="38"/>
      <c r="G5" s="38"/>
      <c r="H5" s="38"/>
      <c r="I5" s="38"/>
    </row>
    <row r="6" spans="2:9" s="37" customFormat="1" ht="12.75">
      <c r="B6" s="54" t="s">
        <v>1051</v>
      </c>
      <c r="C6" s="38"/>
      <c r="D6" s="38"/>
      <c r="E6" s="38"/>
      <c r="F6" s="38"/>
      <c r="G6" s="38"/>
      <c r="H6" s="38"/>
      <c r="I6" s="38"/>
    </row>
    <row r="7" spans="2:9" s="37" customFormat="1" ht="12.75">
      <c r="B7" s="54" t="s">
        <v>1050</v>
      </c>
      <c r="C7" s="38"/>
      <c r="D7" s="38"/>
      <c r="E7" s="38"/>
      <c r="F7" s="38"/>
      <c r="G7" s="38"/>
      <c r="H7" s="38"/>
      <c r="I7" s="38"/>
    </row>
    <row r="8" spans="2:9" s="37" customFormat="1" ht="12.75">
      <c r="B8" s="54"/>
      <c r="C8" s="38"/>
      <c r="D8" s="38"/>
      <c r="E8" s="38"/>
      <c r="F8" s="38"/>
      <c r="G8" s="38"/>
      <c r="H8" s="38"/>
      <c r="I8" s="38"/>
    </row>
    <row r="9" spans="2:9" s="37" customFormat="1" ht="12.75">
      <c r="B9" s="54"/>
      <c r="C9" s="38"/>
      <c r="D9" s="38"/>
      <c r="E9" s="38"/>
      <c r="F9" s="38"/>
      <c r="G9" s="38"/>
      <c r="H9" s="38"/>
      <c r="I9" s="38"/>
    </row>
    <row r="10" spans="3:20" s="47" customFormat="1" ht="12.75" customHeight="1">
      <c r="C10" s="46"/>
      <c r="D10" s="46"/>
      <c r="E10" s="46"/>
      <c r="F10" s="46"/>
      <c r="G10" s="46"/>
      <c r="H10" s="46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3:14" s="47" customFormat="1" ht="12.75">
      <c r="C11" s="31">
        <v>2000</v>
      </c>
      <c r="D11" s="31">
        <v>2001</v>
      </c>
      <c r="E11" s="31">
        <v>2002</v>
      </c>
      <c r="F11" s="31">
        <v>2003</v>
      </c>
      <c r="G11" s="31">
        <v>2004</v>
      </c>
      <c r="H11" s="31">
        <v>2005</v>
      </c>
      <c r="I11" s="30">
        <v>38960</v>
      </c>
      <c r="J11" s="58"/>
      <c r="K11" s="59"/>
      <c r="L11" s="58"/>
      <c r="M11" s="58"/>
      <c r="N11" s="60"/>
    </row>
    <row r="12" spans="2:14" s="6" customFormat="1" ht="12.75">
      <c r="B12" s="6" t="s">
        <v>1048</v>
      </c>
      <c r="C12" s="79">
        <v>55.83161602362941</v>
      </c>
      <c r="D12" s="79">
        <v>74.03354799832643</v>
      </c>
      <c r="E12" s="79">
        <v>93.93715098490317</v>
      </c>
      <c r="F12" s="79">
        <v>114.64956724755694</v>
      </c>
      <c r="G12" s="79">
        <v>136.62021154457284</v>
      </c>
      <c r="H12" s="79">
        <v>159.77779842054943</v>
      </c>
      <c r="I12" s="79">
        <v>183.94833655312922</v>
      </c>
      <c r="J12" s="9"/>
      <c r="K12" s="7"/>
      <c r="L12" s="9"/>
      <c r="M12" s="9"/>
      <c r="N12" s="8"/>
    </row>
    <row r="13" spans="2:14" s="6" customFormat="1" ht="12.75">
      <c r="B13" s="6" t="s">
        <v>10</v>
      </c>
      <c r="C13" s="79">
        <v>52.7351994751112</v>
      </c>
      <c r="D13" s="79">
        <v>65.0235936665979</v>
      </c>
      <c r="E13" s="79">
        <v>59.275358189472996</v>
      </c>
      <c r="F13" s="79">
        <v>93.9200764152576</v>
      </c>
      <c r="G13" s="79">
        <v>124.756285311424</v>
      </c>
      <c r="H13" s="79">
        <v>192.356962134678</v>
      </c>
      <c r="I13" s="79">
        <v>222.22889762254098</v>
      </c>
      <c r="J13" s="9"/>
      <c r="K13" s="7"/>
      <c r="L13" s="9"/>
      <c r="M13" s="9"/>
      <c r="N13" s="8"/>
    </row>
    <row r="14" spans="3:14" ht="12.75">
      <c r="C14" s="75"/>
      <c r="D14" s="75"/>
      <c r="E14" s="75"/>
      <c r="F14" s="75"/>
      <c r="G14" s="75"/>
      <c r="H14" s="75"/>
      <c r="I14" s="75"/>
      <c r="J14" s="9"/>
      <c r="K14" s="7"/>
      <c r="L14" s="9"/>
      <c r="M14" s="9"/>
      <c r="N14" s="8"/>
    </row>
    <row r="15" spans="2:14" ht="12.75">
      <c r="B15" s="73"/>
      <c r="C15" s="73"/>
      <c r="D15" s="73"/>
      <c r="E15" s="73"/>
      <c r="F15" s="73"/>
      <c r="G15" s="73"/>
      <c r="H15" s="73"/>
      <c r="I15" s="73"/>
      <c r="J15" s="9"/>
      <c r="K15" s="7"/>
      <c r="L15" s="9"/>
      <c r="M15" s="9"/>
      <c r="N15" s="8"/>
    </row>
    <row r="16" spans="2:14" ht="12.75">
      <c r="B16" s="73"/>
      <c r="C16" s="73"/>
      <c r="D16" s="73"/>
      <c r="E16" s="73"/>
      <c r="F16" s="73"/>
      <c r="G16" s="73"/>
      <c r="H16" s="73"/>
      <c r="I16" s="73"/>
      <c r="J16" s="9"/>
      <c r="K16" s="7"/>
      <c r="L16" s="9"/>
      <c r="M16" s="9"/>
      <c r="N16" s="8"/>
    </row>
    <row r="17" spans="2:14" ht="12.75">
      <c r="B17" s="73"/>
      <c r="C17" s="73"/>
      <c r="D17" s="73"/>
      <c r="E17" s="73"/>
      <c r="F17" s="73"/>
      <c r="G17" s="73"/>
      <c r="H17" s="73"/>
      <c r="I17" s="73"/>
      <c r="J17" s="9"/>
      <c r="K17" s="7"/>
      <c r="L17" s="9"/>
      <c r="M17" s="9"/>
      <c r="N17" s="8"/>
    </row>
    <row r="18" spans="2:14" ht="12.75">
      <c r="B18" s="73"/>
      <c r="C18" s="73"/>
      <c r="D18" s="73"/>
      <c r="E18" s="73"/>
      <c r="F18" s="73"/>
      <c r="G18" s="73"/>
      <c r="H18" s="73"/>
      <c r="I18" s="73"/>
      <c r="J18" s="9"/>
      <c r="K18" s="7"/>
      <c r="L18" s="9"/>
      <c r="M18" s="9"/>
      <c r="N18" s="8"/>
    </row>
    <row r="19" spans="2:14" ht="12.75">
      <c r="B19" s="73"/>
      <c r="C19" s="73"/>
      <c r="D19" s="73"/>
      <c r="E19" s="73"/>
      <c r="F19" s="73"/>
      <c r="G19" s="73"/>
      <c r="H19" s="73"/>
      <c r="I19" s="73"/>
      <c r="J19" s="9"/>
      <c r="K19" s="7"/>
      <c r="L19" s="9"/>
      <c r="M19" s="9"/>
      <c r="N19" s="8"/>
    </row>
    <row r="20" spans="2:14" ht="12.75">
      <c r="B20" s="73"/>
      <c r="C20" s="73"/>
      <c r="D20" s="73"/>
      <c r="E20" s="73"/>
      <c r="F20" s="73"/>
      <c r="G20" s="73"/>
      <c r="H20" s="73"/>
      <c r="J20" s="9"/>
      <c r="K20" s="7"/>
      <c r="L20" s="9"/>
      <c r="M20" s="9"/>
      <c r="N20" s="8"/>
    </row>
    <row r="21" spans="2:14" ht="12.75">
      <c r="B21" s="73"/>
      <c r="C21" s="73"/>
      <c r="D21" s="73"/>
      <c r="E21" s="73"/>
      <c r="F21" s="73"/>
      <c r="G21" s="73"/>
      <c r="H21" s="73"/>
      <c r="J21" s="9"/>
      <c r="K21" s="7"/>
      <c r="L21" s="9"/>
      <c r="M21" s="9"/>
      <c r="N21" s="8"/>
    </row>
    <row r="22" spans="2:14" ht="12.75">
      <c r="B22" s="73"/>
      <c r="C22" s="73"/>
      <c r="D22" s="73"/>
      <c r="E22" s="73"/>
      <c r="F22" s="73"/>
      <c r="G22" s="73"/>
      <c r="H22" s="73"/>
      <c r="I22" s="73"/>
      <c r="J22" s="9"/>
      <c r="K22" s="7"/>
      <c r="L22" s="9"/>
      <c r="M22" s="9"/>
      <c r="N22" s="8"/>
    </row>
    <row r="23" spans="2:14" ht="12.75">
      <c r="B23" s="73"/>
      <c r="C23" s="73"/>
      <c r="D23" s="73"/>
      <c r="E23" s="73"/>
      <c r="F23" s="73"/>
      <c r="G23" s="73"/>
      <c r="H23" s="73"/>
      <c r="I23" s="73"/>
      <c r="J23" s="9"/>
      <c r="K23" s="7"/>
      <c r="L23" s="9"/>
      <c r="M23" s="9"/>
      <c r="N23" s="8"/>
    </row>
    <row r="24" spans="2:14" ht="12.75">
      <c r="B24" s="73"/>
      <c r="C24" s="73"/>
      <c r="D24" s="73"/>
      <c r="E24" s="73"/>
      <c r="F24" s="73"/>
      <c r="G24" s="73"/>
      <c r="H24" s="73"/>
      <c r="I24" s="73"/>
      <c r="J24" s="9"/>
      <c r="K24" s="7"/>
      <c r="L24" s="9"/>
      <c r="M24" s="9"/>
      <c r="N24" s="8"/>
    </row>
    <row r="25" spans="2:14" ht="12.75">
      <c r="B25" s="73"/>
      <c r="C25" s="73"/>
      <c r="D25" s="73"/>
      <c r="E25" s="73"/>
      <c r="F25" s="73"/>
      <c r="G25" s="73"/>
      <c r="H25" s="73"/>
      <c r="I25" s="73"/>
      <c r="J25" s="9"/>
      <c r="K25" s="7"/>
      <c r="L25" s="9"/>
      <c r="M25" s="9"/>
      <c r="N25" s="8"/>
    </row>
    <row r="26" spans="2:14" ht="12.75">
      <c r="B26" s="73"/>
      <c r="C26" s="73"/>
      <c r="D26" s="73"/>
      <c r="E26" s="73"/>
      <c r="F26" s="73"/>
      <c r="G26" s="73"/>
      <c r="H26" s="73"/>
      <c r="I26" s="73"/>
      <c r="J26" s="9"/>
      <c r="K26" s="7"/>
      <c r="L26" s="9"/>
      <c r="M26" s="9"/>
      <c r="N26" s="8"/>
    </row>
    <row r="27" spans="2:14" ht="12.75">
      <c r="B27" s="73"/>
      <c r="C27" s="73"/>
      <c r="D27" s="73"/>
      <c r="E27" s="73"/>
      <c r="F27" s="73"/>
      <c r="G27" s="73"/>
      <c r="H27" s="73"/>
      <c r="I27" s="73"/>
      <c r="J27" s="9"/>
      <c r="K27" s="7"/>
      <c r="L27" s="9"/>
      <c r="M27" s="9"/>
      <c r="N27" s="8"/>
    </row>
    <row r="28" spans="2:14" ht="12.75">
      <c r="B28" s="73"/>
      <c r="C28" s="73"/>
      <c r="D28" s="73"/>
      <c r="E28" s="73"/>
      <c r="F28" s="73"/>
      <c r="G28" s="73"/>
      <c r="H28" s="73"/>
      <c r="I28" s="73"/>
      <c r="J28" s="9"/>
      <c r="K28" s="7"/>
      <c r="L28" s="9"/>
      <c r="M28" s="9"/>
      <c r="N28" s="8"/>
    </row>
    <row r="29" spans="2:14" ht="12.75">
      <c r="B29" s="73"/>
      <c r="C29" s="73"/>
      <c r="D29" s="73"/>
      <c r="E29" s="73"/>
      <c r="F29" s="73"/>
      <c r="G29" s="73"/>
      <c r="H29" s="73"/>
      <c r="I29" s="73"/>
      <c r="J29" s="9"/>
      <c r="K29" s="10"/>
      <c r="L29" s="9"/>
      <c r="M29" s="9"/>
      <c r="N29" s="8"/>
    </row>
    <row r="30" spans="2:14" ht="12.75">
      <c r="B30" s="73"/>
      <c r="C30" s="73"/>
      <c r="D30" s="73"/>
      <c r="E30" s="73"/>
      <c r="F30" s="73"/>
      <c r="G30" s="73"/>
      <c r="H30" s="73"/>
      <c r="I30" s="73"/>
      <c r="J30" s="9"/>
      <c r="K30" s="10"/>
      <c r="L30" s="9"/>
      <c r="M30" s="9"/>
      <c r="N30" s="8"/>
    </row>
    <row r="31" spans="2:14" ht="12.75">
      <c r="B31" s="73"/>
      <c r="C31" s="73"/>
      <c r="D31" s="73"/>
      <c r="E31" s="73"/>
      <c r="F31" s="73"/>
      <c r="G31" s="73"/>
      <c r="H31" s="73"/>
      <c r="I31" s="73"/>
      <c r="J31" s="9"/>
      <c r="K31" s="10"/>
      <c r="L31" s="9"/>
      <c r="M31" s="9"/>
      <c r="N31" s="8"/>
    </row>
    <row r="32" spans="2:14" ht="12.75">
      <c r="B32" s="73"/>
      <c r="C32" s="73"/>
      <c r="D32" s="73"/>
      <c r="E32" s="73"/>
      <c r="F32" s="73"/>
      <c r="G32" s="73"/>
      <c r="H32" s="73"/>
      <c r="I32" s="73"/>
      <c r="J32" s="9"/>
      <c r="K32" s="10"/>
      <c r="L32" s="9"/>
      <c r="M32" s="9"/>
      <c r="N32" s="8"/>
    </row>
    <row r="33" spans="2:14" ht="12.75">
      <c r="B33" s="73"/>
      <c r="C33" s="73"/>
      <c r="D33" s="73"/>
      <c r="E33" s="73"/>
      <c r="F33" s="73"/>
      <c r="G33" s="73"/>
      <c r="H33" s="73"/>
      <c r="I33" s="73"/>
      <c r="J33" s="9"/>
      <c r="K33" s="10"/>
      <c r="L33" s="9"/>
      <c r="M33" s="9"/>
      <c r="N33" s="8"/>
    </row>
    <row r="34" spans="2:14" ht="12.75">
      <c r="B34" s="73"/>
      <c r="C34" s="73"/>
      <c r="D34" s="73"/>
      <c r="E34" s="73"/>
      <c r="F34" s="73"/>
      <c r="G34" s="73"/>
      <c r="H34" s="73"/>
      <c r="I34" s="73"/>
      <c r="J34" s="9"/>
      <c r="K34" s="10"/>
      <c r="L34" s="9"/>
      <c r="M34" s="9"/>
      <c r="N34" s="8"/>
    </row>
    <row r="35" spans="2:14" ht="12.75">
      <c r="B35" s="73"/>
      <c r="C35" s="73"/>
      <c r="D35" s="73"/>
      <c r="E35" s="73"/>
      <c r="F35" s="73"/>
      <c r="G35" s="73"/>
      <c r="H35" s="73"/>
      <c r="I35" s="73"/>
      <c r="J35" s="9"/>
      <c r="K35" s="10"/>
      <c r="L35" s="9"/>
      <c r="M35" s="9"/>
      <c r="N35" s="8"/>
    </row>
    <row r="36" spans="2:14" ht="12.75">
      <c r="B36" s="73"/>
      <c r="C36" s="73"/>
      <c r="D36" s="73"/>
      <c r="E36" s="73"/>
      <c r="F36" s="73"/>
      <c r="G36" s="73"/>
      <c r="H36" s="73"/>
      <c r="I36" s="73"/>
      <c r="J36" s="9"/>
      <c r="K36" s="10"/>
      <c r="L36" s="9"/>
      <c r="M36" s="9"/>
      <c r="N36" s="8"/>
    </row>
    <row r="37" spans="2:14" ht="12.75">
      <c r="B37" s="73"/>
      <c r="C37" s="73"/>
      <c r="D37" s="73"/>
      <c r="E37" s="73"/>
      <c r="F37" s="73"/>
      <c r="G37" s="73"/>
      <c r="H37" s="73"/>
      <c r="I37" s="73"/>
      <c r="J37" s="11"/>
      <c r="K37" s="12"/>
      <c r="L37" s="11"/>
      <c r="M37" s="11"/>
      <c r="N37" s="13"/>
    </row>
    <row r="38" spans="2:14" ht="12.75">
      <c r="B38" s="73"/>
      <c r="C38" s="73"/>
      <c r="D38" s="73"/>
      <c r="E38" s="73"/>
      <c r="F38" s="73"/>
      <c r="G38" s="73"/>
      <c r="H38" s="73"/>
      <c r="I38" s="73"/>
      <c r="J38" s="11"/>
      <c r="K38" s="12"/>
      <c r="L38" s="11"/>
      <c r="M38" s="11"/>
      <c r="N38" s="13"/>
    </row>
    <row r="39" spans="2:14" ht="12.75">
      <c r="B39" s="73"/>
      <c r="C39" s="73"/>
      <c r="D39" s="73"/>
      <c r="E39" s="73"/>
      <c r="F39" s="73"/>
      <c r="G39" s="73"/>
      <c r="H39" s="73"/>
      <c r="I39" s="73"/>
      <c r="J39" s="11"/>
      <c r="K39" s="12"/>
      <c r="L39" s="11"/>
      <c r="M39" s="11"/>
      <c r="N39" s="13"/>
    </row>
    <row r="40" spans="2:14" ht="12.75">
      <c r="B40" s="73"/>
      <c r="C40" s="73"/>
      <c r="D40" s="73"/>
      <c r="E40" s="73"/>
      <c r="F40" s="73"/>
      <c r="G40" s="73"/>
      <c r="H40" s="73"/>
      <c r="I40" s="73"/>
      <c r="J40" s="11"/>
      <c r="K40" s="12"/>
      <c r="L40" s="11"/>
      <c r="M40" s="11"/>
      <c r="N40" s="13"/>
    </row>
    <row r="41" spans="2:14" ht="12.75">
      <c r="B41" s="73"/>
      <c r="C41" s="73"/>
      <c r="D41" s="73"/>
      <c r="E41" s="73"/>
      <c r="F41" s="73"/>
      <c r="G41" s="73"/>
      <c r="H41" s="73"/>
      <c r="I41" s="73"/>
      <c r="J41" s="11"/>
      <c r="K41" s="12"/>
      <c r="L41" s="11"/>
      <c r="M41" s="11"/>
      <c r="N41" s="13"/>
    </row>
    <row r="42" spans="2:14" ht="12.75">
      <c r="B42" s="73"/>
      <c r="C42" s="73"/>
      <c r="D42" s="73"/>
      <c r="E42" s="73"/>
      <c r="F42" s="73"/>
      <c r="G42" s="73"/>
      <c r="H42" s="73"/>
      <c r="I42" s="73"/>
      <c r="J42" s="11"/>
      <c r="K42" s="12"/>
      <c r="L42" s="11"/>
      <c r="M42" s="11"/>
      <c r="N42" s="13"/>
    </row>
    <row r="43" spans="2:14" ht="12.75">
      <c r="B43" s="73"/>
      <c r="C43" s="73"/>
      <c r="D43" s="73"/>
      <c r="E43" s="73"/>
      <c r="F43" s="73"/>
      <c r="G43" s="73"/>
      <c r="H43" s="73"/>
      <c r="I43" s="73"/>
      <c r="J43" s="11"/>
      <c r="K43" s="12"/>
      <c r="L43" s="11"/>
      <c r="M43" s="11"/>
      <c r="N43" s="13"/>
    </row>
    <row r="44" spans="2:14" ht="12.75">
      <c r="B44" s="73"/>
      <c r="C44" s="73"/>
      <c r="D44" s="73"/>
      <c r="E44" s="73"/>
      <c r="F44" s="73"/>
      <c r="G44" s="73"/>
      <c r="H44" s="73"/>
      <c r="I44" s="73"/>
      <c r="J44" s="11"/>
      <c r="K44" s="12"/>
      <c r="L44" s="11"/>
      <c r="M44" s="11"/>
      <c r="N44" s="13"/>
    </row>
    <row r="45" spans="2:14" ht="12.75">
      <c r="B45" s="73"/>
      <c r="C45" s="73"/>
      <c r="D45" s="73"/>
      <c r="E45" s="73"/>
      <c r="F45" s="73"/>
      <c r="G45" s="73"/>
      <c r="H45" s="73"/>
      <c r="I45" s="73"/>
      <c r="J45" s="11"/>
      <c r="K45" s="12"/>
      <c r="L45" s="11"/>
      <c r="M45" s="11"/>
      <c r="N45" s="13"/>
    </row>
    <row r="46" spans="2:14" ht="12.75">
      <c r="B46" s="73"/>
      <c r="C46" s="73"/>
      <c r="D46" s="73"/>
      <c r="E46" s="73"/>
      <c r="F46" s="73"/>
      <c r="G46" s="73"/>
      <c r="H46" s="73"/>
      <c r="I46" s="73"/>
      <c r="J46" s="11"/>
      <c r="K46" s="12"/>
      <c r="L46" s="11"/>
      <c r="M46" s="11"/>
      <c r="N46" s="13"/>
    </row>
    <row r="47" spans="2:14" ht="12.75">
      <c r="B47" s="73"/>
      <c r="C47" s="73"/>
      <c r="D47" s="73"/>
      <c r="E47" s="73"/>
      <c r="F47" s="73"/>
      <c r="G47" s="73"/>
      <c r="H47" s="73"/>
      <c r="I47" s="73"/>
      <c r="J47" s="11"/>
      <c r="K47" s="12"/>
      <c r="L47" s="11"/>
      <c r="M47" s="11"/>
      <c r="N47" s="13"/>
    </row>
    <row r="48" spans="2:14" ht="12.75">
      <c r="B48" s="73"/>
      <c r="C48" s="73"/>
      <c r="D48" s="73"/>
      <c r="E48" s="73"/>
      <c r="F48" s="73"/>
      <c r="G48" s="73"/>
      <c r="H48" s="73"/>
      <c r="I48" s="73"/>
      <c r="J48" s="11"/>
      <c r="K48" s="12"/>
      <c r="L48" s="11"/>
      <c r="M48" s="11"/>
      <c r="N48" s="13"/>
    </row>
    <row r="49" spans="2:14" ht="12.75">
      <c r="B49" s="73"/>
      <c r="C49" s="73"/>
      <c r="D49" s="73"/>
      <c r="E49" s="73"/>
      <c r="F49" s="73"/>
      <c r="G49" s="73"/>
      <c r="H49" s="73"/>
      <c r="I49" s="73"/>
      <c r="J49" s="11"/>
      <c r="K49" s="12"/>
      <c r="L49" s="11"/>
      <c r="M49" s="11"/>
      <c r="N49" s="13"/>
    </row>
    <row r="50" spans="2:14" ht="12.75">
      <c r="B50" s="73"/>
      <c r="C50" s="73"/>
      <c r="D50" s="73"/>
      <c r="E50" s="73"/>
      <c r="F50" s="73"/>
      <c r="G50" s="73"/>
      <c r="H50" s="73"/>
      <c r="I50" s="73"/>
      <c r="J50" s="11"/>
      <c r="K50" s="12"/>
      <c r="L50" s="11"/>
      <c r="M50" s="11"/>
      <c r="N50" s="13"/>
    </row>
    <row r="51" spans="2:14" ht="12.75">
      <c r="B51" s="73"/>
      <c r="C51" s="73"/>
      <c r="D51" s="73"/>
      <c r="E51" s="73"/>
      <c r="F51" s="73"/>
      <c r="G51" s="73"/>
      <c r="H51" s="73"/>
      <c r="I51" s="73"/>
      <c r="J51" s="11"/>
      <c r="K51" s="12"/>
      <c r="L51" s="11"/>
      <c r="M51" s="11"/>
      <c r="N51" s="13"/>
    </row>
    <row r="52" spans="2:14" ht="12.75">
      <c r="B52" s="73"/>
      <c r="C52" s="73"/>
      <c r="D52" s="73"/>
      <c r="E52" s="73"/>
      <c r="F52" s="73"/>
      <c r="G52" s="73"/>
      <c r="H52" s="73"/>
      <c r="I52" s="73"/>
      <c r="J52" s="11"/>
      <c r="K52" s="12"/>
      <c r="L52" s="11"/>
      <c r="M52" s="11"/>
      <c r="N52" s="13"/>
    </row>
    <row r="53" spans="2:14" ht="12.75">
      <c r="B53" s="73"/>
      <c r="C53" s="73"/>
      <c r="D53" s="73"/>
      <c r="E53" s="73"/>
      <c r="F53" s="73"/>
      <c r="G53" s="73"/>
      <c r="H53" s="73"/>
      <c r="I53" s="73"/>
      <c r="J53" s="11"/>
      <c r="K53" s="12"/>
      <c r="L53" s="11"/>
      <c r="M53" s="11"/>
      <c r="N53" s="13"/>
    </row>
    <row r="54" spans="2:14" ht="12.75">
      <c r="B54" s="73"/>
      <c r="C54" s="73"/>
      <c r="D54" s="73"/>
      <c r="E54" s="73"/>
      <c r="F54" s="73"/>
      <c r="G54" s="73"/>
      <c r="H54" s="73"/>
      <c r="I54" s="73"/>
      <c r="J54" s="11"/>
      <c r="K54" s="12"/>
      <c r="L54" s="11"/>
      <c r="M54" s="11"/>
      <c r="N54" s="13"/>
    </row>
    <row r="55" spans="2:14" ht="12.75">
      <c r="B55" s="73"/>
      <c r="C55" s="73"/>
      <c r="D55" s="73"/>
      <c r="E55" s="73"/>
      <c r="F55" s="73"/>
      <c r="G55" s="73"/>
      <c r="H55" s="73"/>
      <c r="I55" s="73"/>
      <c r="J55" s="11"/>
      <c r="K55" s="12"/>
      <c r="L55" s="11"/>
      <c r="M55" s="11"/>
      <c r="N55" s="13"/>
    </row>
    <row r="56" spans="2:14" ht="12.75">
      <c r="B56" s="73"/>
      <c r="C56" s="73"/>
      <c r="D56" s="73"/>
      <c r="E56" s="73"/>
      <c r="F56" s="73"/>
      <c r="G56" s="73"/>
      <c r="H56" s="73"/>
      <c r="I56" s="73"/>
      <c r="J56" s="11"/>
      <c r="K56" s="12"/>
      <c r="L56" s="11"/>
      <c r="M56" s="11"/>
      <c r="N56" s="13"/>
    </row>
    <row r="57" spans="2:14" ht="12.75">
      <c r="B57" s="73"/>
      <c r="C57" s="73"/>
      <c r="D57" s="73"/>
      <c r="E57" s="73"/>
      <c r="F57" s="73"/>
      <c r="G57" s="73"/>
      <c r="H57" s="73"/>
      <c r="I57" s="73"/>
      <c r="J57" s="11"/>
      <c r="K57" s="12"/>
      <c r="L57" s="11"/>
      <c r="M57" s="11"/>
      <c r="N57" s="13"/>
    </row>
    <row r="58" spans="2:14" ht="12.75">
      <c r="B58" s="73"/>
      <c r="C58" s="73"/>
      <c r="D58" s="73"/>
      <c r="E58" s="73"/>
      <c r="F58" s="73"/>
      <c r="G58" s="73"/>
      <c r="H58" s="73"/>
      <c r="I58" s="73"/>
      <c r="J58" s="11"/>
      <c r="K58" s="12"/>
      <c r="L58" s="11"/>
      <c r="M58" s="11"/>
      <c r="N58" s="13"/>
    </row>
    <row r="59" spans="2:14" ht="12.75">
      <c r="B59" s="73"/>
      <c r="C59" s="73"/>
      <c r="D59" s="73"/>
      <c r="E59" s="73"/>
      <c r="F59" s="73"/>
      <c r="G59" s="73"/>
      <c r="H59" s="73"/>
      <c r="I59" s="73"/>
      <c r="J59" s="11"/>
      <c r="K59" s="12"/>
      <c r="L59" s="11"/>
      <c r="M59" s="11"/>
      <c r="N59" s="13"/>
    </row>
    <row r="60" spans="2:14" ht="12.75">
      <c r="B60" s="73"/>
      <c r="C60" s="73"/>
      <c r="D60" s="73"/>
      <c r="E60" s="73"/>
      <c r="F60" s="73"/>
      <c r="G60" s="73"/>
      <c r="H60" s="73"/>
      <c r="I60" s="73"/>
      <c r="J60" s="11"/>
      <c r="K60" s="12"/>
      <c r="L60" s="11"/>
      <c r="M60" s="11"/>
      <c r="N60" s="13"/>
    </row>
    <row r="61" spans="2:14" ht="12.75">
      <c r="B61" s="73"/>
      <c r="C61" s="73"/>
      <c r="D61" s="73"/>
      <c r="E61" s="73"/>
      <c r="F61" s="73"/>
      <c r="G61" s="73"/>
      <c r="H61" s="73"/>
      <c r="I61" s="73"/>
      <c r="J61" s="11"/>
      <c r="K61" s="12"/>
      <c r="L61" s="11"/>
      <c r="M61" s="11"/>
      <c r="N61" s="13"/>
    </row>
    <row r="62" spans="2:14" ht="12.75">
      <c r="B62" s="73"/>
      <c r="C62" s="73"/>
      <c r="D62" s="73"/>
      <c r="E62" s="73"/>
      <c r="F62" s="73"/>
      <c r="G62" s="73"/>
      <c r="H62" s="73"/>
      <c r="I62" s="73"/>
      <c r="J62" s="11"/>
      <c r="K62" s="12"/>
      <c r="L62" s="11"/>
      <c r="M62" s="11"/>
      <c r="N62" s="13"/>
    </row>
    <row r="63" spans="2:14" ht="12.75">
      <c r="B63" s="73"/>
      <c r="C63" s="73"/>
      <c r="D63" s="73"/>
      <c r="E63" s="73"/>
      <c r="F63" s="73"/>
      <c r="G63" s="73"/>
      <c r="H63" s="73"/>
      <c r="I63" s="73"/>
      <c r="J63" s="11"/>
      <c r="K63" s="12"/>
      <c r="L63" s="11"/>
      <c r="M63" s="11"/>
      <c r="N63" s="13"/>
    </row>
    <row r="64" spans="2:14" ht="12.75">
      <c r="B64" s="73"/>
      <c r="C64" s="73"/>
      <c r="D64" s="73"/>
      <c r="E64" s="73"/>
      <c r="F64" s="73"/>
      <c r="G64" s="73"/>
      <c r="H64" s="73"/>
      <c r="I64" s="73"/>
      <c r="J64" s="11"/>
      <c r="K64" s="12"/>
      <c r="L64" s="11"/>
      <c r="M64" s="11"/>
      <c r="N64" s="13"/>
    </row>
    <row r="65" spans="2:14" ht="12.75">
      <c r="B65" s="73"/>
      <c r="C65" s="73"/>
      <c r="D65" s="73"/>
      <c r="E65" s="73"/>
      <c r="F65" s="73"/>
      <c r="G65" s="73"/>
      <c r="H65" s="73"/>
      <c r="I65" s="73"/>
      <c r="J65" s="11"/>
      <c r="K65" s="12"/>
      <c r="L65" s="11"/>
      <c r="M65" s="11"/>
      <c r="N65" s="13"/>
    </row>
    <row r="66" spans="2:14" ht="12.75">
      <c r="B66" s="73"/>
      <c r="C66" s="73"/>
      <c r="D66" s="73"/>
      <c r="E66" s="73"/>
      <c r="F66" s="73"/>
      <c r="G66" s="73"/>
      <c r="H66" s="73"/>
      <c r="I66" s="73"/>
      <c r="J66" s="11"/>
      <c r="K66" s="12"/>
      <c r="L66" s="11"/>
      <c r="M66" s="11"/>
      <c r="N66" s="13"/>
    </row>
    <row r="67" spans="2:14" ht="12.75">
      <c r="B67" s="73"/>
      <c r="C67" s="73"/>
      <c r="D67" s="73"/>
      <c r="E67" s="73"/>
      <c r="F67" s="73"/>
      <c r="G67" s="73"/>
      <c r="H67" s="73"/>
      <c r="I67" s="73"/>
      <c r="J67" s="11"/>
      <c r="K67" s="12"/>
      <c r="L67" s="11"/>
      <c r="M67" s="11"/>
      <c r="N67" s="13"/>
    </row>
    <row r="68" spans="2:14" ht="12.75">
      <c r="B68" s="73"/>
      <c r="C68" s="73"/>
      <c r="D68" s="73"/>
      <c r="E68" s="73"/>
      <c r="F68" s="73"/>
      <c r="G68" s="73"/>
      <c r="H68" s="73"/>
      <c r="I68" s="73"/>
      <c r="J68" s="11"/>
      <c r="K68" s="12"/>
      <c r="L68" s="11"/>
      <c r="M68" s="11"/>
      <c r="N68" s="13"/>
    </row>
    <row r="69" spans="2:14" ht="12.75">
      <c r="B69" s="73"/>
      <c r="C69" s="73"/>
      <c r="D69" s="73"/>
      <c r="E69" s="73"/>
      <c r="F69" s="73"/>
      <c r="G69" s="73"/>
      <c r="H69" s="73"/>
      <c r="I69" s="73"/>
      <c r="J69" s="11"/>
      <c r="K69" s="12"/>
      <c r="L69" s="11"/>
      <c r="M69" s="11"/>
      <c r="N69" s="13"/>
    </row>
    <row r="70" spans="2:14" ht="12.75">
      <c r="B70" s="73"/>
      <c r="C70" s="73"/>
      <c r="D70" s="73"/>
      <c r="E70" s="73"/>
      <c r="F70" s="73"/>
      <c r="G70" s="73"/>
      <c r="H70" s="73"/>
      <c r="I70" s="73"/>
      <c r="J70" s="11"/>
      <c r="K70" s="11"/>
      <c r="L70" s="11"/>
      <c r="M70" s="11"/>
      <c r="N70" s="11"/>
    </row>
    <row r="71" spans="2:14" ht="12.75">
      <c r="B71" s="73"/>
      <c r="C71" s="73"/>
      <c r="D71" s="73"/>
      <c r="E71" s="73"/>
      <c r="F71" s="73"/>
      <c r="G71" s="73"/>
      <c r="H71" s="73"/>
      <c r="I71" s="73"/>
      <c r="J71" s="11"/>
      <c r="K71" s="11"/>
      <c r="L71" s="11"/>
      <c r="M71" s="11"/>
      <c r="N71" s="11"/>
    </row>
    <row r="72" spans="2:14" ht="12.75">
      <c r="B72" s="73"/>
      <c r="C72" s="73"/>
      <c r="D72" s="73"/>
      <c r="E72" s="73"/>
      <c r="F72" s="73"/>
      <c r="G72" s="73"/>
      <c r="H72" s="73"/>
      <c r="I72" s="73"/>
      <c r="J72" s="11"/>
      <c r="K72" s="11"/>
      <c r="L72" s="11"/>
      <c r="M72" s="11"/>
      <c r="N72" s="11"/>
    </row>
    <row r="73" spans="2:14" ht="12.75">
      <c r="B73" s="73"/>
      <c r="C73" s="73"/>
      <c r="D73" s="73"/>
      <c r="E73" s="73"/>
      <c r="F73" s="73"/>
      <c r="G73" s="73"/>
      <c r="H73" s="73"/>
      <c r="I73" s="73"/>
      <c r="J73" s="11"/>
      <c r="K73" s="11"/>
      <c r="L73" s="11"/>
      <c r="M73" s="11"/>
      <c r="N73" s="11"/>
    </row>
    <row r="74" spans="2:14" ht="12.75">
      <c r="B74" s="73"/>
      <c r="C74" s="73"/>
      <c r="D74" s="73"/>
      <c r="E74" s="73"/>
      <c r="F74" s="73"/>
      <c r="G74" s="73"/>
      <c r="H74" s="73"/>
      <c r="I74" s="73"/>
      <c r="J74" s="11"/>
      <c r="K74" s="11"/>
      <c r="L74" s="11"/>
      <c r="M74" s="11"/>
      <c r="N74" s="11"/>
    </row>
    <row r="75" spans="2:14" ht="12.75">
      <c r="B75" s="73"/>
      <c r="C75" s="73"/>
      <c r="D75" s="73"/>
      <c r="E75" s="73"/>
      <c r="F75" s="73"/>
      <c r="G75" s="73"/>
      <c r="H75" s="73"/>
      <c r="I75" s="73"/>
      <c r="J75" s="11"/>
      <c r="K75" s="11"/>
      <c r="L75" s="11"/>
      <c r="M75" s="11"/>
      <c r="N75" s="11"/>
    </row>
    <row r="76" spans="2:14" ht="12.75">
      <c r="B76" s="73"/>
      <c r="C76" s="73"/>
      <c r="D76" s="73"/>
      <c r="E76" s="73"/>
      <c r="F76" s="73"/>
      <c r="G76" s="73"/>
      <c r="H76" s="73"/>
      <c r="I76" s="73"/>
      <c r="J76" s="11"/>
      <c r="K76" s="11"/>
      <c r="L76" s="11"/>
      <c r="M76" s="11"/>
      <c r="N76" s="11"/>
    </row>
    <row r="77" spans="2:14" ht="12.75">
      <c r="B77" s="73"/>
      <c r="C77" s="73"/>
      <c r="D77" s="73"/>
      <c r="E77" s="73"/>
      <c r="F77" s="73"/>
      <c r="G77" s="73"/>
      <c r="H77" s="73"/>
      <c r="I77" s="73"/>
      <c r="J77" s="11"/>
      <c r="K77" s="11"/>
      <c r="L77" s="11"/>
      <c r="M77" s="11"/>
      <c r="N77" s="11"/>
    </row>
    <row r="78" spans="2:14" ht="12.75">
      <c r="B78" s="73"/>
      <c r="C78" s="73"/>
      <c r="D78" s="73"/>
      <c r="E78" s="73"/>
      <c r="F78" s="73"/>
      <c r="G78" s="73"/>
      <c r="H78" s="73"/>
      <c r="I78" s="73"/>
      <c r="J78" s="11"/>
      <c r="K78" s="11"/>
      <c r="L78" s="11"/>
      <c r="M78" s="11"/>
      <c r="N78" s="11"/>
    </row>
    <row r="79" spans="2:14" ht="12.75">
      <c r="B79" s="73"/>
      <c r="C79" s="73"/>
      <c r="D79" s="73"/>
      <c r="E79" s="73"/>
      <c r="F79" s="73"/>
      <c r="G79" s="73"/>
      <c r="H79" s="73"/>
      <c r="I79" s="73"/>
      <c r="J79" s="11"/>
      <c r="K79" s="11"/>
      <c r="L79" s="11"/>
      <c r="M79" s="11"/>
      <c r="N79" s="11"/>
    </row>
    <row r="80" spans="2:9" ht="12.75">
      <c r="B80" s="73"/>
      <c r="C80" s="73"/>
      <c r="D80" s="73"/>
      <c r="E80" s="73"/>
      <c r="F80" s="73"/>
      <c r="G80" s="73"/>
      <c r="H80" s="73"/>
      <c r="I80" s="73"/>
    </row>
    <row r="81" spans="2:9" ht="12.75">
      <c r="B81" s="73"/>
      <c r="C81" s="73"/>
      <c r="D81" s="73"/>
      <c r="E81" s="73"/>
      <c r="F81" s="73"/>
      <c r="G81" s="73"/>
      <c r="H81" s="73"/>
      <c r="I81" s="73"/>
    </row>
    <row r="82" spans="2:9" ht="12.75">
      <c r="B82" s="73"/>
      <c r="C82" s="73"/>
      <c r="D82" s="73"/>
      <c r="E82" s="73"/>
      <c r="F82" s="73"/>
      <c r="G82" s="73"/>
      <c r="H82" s="73"/>
      <c r="I82" s="73"/>
    </row>
    <row r="83" spans="2:9" ht="12.75">
      <c r="B83" s="73"/>
      <c r="C83" s="73"/>
      <c r="D83" s="73"/>
      <c r="E83" s="73"/>
      <c r="F83" s="73"/>
      <c r="G83" s="73"/>
      <c r="H83" s="73"/>
      <c r="I83" s="73"/>
    </row>
    <row r="84" spans="2:9" ht="12.75">
      <c r="B84" s="73"/>
      <c r="C84" s="73"/>
      <c r="D84" s="73"/>
      <c r="E84" s="73"/>
      <c r="F84" s="73"/>
      <c r="G84" s="73"/>
      <c r="H84" s="73"/>
      <c r="I84" s="73"/>
    </row>
    <row r="85" spans="2:9" ht="12.75">
      <c r="B85" s="73"/>
      <c r="C85" s="73"/>
      <c r="D85" s="73"/>
      <c r="E85" s="73"/>
      <c r="F85" s="73"/>
      <c r="G85" s="73"/>
      <c r="H85" s="73"/>
      <c r="I85" s="73"/>
    </row>
    <row r="86" spans="2:9" ht="12.75">
      <c r="B86" s="73"/>
      <c r="C86" s="73"/>
      <c r="D86" s="73"/>
      <c r="E86" s="73"/>
      <c r="F86" s="73"/>
      <c r="G86" s="73"/>
      <c r="H86" s="73"/>
      <c r="I86" s="73"/>
    </row>
    <row r="87" spans="2:9" ht="12.75">
      <c r="B87" s="73"/>
      <c r="C87" s="73"/>
      <c r="D87" s="73"/>
      <c r="E87" s="73"/>
      <c r="F87" s="73"/>
      <c r="G87" s="73"/>
      <c r="H87" s="73"/>
      <c r="I87" s="73"/>
    </row>
    <row r="88" spans="2:9" ht="12.75">
      <c r="B88" s="73"/>
      <c r="C88" s="73"/>
      <c r="D88" s="73"/>
      <c r="E88" s="73"/>
      <c r="F88" s="73"/>
      <c r="G88" s="73"/>
      <c r="H88" s="73"/>
      <c r="I88" s="73"/>
    </row>
    <row r="89" spans="2:9" ht="12.75">
      <c r="B89" s="73"/>
      <c r="C89" s="73"/>
      <c r="D89" s="73"/>
      <c r="E89" s="73"/>
      <c r="F89" s="73"/>
      <c r="G89" s="73"/>
      <c r="H89" s="73"/>
      <c r="I89" s="73"/>
    </row>
    <row r="90" spans="2:9" ht="12.75">
      <c r="B90" s="73"/>
      <c r="C90" s="73"/>
      <c r="D90" s="73"/>
      <c r="E90" s="73"/>
      <c r="F90" s="73"/>
      <c r="G90" s="73"/>
      <c r="H90" s="73"/>
      <c r="I90" s="73"/>
    </row>
    <row r="91" spans="2:9" ht="12.75">
      <c r="B91" s="73"/>
      <c r="C91" s="73"/>
      <c r="D91" s="73"/>
      <c r="E91" s="73"/>
      <c r="F91" s="73"/>
      <c r="G91" s="73"/>
      <c r="H91" s="73"/>
      <c r="I91" s="73"/>
    </row>
    <row r="92" spans="2:9" ht="12.75">
      <c r="B92" s="73"/>
      <c r="C92" s="73"/>
      <c r="D92" s="73"/>
      <c r="E92" s="73"/>
      <c r="F92" s="73"/>
      <c r="G92" s="73"/>
      <c r="H92" s="73"/>
      <c r="I92" s="73"/>
    </row>
    <row r="93" spans="2:9" ht="12.75">
      <c r="B93" s="73"/>
      <c r="C93" s="73"/>
      <c r="D93" s="73"/>
      <c r="E93" s="73"/>
      <c r="F93" s="73"/>
      <c r="G93" s="73"/>
      <c r="H93" s="73"/>
      <c r="I93" s="7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C71" sqref="C71"/>
    </sheetView>
  </sheetViews>
  <sheetFormatPr defaultColWidth="9.140625" defaultRowHeight="12.75"/>
  <cols>
    <col min="1" max="1" width="3.00390625" style="0" customWidth="1"/>
  </cols>
  <sheetData>
    <row r="1" s="37" customFormat="1" ht="12.75">
      <c r="E1" s="68"/>
    </row>
    <row r="2" spans="2:5" s="37" customFormat="1" ht="18">
      <c r="B2" s="53" t="s">
        <v>46</v>
      </c>
      <c r="E2" s="68"/>
    </row>
    <row r="3" s="37" customFormat="1" ht="12.75">
      <c r="B3" s="49"/>
    </row>
    <row r="4" s="56" customFormat="1" ht="12.75">
      <c r="B4" s="69"/>
    </row>
    <row r="5" s="56" customFormat="1" ht="12.75">
      <c r="B5" s="69"/>
    </row>
    <row r="6" s="6" customFormat="1" ht="12.75">
      <c r="B6" s="64"/>
    </row>
    <row r="7" ht="12.75">
      <c r="B7" s="63" t="s">
        <v>45</v>
      </c>
    </row>
    <row r="8" ht="12.75">
      <c r="B8" s="62" t="s">
        <v>47</v>
      </c>
    </row>
    <row r="9" ht="12.75">
      <c r="B9" s="62"/>
    </row>
    <row r="10" ht="12.75">
      <c r="B10" s="63" t="s">
        <v>44</v>
      </c>
    </row>
    <row r="11" ht="12.75">
      <c r="B11" s="62" t="s">
        <v>48</v>
      </c>
    </row>
    <row r="12" ht="12.75">
      <c r="B12" s="62" t="s">
        <v>69</v>
      </c>
    </row>
    <row r="13" ht="12.75">
      <c r="B13" s="62" t="s">
        <v>49</v>
      </c>
    </row>
    <row r="14" ht="12.75">
      <c r="B14" s="62"/>
    </row>
    <row r="15" ht="12.75">
      <c r="B15" s="63" t="s">
        <v>35</v>
      </c>
    </row>
    <row r="16" ht="12.75">
      <c r="B16" s="62" t="s">
        <v>36</v>
      </c>
    </row>
    <row r="18" ht="12.75">
      <c r="B18" s="63" t="s">
        <v>10</v>
      </c>
    </row>
    <row r="19" ht="12.75">
      <c r="B19" s="65" t="s">
        <v>28</v>
      </c>
    </row>
    <row r="20" ht="12.75">
      <c r="B20" s="62"/>
    </row>
    <row r="21" ht="12.75">
      <c r="B21" s="63" t="s">
        <v>7</v>
      </c>
    </row>
    <row r="22" ht="12.75">
      <c r="B22" s="62" t="s">
        <v>50</v>
      </c>
    </row>
    <row r="23" ht="12.75">
      <c r="B23" s="62" t="s">
        <v>51</v>
      </c>
    </row>
    <row r="24" ht="12.75">
      <c r="B24" s="62"/>
    </row>
    <row r="25" ht="12.75">
      <c r="B25" s="63" t="s">
        <v>37</v>
      </c>
    </row>
    <row r="26" ht="12.75">
      <c r="B26" s="62" t="s">
        <v>38</v>
      </c>
    </row>
    <row r="27" ht="12.75">
      <c r="B27" s="62"/>
    </row>
    <row r="28" ht="12.75">
      <c r="B28" s="63" t="s">
        <v>39</v>
      </c>
    </row>
    <row r="29" ht="12.75">
      <c r="B29" s="62" t="s">
        <v>52</v>
      </c>
    </row>
    <row r="30" ht="12.75">
      <c r="B30" s="62" t="s">
        <v>53</v>
      </c>
    </row>
    <row r="31" ht="12.75">
      <c r="B31" s="62"/>
    </row>
    <row r="32" ht="12.75">
      <c r="B32" s="63" t="s">
        <v>40</v>
      </c>
    </row>
    <row r="33" ht="12.75">
      <c r="B33" s="62" t="s">
        <v>41</v>
      </c>
    </row>
    <row r="34" ht="12.75">
      <c r="B34" s="62"/>
    </row>
    <row r="35" ht="12.75">
      <c r="B35" s="63" t="s">
        <v>42</v>
      </c>
    </row>
    <row r="36" ht="12.75">
      <c r="B36" s="62" t="s">
        <v>43</v>
      </c>
    </row>
    <row r="56" ht="12.75">
      <c r="B56" s="63"/>
    </row>
    <row r="57" ht="12.75">
      <c r="B57" s="62"/>
    </row>
    <row r="58" ht="12.75">
      <c r="B58" s="66"/>
    </row>
    <row r="59" ht="12.75">
      <c r="B59" s="66"/>
    </row>
    <row r="60" ht="12.75">
      <c r="B60" s="67"/>
    </row>
    <row r="61" ht="12.75">
      <c r="B61" s="67"/>
    </row>
    <row r="64" ht="12.75">
      <c r="B64" s="67" t="s">
        <v>34</v>
      </c>
    </row>
    <row r="66" ht="12.75">
      <c r="B66" s="62"/>
    </row>
    <row r="67" ht="12.75">
      <c r="B67" s="62"/>
    </row>
    <row r="70" ht="12.75">
      <c r="B70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bennor</cp:lastModifiedBy>
  <dcterms:created xsi:type="dcterms:W3CDTF">2005-10-26T08:57:39Z</dcterms:created>
  <dcterms:modified xsi:type="dcterms:W3CDTF">2006-09-22T13:10:29Z</dcterms:modified>
  <cp:category/>
  <cp:version/>
  <cp:contentType/>
  <cp:contentStatus/>
</cp:coreProperties>
</file>