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8190" activeTab="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
  &lt;files&gt;\\ads.sfa.se\data\hemkataloger2\g41hemkataloger\41000303\Mina dokument\My SAS Files\Add-In for Microsoft Office\_SOA_Sammanfattningstabell_36\Sammanfattningstabell.html&lt;/files&gt;
  &lt;param n=""DisplayName"" v=""Sammanfatt'"</definedName>
    <definedName name="_AMO_ContentDefinition_372561956.3" hidden="1">"'ningstabell"" /&gt;
  &lt;param n=""ServerName"" v=""SASMain"" /&gt;
  &lt;param n=""ResultsOnServer"" v=""False"" /&gt;
  &lt;param n=""AMO_Version"" v=""2.1"" /&gt;
  &lt;param n=""UIParameter_0"" v=""prognosperiod::200910"" /&gt;
  &lt;param n=""UIParameter_1"" v=""progno'"</definedName>
    <definedName name="_AMO_ContentDefinition_372561956.4" hidden="1">"'sversion::VL|S"" /&gt;
  &lt;param n=""UIParameter_2"" v=""hierarkidatum::"" /&gt;
  &lt;param n=""UIParameter_3"" v=""skriv_ingaende_data::NEJ"" /&gt;
  &lt;param n=""UIParameter_4"" v=""rapporttyp::sammanfattning_t_pluss1_q3"" /&gt;
  &lt;param n=""UIParameters"" v=""'"</definedName>
    <definedName name="_AMO_ContentDefinition_372561956.5" hidden="1">"'5"" /&gt;
  &lt;param n=""StoredProcessID"" v=""A5H9PEQK.B7000KUA"" /&gt;
  &lt;param n=""StoredProcessPath"" v=""BIP Tree/ISP/System/Sammanfattningstabell"" /&gt;
  &lt;param n=""RepositoryName"" v=""Foundation"" /&gt;
  &lt;param n=""ClassName"" v=""SAS.OfficeAddin.St'"</definedName>
    <definedName name="_AMO_ContentDefinition_372561956.6" hidden="1">"'oredProcess"" /&gt;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
  &lt;files&gt;\\ads.sfa.se\data\hemkataloger2\g41hemkataloger\41000303\Mina dokument\My SAS Files\Add-In for Microsoft Office\_SOA_Sammanfattningstabell_35\Sammanfattningstabell.html&lt;/files&gt;
  &lt;param n=""DisplayName"" v=""Sammanfattni'"</definedName>
    <definedName name="_AMO_ContentDefinition_873217328.3" hidden="1">"'ngstabell"" /&gt;
  &lt;param n=""ServerName"" v=""SASMain"" /&gt;
  &lt;param n=""ResultsOnServer"" v=""False"" /&gt;
  &lt;param n=""AMO_Version"" v=""2.1"" /&gt;
  &lt;param n=""UIParameter_0"" v=""prognosperiod::200910"" /&gt;
  &lt;param n=""UIParameter_1"" v=""prognosv'"</definedName>
    <definedName name="_AMO_ContentDefinition_873217328.4" hidden="1">"'ersion::VL|S"" /&gt;
  &lt;param n=""UIParameter_2"" v=""hierarkidatum::"" /&gt;
  &lt;param n=""UIParameter_3"" v=""skriv_ingaende_data::NEJ"" /&gt;
  &lt;param n=""UIParameter_4"" v=""rapporttyp::sammanfattning_t"" /&gt;
  &lt;param n=""UIParameters"" v=""5"" /&gt;
  &lt;p'"</definedName>
    <definedName name="_AMO_ContentDefinition_873217328.5" hidden="1">"'aram n=""StoredProcessID"" v=""A5H9PEQK.B7000KUA"" /&gt;
  &lt;param n=""StoredProcessPath"" v=""BIP Tree/ISP/System/Sammanfattningstabell"" /&gt;
  &lt;param n=""RepositoryName"" v=""Foundation"" /&gt;
  &lt;param n=""ClassName"" v=""SAS.OfficeAddin.StoredProcess""'"</definedName>
    <definedName name="_AMO_ContentDefinition_873217328.6" hidden="1">"' /&gt;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1'!$A$1:$L$3</definedName>
    <definedName name="_AMO_XmlVersion" hidden="1">"'1'"</definedName>
    <definedName name="Sammanfattningstabell">'bilaga 1'!$A$1:$L$3</definedName>
    <definedName name="Sammanfattningstabell_2">#REF!</definedName>
  </definedNames>
  <calcPr fullCalcOnLoad="1"/>
</workbook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<sst xmlns="http://schemas.openxmlformats.org/spreadsheetml/2006/main" count="37" uniqueCount="30">
  <si>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</si>
  <si>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</si>
  <si>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</si>
  <si>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</si>
  <si>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</si>
  <si>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</si>
  <si>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</si>
  <si>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</si>
  <si>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</si>
  <si>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</si>
  <si>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</si>
  <si>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</si>
  <si>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</si>
  <si>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</si>
  <si>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</si>
  <si>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</si>
  <si>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</si>
  <si>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</si>
  <si>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Barnpension och efterlevandestöd för barn</t>
  </si>
  <si>
    <t>Pensionsrätt för barnår</t>
  </si>
  <si>
    <t>Totalt:</t>
  </si>
  <si>
    <t>Ingående överföringsbelopp från 2009</t>
  </si>
  <si>
    <t>Prognos 2010</t>
  </si>
  <si>
    <t>2:1</t>
  </si>
  <si>
    <t>Pensionsmyndigheten</t>
  </si>
  <si>
    <t>Sammanfattande tabell över anslagsuppföljningen inom Pensionsmyndighetens ansvarsområde 2010</t>
  </si>
  <si>
    <t xml:space="preserve">Anslag år 2010 </t>
  </si>
  <si>
    <t>Tilldelade medel 2010</t>
  </si>
  <si>
    <t>2:1.1</t>
  </si>
  <si>
    <t>Årets över-/underskridande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</si>
</sst>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  <family val="0"/>
    </font>
    <font>
      <b/>
      <sz val="7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3.57421875" style="0" customWidth="1"/>
    <col min="4" max="5" width="11.7109375" style="0" customWidth="1"/>
    <col min="6" max="6" width="11.8515625" style="0" customWidth="1"/>
    <col min="7" max="8" width="11.710937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9.28125" style="0" customWidth="1"/>
  </cols>
  <sheetData>
    <row r="1" spans="1:12" ht="12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5.75" customHeight="1"/>
    <row r="5" spans="1:9" ht="15">
      <c r="A5" s="13" t="s">
        <v>25</v>
      </c>
      <c r="B5" s="14"/>
      <c r="C5" s="14"/>
      <c r="D5" s="14"/>
      <c r="E5" s="14"/>
      <c r="F5" s="14"/>
      <c r="G5" s="14"/>
      <c r="H5" s="14"/>
      <c r="I5" s="14"/>
    </row>
    <row r="6" spans="1:9" ht="11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5" t="s">
        <v>0</v>
      </c>
      <c r="B7" s="16"/>
      <c r="C7" s="16"/>
      <c r="D7" s="16"/>
      <c r="E7" s="16"/>
      <c r="F7" s="16"/>
      <c r="G7" s="16"/>
      <c r="H7" s="16"/>
      <c r="I7" s="16"/>
    </row>
    <row r="8" spans="1:9" ht="10.5" customHeight="1" thickBot="1">
      <c r="A8" s="1"/>
      <c r="B8" s="1"/>
      <c r="C8" s="1"/>
      <c r="D8" s="1"/>
      <c r="E8" s="1"/>
      <c r="F8" s="1"/>
      <c r="G8" s="1"/>
      <c r="H8" s="1"/>
      <c r="I8" s="1"/>
    </row>
    <row r="9" spans="1:12" ht="27.75" thickBot="1">
      <c r="A9" s="18"/>
      <c r="B9" s="18"/>
      <c r="C9" s="18"/>
      <c r="D9" s="2" t="s">
        <v>21</v>
      </c>
      <c r="E9" s="9" t="s">
        <v>26</v>
      </c>
      <c r="F9" s="9" t="s">
        <v>27</v>
      </c>
      <c r="G9" s="9" t="s">
        <v>22</v>
      </c>
      <c r="H9" s="9" t="s">
        <v>29</v>
      </c>
      <c r="I9" s="9" t="s">
        <v>1</v>
      </c>
      <c r="J9" s="9" t="s">
        <v>2</v>
      </c>
      <c r="K9" s="9" t="s">
        <v>3</v>
      </c>
      <c r="L9" s="9" t="s">
        <v>4</v>
      </c>
    </row>
    <row r="10" spans="1:9" ht="12.75">
      <c r="A10" s="17" t="s">
        <v>12</v>
      </c>
      <c r="B10" s="17"/>
      <c r="C10" s="17"/>
      <c r="D10" s="17"/>
      <c r="E10" s="17"/>
      <c r="F10" s="17"/>
      <c r="G10" s="17"/>
      <c r="H10" s="17"/>
      <c r="I10" s="17"/>
    </row>
    <row r="11" spans="1:12" ht="12.75">
      <c r="A11" s="3" t="s">
        <v>8</v>
      </c>
      <c r="B11" s="3" t="s">
        <v>8</v>
      </c>
      <c r="C11" s="3" t="s">
        <v>13</v>
      </c>
      <c r="D11" s="11">
        <v>-30871</v>
      </c>
      <c r="E11" s="4">
        <v>18147000</v>
      </c>
      <c r="F11" s="4">
        <f>D11+E11</f>
        <v>18116129</v>
      </c>
      <c r="G11" s="11">
        <v>18217200</v>
      </c>
      <c r="H11" s="10">
        <f>E11-G11</f>
        <v>-70200</v>
      </c>
      <c r="I11" s="10">
        <f>F11-G11</f>
        <v>-101071</v>
      </c>
      <c r="J11" s="4">
        <v>907350</v>
      </c>
      <c r="K11" s="4">
        <f>F11+J11</f>
        <v>19023479</v>
      </c>
      <c r="L11" s="10">
        <f>(K11-G11)*((K11-G11)&lt;0)</f>
        <v>0</v>
      </c>
    </row>
    <row r="12" spans="1:12" ht="12.75">
      <c r="A12" s="3" t="s">
        <v>9</v>
      </c>
      <c r="B12" s="3" t="s">
        <v>9</v>
      </c>
      <c r="C12" s="3" t="s">
        <v>14</v>
      </c>
      <c r="D12" s="11">
        <v>-149285</v>
      </c>
      <c r="E12" s="4">
        <v>15066000</v>
      </c>
      <c r="F12" s="4">
        <f>D12+E12</f>
        <v>14916715</v>
      </c>
      <c r="G12" s="11">
        <v>15061900</v>
      </c>
      <c r="H12" s="10">
        <f>E12-G12</f>
        <v>4100</v>
      </c>
      <c r="I12" s="10">
        <f>F12-G12</f>
        <v>-145185</v>
      </c>
      <c r="J12" s="4">
        <v>753300</v>
      </c>
      <c r="K12" s="4">
        <f>F12+J12</f>
        <v>15670015</v>
      </c>
      <c r="L12" s="10">
        <f>(K12-G12)*((K12-G12)&lt;0)</f>
        <v>0</v>
      </c>
    </row>
    <row r="13" spans="1:12" ht="12.75">
      <c r="A13" s="3" t="s">
        <v>10</v>
      </c>
      <c r="B13" s="3" t="s">
        <v>10</v>
      </c>
      <c r="C13" s="3" t="s">
        <v>15</v>
      </c>
      <c r="D13" s="11">
        <v>0</v>
      </c>
      <c r="E13" s="4">
        <v>7304000</v>
      </c>
      <c r="F13" s="4">
        <f>D13+E13</f>
        <v>7304000</v>
      </c>
      <c r="G13" s="11">
        <v>7057800</v>
      </c>
      <c r="H13" s="10">
        <f>E13-G13</f>
        <v>246200</v>
      </c>
      <c r="I13" s="10">
        <f>F13-G13</f>
        <v>246200</v>
      </c>
      <c r="J13" s="4">
        <v>365200</v>
      </c>
      <c r="K13" s="4">
        <f>F13+J13</f>
        <v>7669200</v>
      </c>
      <c r="L13" s="10">
        <f>(K13-G13)*((K13-G13)&lt;0)</f>
        <v>0</v>
      </c>
    </row>
    <row r="14" spans="1:12" ht="12.75">
      <c r="A14" s="3" t="s">
        <v>5</v>
      </c>
      <c r="B14" s="3" t="s">
        <v>5</v>
      </c>
      <c r="C14" s="3" t="s">
        <v>16</v>
      </c>
      <c r="D14" s="11">
        <v>-37050</v>
      </c>
      <c r="E14" s="4">
        <v>524000</v>
      </c>
      <c r="F14" s="4">
        <f>D14+E14</f>
        <v>486950</v>
      </c>
      <c r="G14" s="12">
        <v>510500</v>
      </c>
      <c r="H14" s="10">
        <f>E14-G14</f>
        <v>13500</v>
      </c>
      <c r="I14" s="10">
        <f>F14-G14</f>
        <v>-23550</v>
      </c>
      <c r="J14" s="10">
        <v>26200</v>
      </c>
      <c r="K14" s="10">
        <f>F14+J14</f>
        <v>513150</v>
      </c>
      <c r="L14" s="10">
        <f>(K14-G14)*((K14-G14)&lt;0)</f>
        <v>0</v>
      </c>
    </row>
    <row r="15" spans="1:12" ht="12.75">
      <c r="A15" s="3" t="s">
        <v>23</v>
      </c>
      <c r="B15" s="3" t="s">
        <v>28</v>
      </c>
      <c r="C15" s="3" t="s">
        <v>24</v>
      </c>
      <c r="D15" s="4">
        <v>0</v>
      </c>
      <c r="E15" s="4">
        <v>595000</v>
      </c>
      <c r="F15" s="4">
        <f>D15+E15</f>
        <v>595000</v>
      </c>
      <c r="G15" s="4">
        <v>567918</v>
      </c>
      <c r="H15" s="10">
        <f>E15-G15</f>
        <v>27082</v>
      </c>
      <c r="I15" s="10">
        <f>F15-G15</f>
        <v>27082</v>
      </c>
      <c r="J15" s="10">
        <v>17850</v>
      </c>
      <c r="K15" s="10">
        <f>F15+J15</f>
        <v>612850</v>
      </c>
      <c r="L15" s="10">
        <f>(K15-G15)*((K15-G15)&lt;0)</f>
        <v>0</v>
      </c>
    </row>
    <row r="16" spans="1:12" ht="12.75">
      <c r="A16" s="5"/>
      <c r="B16" s="5"/>
      <c r="C16" s="5" t="s">
        <v>7</v>
      </c>
      <c r="D16" s="6">
        <f>SUM(D11:D15)</f>
        <v>-217206</v>
      </c>
      <c r="E16" s="6">
        <f aca="true" t="shared" si="0" ref="E16:L16">SUM(E11:E15)</f>
        <v>41636000</v>
      </c>
      <c r="F16" s="6">
        <f t="shared" si="0"/>
        <v>41418794</v>
      </c>
      <c r="G16" s="6">
        <f t="shared" si="0"/>
        <v>41415318</v>
      </c>
      <c r="H16" s="6">
        <f t="shared" si="0"/>
        <v>220682</v>
      </c>
      <c r="I16" s="6">
        <f t="shared" si="0"/>
        <v>3476</v>
      </c>
      <c r="J16" s="6">
        <f t="shared" si="0"/>
        <v>2069900</v>
      </c>
      <c r="K16" s="6">
        <f t="shared" si="0"/>
        <v>43488694</v>
      </c>
      <c r="L16" s="6">
        <f t="shared" si="0"/>
        <v>0</v>
      </c>
    </row>
    <row r="17" spans="1:9" ht="12.75">
      <c r="A17" s="17" t="s">
        <v>17</v>
      </c>
      <c r="B17" s="17"/>
      <c r="C17" s="17"/>
      <c r="D17" s="17"/>
      <c r="E17" s="17"/>
      <c r="F17" s="17"/>
      <c r="G17" s="17"/>
      <c r="H17" s="17"/>
      <c r="I17" s="17"/>
    </row>
    <row r="18" spans="1:12" ht="18">
      <c r="A18" s="3" t="s">
        <v>11</v>
      </c>
      <c r="B18" s="3" t="s">
        <v>11</v>
      </c>
      <c r="C18" s="3" t="s">
        <v>18</v>
      </c>
      <c r="D18" s="11">
        <v>-43674</v>
      </c>
      <c r="E18" s="4">
        <v>951000</v>
      </c>
      <c r="F18" s="4">
        <f>D18+E18</f>
        <v>907326</v>
      </c>
      <c r="G18" s="12">
        <v>959500</v>
      </c>
      <c r="H18" s="10">
        <f>E18-G18</f>
        <v>-8500</v>
      </c>
      <c r="I18" s="10">
        <f>F18-G18</f>
        <v>-52174</v>
      </c>
      <c r="J18" s="4">
        <v>57060</v>
      </c>
      <c r="K18" s="4">
        <f>F18+J18</f>
        <v>964386</v>
      </c>
      <c r="L18" s="10">
        <f>(K18-G18)*((K18-G18)&lt;0)</f>
        <v>0</v>
      </c>
    </row>
    <row r="19" spans="1:12" ht="12.75">
      <c r="A19" s="3" t="s">
        <v>6</v>
      </c>
      <c r="B19" s="3" t="s">
        <v>6</v>
      </c>
      <c r="C19" s="3" t="s">
        <v>19</v>
      </c>
      <c r="D19" s="4">
        <v>0</v>
      </c>
      <c r="E19" s="4">
        <v>5279000</v>
      </c>
      <c r="F19" s="4">
        <f>D19+E19</f>
        <v>5279000</v>
      </c>
      <c r="G19" s="11">
        <v>5279000</v>
      </c>
      <c r="H19" s="10">
        <f>E19-G19</f>
        <v>0</v>
      </c>
      <c r="I19" s="10">
        <f>F19-G19</f>
        <v>0</v>
      </c>
      <c r="J19" s="4">
        <v>0</v>
      </c>
      <c r="K19" s="4">
        <f>F19+J19</f>
        <v>5279000</v>
      </c>
      <c r="L19" s="10">
        <f>(K19-G19)*((K19-G19)&lt;0)</f>
        <v>0</v>
      </c>
    </row>
    <row r="20" spans="1:12" ht="12.75">
      <c r="A20" s="5"/>
      <c r="B20" s="5"/>
      <c r="C20" s="5" t="s">
        <v>7</v>
      </c>
      <c r="D20" s="6">
        <f>SUM(D18:D19)</f>
        <v>-43674</v>
      </c>
      <c r="E20" s="6">
        <f aca="true" t="shared" si="1" ref="E20:L20">SUM(E18:E19)</f>
        <v>6230000</v>
      </c>
      <c r="F20" s="6">
        <f t="shared" si="1"/>
        <v>6186326</v>
      </c>
      <c r="G20" s="6">
        <f t="shared" si="1"/>
        <v>6238500</v>
      </c>
      <c r="H20" s="6">
        <f t="shared" si="1"/>
        <v>-8500</v>
      </c>
      <c r="I20" s="6">
        <f t="shared" si="1"/>
        <v>-52174</v>
      </c>
      <c r="J20" s="6">
        <f t="shared" si="1"/>
        <v>57060</v>
      </c>
      <c r="K20" s="6">
        <f t="shared" si="1"/>
        <v>6243386</v>
      </c>
      <c r="L20" s="6">
        <f t="shared" si="1"/>
        <v>0</v>
      </c>
    </row>
    <row r="21" spans="1:9" ht="12.75">
      <c r="A21" s="17"/>
      <c r="B21" s="17"/>
      <c r="C21" s="17"/>
      <c r="D21" s="17"/>
      <c r="E21" s="17"/>
      <c r="F21" s="17"/>
      <c r="G21" s="17"/>
      <c r="H21" s="17"/>
      <c r="I21" s="17"/>
    </row>
    <row r="22" spans="1:12" ht="13.5" thickBot="1">
      <c r="A22" s="7"/>
      <c r="B22" s="7"/>
      <c r="C22" s="7" t="s">
        <v>20</v>
      </c>
      <c r="D22" s="8">
        <f>D16+D20</f>
        <v>-260880</v>
      </c>
      <c r="E22" s="8">
        <f aca="true" t="shared" si="2" ref="E22:L22">E16+E20</f>
        <v>47866000</v>
      </c>
      <c r="F22" s="8">
        <f t="shared" si="2"/>
        <v>47605120</v>
      </c>
      <c r="G22" s="8">
        <f t="shared" si="2"/>
        <v>47653818</v>
      </c>
      <c r="H22" s="8">
        <f t="shared" si="2"/>
        <v>212182</v>
      </c>
      <c r="I22" s="8">
        <f t="shared" si="2"/>
        <v>-48698</v>
      </c>
      <c r="J22" s="8">
        <f t="shared" si="2"/>
        <v>2126960</v>
      </c>
      <c r="K22" s="8">
        <f t="shared" si="2"/>
        <v>49732080</v>
      </c>
      <c r="L22" s="8">
        <f t="shared" si="2"/>
        <v>0</v>
      </c>
    </row>
  </sheetData>
  <mergeCells count="8">
    <mergeCell ref="A1:L1"/>
    <mergeCell ref="A3:L3"/>
    <mergeCell ref="A17:I17"/>
    <mergeCell ref="A21:I21"/>
    <mergeCell ref="A5:I5"/>
    <mergeCell ref="A7:I7"/>
    <mergeCell ref="A9:C9"/>
    <mergeCell ref="A10:I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&amp;C&amp;P (&amp;N)&amp;R Bilaga 1 till rapport 2010-07-29, dnr VER 2010-18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Krantz</dc:creator>
  <cp:keywords/>
  <dc:description/>
  <cp:lastModifiedBy>Stefan Granbom</cp:lastModifiedBy>
  <cp:lastPrinted>2010-06-03T14:17:52Z</cp:lastPrinted>
  <dcterms:created xsi:type="dcterms:W3CDTF">2009-10-28T11:41:28Z</dcterms:created>
  <dcterms:modified xsi:type="dcterms:W3CDTF">2010-07-20T11:51:58Z</dcterms:modified>
  <cp:category/>
  <cp:version/>
  <cp:contentType/>
  <cp:contentStatus/>
</cp:coreProperties>
</file>