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7" i="1" l="1"/>
  <c r="J13" i="1"/>
  <c r="J19" i="1" s="1"/>
  <c r="F16" i="1" l="1"/>
  <c r="K16" i="1" s="1"/>
  <c r="L16" i="1" s="1"/>
  <c r="G17" i="1"/>
  <c r="E17" i="1"/>
  <c r="H16" i="1"/>
  <c r="H15" i="1"/>
  <c r="G13" i="1"/>
  <c r="E13" i="1"/>
  <c r="E19" i="1" s="1"/>
  <c r="H12" i="1"/>
  <c r="H11" i="1"/>
  <c r="H10" i="1"/>
  <c r="H9" i="1"/>
  <c r="H8" i="1"/>
  <c r="F8" i="1"/>
  <c r="F11" i="1"/>
  <c r="F10" i="1"/>
  <c r="F12" i="1"/>
  <c r="K12" i="1" s="1"/>
  <c r="L12" i="1" s="1"/>
  <c r="I12" i="1" l="1"/>
  <c r="I16" i="1"/>
  <c r="D17" i="1"/>
  <c r="F15" i="1"/>
  <c r="K15" i="1" s="1"/>
  <c r="K17" i="1" s="1"/>
  <c r="K8" i="1"/>
  <c r="L8" i="1" s="1"/>
  <c r="I8" i="1"/>
  <c r="H13" i="1"/>
  <c r="K10" i="1"/>
  <c r="L10" i="1" s="1"/>
  <c r="I10" i="1"/>
  <c r="K11" i="1"/>
  <c r="L11" i="1" s="1"/>
  <c r="I11" i="1"/>
  <c r="D13" i="1"/>
  <c r="H17" i="1"/>
  <c r="F9" i="1"/>
  <c r="G19" i="1"/>
  <c r="H19" i="1" l="1"/>
  <c r="L15" i="1"/>
  <c r="L17" i="1" s="1"/>
  <c r="D19" i="1"/>
  <c r="F17" i="1"/>
  <c r="I15" i="1"/>
  <c r="K9" i="1"/>
  <c r="I9" i="1"/>
  <c r="F13" i="1"/>
  <c r="F19" i="1" l="1"/>
  <c r="I13" i="1"/>
  <c r="I17" i="1"/>
  <c r="L9" i="1"/>
  <c r="L13" i="1" s="1"/>
  <c r="L19" i="1" s="1"/>
  <c r="K13" i="1"/>
  <c r="K19" i="1" s="1"/>
  <c r="I19" i="1" l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<sst xmlns="http://schemas.openxmlformats.org/spreadsheetml/2006/main" count="37" uniqueCount="30">
  <si>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</si>
  <si>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</si>
  <si>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Högsta anslagskredit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</si>
  <si>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</si>
  <si>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</si>
  <si>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</si>
  <si>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</si>
  <si>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</si>
  <si>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</si>
  <si>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</si>
  <si>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</si>
  <si>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</si>
  <si>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</si>
  <si>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</si>
  <si>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</si>
  <si>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</si>
  <si>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</si>
  <si>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</si>
  <si>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</si>
  <si>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</si>
  <si>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</si>
  <si>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</si>
  <si>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</si>
  <si>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</si>
  <si>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</si>
  <si>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</si>
  <si>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</si>
  <si>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</si>
  <si>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Prognos för 2012</t>
  </si>
  <si>
    <t xml:space="preserve">Anslag år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</si>
</sst>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15" x14ac:dyDescent="0.25">
      <c r="A2" s="14" t="s">
        <v>25</v>
      </c>
      <c r="B2" s="15"/>
      <c r="C2" s="15"/>
      <c r="D2" s="15"/>
      <c r="E2" s="15"/>
      <c r="F2" s="15"/>
      <c r="G2" s="15"/>
      <c r="H2" s="15"/>
      <c r="I2" s="15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x14ac:dyDescent="0.2">
      <c r="A4" s="16" t="s">
        <v>0</v>
      </c>
      <c r="B4" s="17"/>
      <c r="C4" s="17"/>
      <c r="D4" s="17"/>
      <c r="E4" s="17"/>
      <c r="F4" s="17"/>
      <c r="G4" s="17"/>
      <c r="H4" s="17"/>
      <c r="I4" s="17"/>
    </row>
    <row r="5" spans="1:12" ht="13.5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12" ht="27.75" thickBot="1" x14ac:dyDescent="0.25">
      <c r="A6" s="18"/>
      <c r="B6" s="18"/>
      <c r="C6" s="18"/>
      <c r="D6" s="2" t="s">
        <v>26</v>
      </c>
      <c r="E6" s="9" t="s">
        <v>29</v>
      </c>
      <c r="F6" s="9" t="s">
        <v>27</v>
      </c>
      <c r="G6" s="9" t="s">
        <v>28</v>
      </c>
      <c r="H6" s="9" t="s">
        <v>23</v>
      </c>
      <c r="I6" s="9" t="s">
        <v>1</v>
      </c>
      <c r="J6" s="9" t="s">
        <v>2</v>
      </c>
      <c r="K6" s="9" t="s">
        <v>3</v>
      </c>
      <c r="L6" s="9" t="s">
        <v>4</v>
      </c>
    </row>
    <row r="7" spans="1:12" ht="15" customHeight="1" x14ac:dyDescent="0.2">
      <c r="A7" s="19" t="s">
        <v>12</v>
      </c>
      <c r="B7" s="19"/>
      <c r="C7" s="19"/>
      <c r="D7" s="19"/>
      <c r="E7" s="19"/>
      <c r="F7" s="19"/>
      <c r="G7" s="19"/>
      <c r="H7" s="19"/>
      <c r="I7" s="19"/>
    </row>
    <row r="8" spans="1:12" x14ac:dyDescent="0.2">
      <c r="A8" s="3" t="s">
        <v>8</v>
      </c>
      <c r="B8" s="3" t="s">
        <v>8</v>
      </c>
      <c r="C8" s="3" t="s">
        <v>13</v>
      </c>
      <c r="D8" s="11">
        <v>-499840</v>
      </c>
      <c r="E8" s="11">
        <v>18063000</v>
      </c>
      <c r="F8" s="4">
        <f>D8+E8</f>
        <v>17563160</v>
      </c>
      <c r="G8" s="11">
        <v>18018800</v>
      </c>
      <c r="H8" s="10">
        <f>E8-G8</f>
        <v>44200</v>
      </c>
      <c r="I8" s="10">
        <f>F8-G8</f>
        <v>-455640</v>
      </c>
      <c r="J8" s="12">
        <v>903150</v>
      </c>
      <c r="K8" s="4">
        <f>F8+J8</f>
        <v>18466310</v>
      </c>
      <c r="L8" s="10">
        <f>(K8-G8)*((K8-G8)&lt;0)</f>
        <v>0</v>
      </c>
    </row>
    <row r="9" spans="1:12" x14ac:dyDescent="0.2">
      <c r="A9" s="3" t="s">
        <v>9</v>
      </c>
      <c r="B9" s="3" t="s">
        <v>9</v>
      </c>
      <c r="C9" s="3" t="s">
        <v>14</v>
      </c>
      <c r="D9" s="11">
        <v>-169485</v>
      </c>
      <c r="E9" s="11">
        <v>14280000</v>
      </c>
      <c r="F9" s="4">
        <f>D9+E9</f>
        <v>14110515</v>
      </c>
      <c r="G9" s="11">
        <v>14224500</v>
      </c>
      <c r="H9" s="10">
        <f>E9-G9</f>
        <v>55500</v>
      </c>
      <c r="I9" s="10">
        <f>F9-G9</f>
        <v>-113985</v>
      </c>
      <c r="J9" s="12">
        <v>714000</v>
      </c>
      <c r="K9" s="4">
        <f>F9+J9</f>
        <v>14824515</v>
      </c>
      <c r="L9" s="10">
        <f>(K9-G9)*((K9-G9)&lt;0)</f>
        <v>0</v>
      </c>
    </row>
    <row r="10" spans="1:12" x14ac:dyDescent="0.2">
      <c r="A10" s="3" t="s">
        <v>10</v>
      </c>
      <c r="B10" s="3" t="s">
        <v>10</v>
      </c>
      <c r="C10" s="3" t="s">
        <v>15</v>
      </c>
      <c r="D10" s="11">
        <v>-488535</v>
      </c>
      <c r="E10" s="11">
        <v>7643000</v>
      </c>
      <c r="F10" s="4">
        <f>D10+E10</f>
        <v>7154465</v>
      </c>
      <c r="G10" s="11">
        <v>7920400</v>
      </c>
      <c r="H10" s="10">
        <f>E10-G10</f>
        <v>-277400</v>
      </c>
      <c r="I10" s="10">
        <f>F10-G10</f>
        <v>-765935</v>
      </c>
      <c r="J10" s="12">
        <v>382150</v>
      </c>
      <c r="K10" s="4">
        <f>F10+J10</f>
        <v>7536615</v>
      </c>
      <c r="L10" s="10">
        <f>(K10-G10)*((K10-G10)&lt;0)</f>
        <v>-383785</v>
      </c>
    </row>
    <row r="11" spans="1:12" x14ac:dyDescent="0.2">
      <c r="A11" s="3" t="s">
        <v>5</v>
      </c>
      <c r="B11" s="3" t="s">
        <v>5</v>
      </c>
      <c r="C11" s="3" t="s">
        <v>16</v>
      </c>
      <c r="D11" s="11">
        <v>-36341</v>
      </c>
      <c r="E11" s="11">
        <v>546000</v>
      </c>
      <c r="F11" s="4">
        <f>D11+E11</f>
        <v>509659</v>
      </c>
      <c r="G11" s="12">
        <v>586500</v>
      </c>
      <c r="H11" s="10">
        <f>E11-G11</f>
        <v>-40500</v>
      </c>
      <c r="I11" s="10">
        <f>F11-G11</f>
        <v>-76841</v>
      </c>
      <c r="J11" s="12">
        <v>27300</v>
      </c>
      <c r="K11" s="10">
        <f>F11+J11</f>
        <v>536959</v>
      </c>
      <c r="L11" s="10">
        <f>(K11-G11)*((K11-G11)&lt;0)</f>
        <v>-49541</v>
      </c>
    </row>
    <row r="12" spans="1:12" x14ac:dyDescent="0.2">
      <c r="A12" s="3" t="s">
        <v>20</v>
      </c>
      <c r="B12" s="3" t="s">
        <v>22</v>
      </c>
      <c r="C12" s="3" t="s">
        <v>21</v>
      </c>
      <c r="D12" s="11">
        <v>28302</v>
      </c>
      <c r="E12" s="11">
        <v>527712</v>
      </c>
      <c r="F12" s="11">
        <f>D12+E12</f>
        <v>556014</v>
      </c>
      <c r="G12" s="11">
        <v>549441</v>
      </c>
      <c r="H12" s="10">
        <f>E12-G12</f>
        <v>-21729</v>
      </c>
      <c r="I12" s="10">
        <f>F12-G12</f>
        <v>6573</v>
      </c>
      <c r="J12" s="10">
        <v>15831</v>
      </c>
      <c r="K12" s="10">
        <f>F12+J12</f>
        <v>571845</v>
      </c>
      <c r="L12" s="10">
        <f>(K12-G12)*((K12-G12)&lt;0)</f>
        <v>0</v>
      </c>
    </row>
    <row r="13" spans="1:12" x14ac:dyDescent="0.2">
      <c r="A13" s="5"/>
      <c r="B13" s="5"/>
      <c r="C13" s="5" t="s">
        <v>7</v>
      </c>
      <c r="D13" s="6">
        <f t="shared" ref="D13:I13" si="0">SUM(D8:D12)</f>
        <v>-1165899</v>
      </c>
      <c r="E13" s="6">
        <f t="shared" si="0"/>
        <v>41059712</v>
      </c>
      <c r="F13" s="6">
        <f t="shared" si="0"/>
        <v>39893813</v>
      </c>
      <c r="G13" s="6">
        <f t="shared" si="0"/>
        <v>41299641</v>
      </c>
      <c r="H13" s="6">
        <f t="shared" si="0"/>
        <v>-239929</v>
      </c>
      <c r="I13" s="6">
        <f t="shared" si="0"/>
        <v>-1405828</v>
      </c>
      <c r="J13" s="6">
        <f>SUM(J8:J12)</f>
        <v>2042431</v>
      </c>
      <c r="K13" s="6">
        <f>SUM(K8:K12)</f>
        <v>41936244</v>
      </c>
      <c r="L13" s="6">
        <f>SUM(L8:L12)</f>
        <v>-433326</v>
      </c>
    </row>
    <row r="14" spans="1:12" ht="15" customHeight="1" x14ac:dyDescent="0.2">
      <c r="A14" s="19" t="s">
        <v>17</v>
      </c>
      <c r="B14" s="19"/>
      <c r="C14" s="19"/>
      <c r="D14" s="19"/>
      <c r="E14" s="19"/>
      <c r="F14" s="19"/>
      <c r="G14" s="19"/>
      <c r="H14" s="19"/>
      <c r="I14" s="19"/>
    </row>
    <row r="15" spans="1:12" x14ac:dyDescent="0.2">
      <c r="A15" s="3" t="s">
        <v>11</v>
      </c>
      <c r="B15" s="3" t="s">
        <v>11</v>
      </c>
      <c r="C15" s="3" t="s">
        <v>24</v>
      </c>
      <c r="D15" s="11">
        <v>-57087</v>
      </c>
      <c r="E15" s="11">
        <v>913000</v>
      </c>
      <c r="F15" s="4">
        <f>D15+E15</f>
        <v>855913</v>
      </c>
      <c r="G15" s="12">
        <v>902600</v>
      </c>
      <c r="H15" s="10">
        <f>E15-G15</f>
        <v>10400</v>
      </c>
      <c r="I15" s="10">
        <f>F15-G15</f>
        <v>-46687</v>
      </c>
      <c r="J15" s="11">
        <v>54780</v>
      </c>
      <c r="K15" s="4">
        <f>F15+J15</f>
        <v>910693</v>
      </c>
      <c r="L15" s="10">
        <f>(K15-G15)*((K15-G15)&lt;0)</f>
        <v>0</v>
      </c>
    </row>
    <row r="16" spans="1:12" x14ac:dyDescent="0.2">
      <c r="A16" s="3" t="s">
        <v>6</v>
      </c>
      <c r="B16" s="3" t="s">
        <v>6</v>
      </c>
      <c r="C16" s="3" t="s">
        <v>18</v>
      </c>
      <c r="D16" s="11">
        <v>0</v>
      </c>
      <c r="E16" s="11">
        <v>6327000</v>
      </c>
      <c r="F16" s="4">
        <f>D16+E16</f>
        <v>6327000</v>
      </c>
      <c r="G16" s="12">
        <v>6327000</v>
      </c>
      <c r="H16" s="10">
        <f>E16-G16</f>
        <v>0</v>
      </c>
      <c r="I16" s="10">
        <f>F16-G16</f>
        <v>0</v>
      </c>
      <c r="J16" s="11">
        <v>0</v>
      </c>
      <c r="K16" s="4">
        <f>F16+J16</f>
        <v>6327000</v>
      </c>
      <c r="L16" s="10">
        <f>(K16-G16)*((K16-G16)&lt;0)</f>
        <v>0</v>
      </c>
    </row>
    <row r="17" spans="1:12" x14ac:dyDescent="0.2">
      <c r="A17" s="5"/>
      <c r="B17" s="5"/>
      <c r="C17" s="5" t="s">
        <v>7</v>
      </c>
      <c r="D17" s="6">
        <f t="shared" ref="D17:I17" si="1">SUM(D15:D16)</f>
        <v>-57087</v>
      </c>
      <c r="E17" s="6">
        <f t="shared" si="1"/>
        <v>7240000</v>
      </c>
      <c r="F17" s="6">
        <f t="shared" si="1"/>
        <v>7182913</v>
      </c>
      <c r="G17" s="6">
        <f t="shared" si="1"/>
        <v>7229600</v>
      </c>
      <c r="H17" s="6">
        <f t="shared" si="1"/>
        <v>10400</v>
      </c>
      <c r="I17" s="6">
        <f t="shared" si="1"/>
        <v>-46687</v>
      </c>
      <c r="J17" s="6">
        <f>SUM(J15:J16)</f>
        <v>54780</v>
      </c>
      <c r="K17" s="6">
        <f>SUM(K15:K16)</f>
        <v>7237693</v>
      </c>
      <c r="L17" s="6">
        <f>SUM(L15:L16)</f>
        <v>0</v>
      </c>
    </row>
    <row r="18" spans="1:12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12" ht="13.5" thickBot="1" x14ac:dyDescent="0.25">
      <c r="A19" s="7"/>
      <c r="B19" s="7"/>
      <c r="C19" s="7" t="s">
        <v>19</v>
      </c>
      <c r="D19" s="8">
        <f t="shared" ref="D19:L19" si="2">D13+D17</f>
        <v>-1222986</v>
      </c>
      <c r="E19" s="8">
        <f t="shared" si="2"/>
        <v>48299712</v>
      </c>
      <c r="F19" s="8">
        <f t="shared" si="2"/>
        <v>47076726</v>
      </c>
      <c r="G19" s="8">
        <f t="shared" si="2"/>
        <v>48529241</v>
      </c>
      <c r="H19" s="8">
        <f t="shared" si="2"/>
        <v>-229529</v>
      </c>
      <c r="I19" s="8">
        <f t="shared" si="2"/>
        <v>-1452515</v>
      </c>
      <c r="J19" s="8">
        <f t="shared" si="2"/>
        <v>2097211</v>
      </c>
      <c r="K19" s="8">
        <f t="shared" si="2"/>
        <v>49173937</v>
      </c>
      <c r="L19" s="8">
        <f t="shared" si="2"/>
        <v>-433326</v>
      </c>
    </row>
  </sheetData>
  <mergeCells count="6">
    <mergeCell ref="A18:I18"/>
    <mergeCell ref="A2:I2"/>
    <mergeCell ref="A4:I4"/>
    <mergeCell ref="A6:C6"/>
    <mergeCell ref="A7:I7"/>
    <mergeCell ref="A14:I14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2012-07-26, dnr VER 2012-2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2012-05-31T11:42:17Z</cp:lastPrinted>
  <dcterms:created xsi:type="dcterms:W3CDTF">2009-10-28T11:41:28Z</dcterms:created>
  <dcterms:modified xsi:type="dcterms:W3CDTF">2012-07-26T07:11:43Z</dcterms:modified>
</cp:coreProperties>
</file>