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D34" i="1" l="1"/>
  <c r="G36" i="1" l="1"/>
  <c r="E36" i="1"/>
  <c r="D36" i="1"/>
  <c r="H35" i="1"/>
  <c r="F35" i="1"/>
  <c r="H34" i="1"/>
  <c r="F34" i="1"/>
  <c r="F36" i="1" s="1"/>
  <c r="G32" i="1"/>
  <c r="E32" i="1"/>
  <c r="E38" i="1" s="1"/>
  <c r="H31" i="1"/>
  <c r="H30" i="1"/>
  <c r="H29" i="1"/>
  <c r="H28" i="1"/>
  <c r="H27" i="1"/>
  <c r="G38" i="1" l="1"/>
  <c r="H36" i="1"/>
  <c r="I34" i="1"/>
  <c r="H32" i="1"/>
  <c r="I35" i="1"/>
  <c r="J16" i="1"/>
  <c r="J12" i="1"/>
  <c r="H38" i="1" l="1"/>
  <c r="I36" i="1"/>
  <c r="J18" i="1"/>
  <c r="G16" i="1"/>
  <c r="E16" i="1"/>
  <c r="H15" i="1"/>
  <c r="H14" i="1"/>
  <c r="G12" i="1"/>
  <c r="E12" i="1"/>
  <c r="E18" i="1" s="1"/>
  <c r="H11" i="1"/>
  <c r="H10" i="1"/>
  <c r="H9" i="1"/>
  <c r="H8" i="1"/>
  <c r="H7" i="1"/>
  <c r="G18" i="1" l="1"/>
  <c r="H12" i="1"/>
  <c r="H16" i="1"/>
  <c r="H18" i="1" l="1"/>
  <c r="F11" i="1" l="1"/>
  <c r="I11" i="1" l="1"/>
  <c r="D31" i="1" s="1"/>
  <c r="F31" i="1" s="1"/>
  <c r="I31" i="1" s="1"/>
  <c r="K11" i="1"/>
  <c r="L11" i="1" s="1"/>
  <c r="F15" i="1"/>
  <c r="F9" i="1"/>
  <c r="F10" i="1"/>
  <c r="I15" i="1" l="1"/>
  <c r="K15" i="1"/>
  <c r="L15" i="1" s="1"/>
  <c r="I9" i="1"/>
  <c r="D29" i="1" s="1"/>
  <c r="K9" i="1"/>
  <c r="L9" i="1" s="1"/>
  <c r="I10" i="1"/>
  <c r="D30" i="1" s="1"/>
  <c r="F30" i="1" s="1"/>
  <c r="I30" i="1" s="1"/>
  <c r="K10" i="1"/>
  <c r="F7" i="1"/>
  <c r="K7" i="1" s="1"/>
  <c r="L7" i="1" s="1"/>
  <c r="F29" i="1" l="1"/>
  <c r="L10" i="1"/>
  <c r="I7" i="1"/>
  <c r="D27" i="1" s="1"/>
  <c r="F27" i="1" s="1"/>
  <c r="I27" i="1" s="1"/>
  <c r="D16" i="1"/>
  <c r="F14" i="1"/>
  <c r="K14" i="1" s="1"/>
  <c r="I29" i="1" l="1"/>
  <c r="K16" i="1"/>
  <c r="L14" i="1"/>
  <c r="L16" i="1" s="1"/>
  <c r="F8" i="1"/>
  <c r="K8" i="1" s="1"/>
  <c r="D12" i="1"/>
  <c r="D18" i="1" s="1"/>
  <c r="I14" i="1"/>
  <c r="F16" i="1"/>
  <c r="I16" i="1" l="1"/>
  <c r="L8" i="1"/>
  <c r="L12" i="1" s="1"/>
  <c r="L18" i="1" s="1"/>
  <c r="K12" i="1"/>
  <c r="K18" i="1" s="1"/>
  <c r="I8" i="1"/>
  <c r="D28" i="1" s="1"/>
  <c r="F12" i="1"/>
  <c r="F18" i="1" s="1"/>
  <c r="F28" i="1" l="1"/>
  <c r="D32" i="1"/>
  <c r="D38" i="1" s="1"/>
  <c r="I12" i="1"/>
  <c r="I18" i="1" s="1"/>
  <c r="I28" i="1" l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<sst xmlns="http://schemas.openxmlformats.org/spreadsheetml/2006/main" count="71" uniqueCount="35">
  <si>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</si>
  <si>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</si>
  <si>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</si>
  <si>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</si>
  <si>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</si>
  <si>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</si>
  <si>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</si>
  <si>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</si>
  <si>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</si>
  <si>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</si>
  <si>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</si>
  <si>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</si>
  <si>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</si>
  <si>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</si>
  <si>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</si>
  <si>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</si>
  <si>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</si>
  <si>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</si>
  <si>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</si>
  <si>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</si>
  <si>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</si>
  <si>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</si>
  <si>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</si>
  <si>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</si>
  <si>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</si>
  <si>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</si>
  <si>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</si>
  <si>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</si>
  <si>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</si>
  <si>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</si>
  <si>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</si>
  <si>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</si>
  <si>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</si>
  <si>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</si>
  <si>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Prognos för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</si>
</sst>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6" zoomScaleNormal="100" workbookViewId="0">
      <selection activeCell="L26" sqref="L26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</row>
    <row r="4" spans="1:12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27.75" thickBot="1" x14ac:dyDescent="0.25">
      <c r="A5" s="27"/>
      <c r="B5" s="27"/>
      <c r="C5" s="27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12" x14ac:dyDescent="0.2">
      <c r="A7" s="2" t="s">
        <v>7</v>
      </c>
      <c r="B7" s="2" t="s">
        <v>7</v>
      </c>
      <c r="C7" s="2" t="s">
        <v>12</v>
      </c>
      <c r="D7" s="10">
        <v>-277613</v>
      </c>
      <c r="E7" s="10">
        <v>16359400</v>
      </c>
      <c r="F7" s="3">
        <f>D7+E7</f>
        <v>16081787</v>
      </c>
      <c r="G7" s="10">
        <v>16530100</v>
      </c>
      <c r="H7" s="9">
        <f>E7-G7</f>
        <v>-170700</v>
      </c>
      <c r="I7" s="9">
        <f>F7-G7</f>
        <v>-448313</v>
      </c>
      <c r="J7" s="11">
        <v>817970</v>
      </c>
      <c r="K7" s="3">
        <f>F7+J7</f>
        <v>16899757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-113075</v>
      </c>
      <c r="E8" s="10">
        <v>13059200</v>
      </c>
      <c r="F8" s="3">
        <f>D8+E8</f>
        <v>12946125</v>
      </c>
      <c r="G8" s="10">
        <v>13034800</v>
      </c>
      <c r="H8" s="9">
        <f>E8-G8</f>
        <v>24400</v>
      </c>
      <c r="I8" s="9">
        <f>F8-G8</f>
        <v>-88675</v>
      </c>
      <c r="J8" s="11">
        <v>652960</v>
      </c>
      <c r="K8" s="3">
        <f>F8+J8</f>
        <v>13599085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-151571</v>
      </c>
      <c r="E9" s="10">
        <v>8383700</v>
      </c>
      <c r="F9" s="3">
        <f>D9+E9</f>
        <v>8232129</v>
      </c>
      <c r="G9" s="10">
        <v>8464900</v>
      </c>
      <c r="H9" s="9">
        <f>E9-G9</f>
        <v>-81200</v>
      </c>
      <c r="I9" s="9">
        <f>F9-G9</f>
        <v>-232771</v>
      </c>
      <c r="J9" s="11">
        <v>419185</v>
      </c>
      <c r="K9" s="3">
        <f>F9+J9</f>
        <v>8651314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-40712</v>
      </c>
      <c r="E10" s="10">
        <v>761312</v>
      </c>
      <c r="F10" s="3">
        <f>D10+E10</f>
        <v>720600</v>
      </c>
      <c r="G10" s="11">
        <v>719000</v>
      </c>
      <c r="H10" s="9">
        <f>E10-G10</f>
        <v>42312</v>
      </c>
      <c r="I10" s="9">
        <f>F10-G10</f>
        <v>1600</v>
      </c>
      <c r="J10" s="11">
        <v>33895</v>
      </c>
      <c r="K10" s="9">
        <f>F10+J10</f>
        <v>754495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15648</v>
      </c>
      <c r="E11" s="10">
        <v>532396</v>
      </c>
      <c r="F11" s="10">
        <f>D11+E11</f>
        <v>548044</v>
      </c>
      <c r="G11" s="11">
        <v>539407</v>
      </c>
      <c r="H11" s="9">
        <f>E11-G11</f>
        <v>-7011</v>
      </c>
      <c r="I11" s="9">
        <f>F11-G11</f>
        <v>8637</v>
      </c>
      <c r="J11" s="11">
        <v>15972</v>
      </c>
      <c r="K11" s="9">
        <f>F11+J11</f>
        <v>564016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-567323</v>
      </c>
      <c r="E12" s="5">
        <f t="shared" si="0"/>
        <v>39096008</v>
      </c>
      <c r="F12" s="5">
        <f t="shared" si="0"/>
        <v>38528685</v>
      </c>
      <c r="G12" s="5">
        <f t="shared" si="0"/>
        <v>39288207</v>
      </c>
      <c r="H12" s="5">
        <f t="shared" si="0"/>
        <v>-192199</v>
      </c>
      <c r="I12" s="5">
        <f t="shared" si="0"/>
        <v>-759522</v>
      </c>
      <c r="J12" s="5">
        <f>SUM(J7:J11)</f>
        <v>1939982</v>
      </c>
      <c r="K12" s="5">
        <f>SUM(K7:K11)</f>
        <v>40468667</v>
      </c>
      <c r="L12" s="5">
        <f>SUM(L7:L11)</f>
        <v>0</v>
      </c>
    </row>
    <row r="13" spans="1:12" x14ac:dyDescent="0.2">
      <c r="A13" s="28" t="s">
        <v>16</v>
      </c>
      <c r="B13" s="28"/>
      <c r="C13" s="28"/>
      <c r="D13" s="28"/>
      <c r="E13" s="28"/>
      <c r="F13" s="28"/>
      <c r="G13" s="28"/>
      <c r="H13" s="28"/>
      <c r="I13" s="28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-34584</v>
      </c>
      <c r="E14" s="10">
        <v>910784</v>
      </c>
      <c r="F14" s="3">
        <f>D14+E14</f>
        <v>876200</v>
      </c>
      <c r="G14" s="11">
        <v>869100</v>
      </c>
      <c r="H14" s="9">
        <f>E14-G14</f>
        <v>41684</v>
      </c>
      <c r="I14" s="9">
        <f>F14-G14</f>
        <v>7100</v>
      </c>
      <c r="J14" s="10">
        <v>50472</v>
      </c>
      <c r="K14" s="3">
        <f>F14+J14</f>
        <v>926672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6732310</v>
      </c>
      <c r="F15" s="10">
        <f>D15+E15</f>
        <v>6732310</v>
      </c>
      <c r="G15" s="10">
        <v>6732310</v>
      </c>
      <c r="H15" s="9">
        <f>E15-G15</f>
        <v>0</v>
      </c>
      <c r="I15" s="9">
        <f>F15-G15</f>
        <v>0</v>
      </c>
      <c r="J15" s="10">
        <v>0</v>
      </c>
      <c r="K15" s="3">
        <f>F15+J15</f>
        <v>6732310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-34584</v>
      </c>
      <c r="E16" s="5">
        <f t="shared" si="1"/>
        <v>7643094</v>
      </c>
      <c r="F16" s="5">
        <f t="shared" si="1"/>
        <v>7608510</v>
      </c>
      <c r="G16" s="5">
        <f t="shared" si="1"/>
        <v>7601410</v>
      </c>
      <c r="H16" s="5">
        <f t="shared" si="1"/>
        <v>41684</v>
      </c>
      <c r="I16" s="5">
        <f t="shared" si="1"/>
        <v>7100</v>
      </c>
      <c r="J16" s="5">
        <f>SUM(J14:J15)</f>
        <v>50472</v>
      </c>
      <c r="K16" s="5">
        <f>SUM(K14:K15)</f>
        <v>7658982</v>
      </c>
      <c r="L16" s="5">
        <f>SUM(L14:L15)</f>
        <v>0</v>
      </c>
    </row>
    <row r="17" spans="1:12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-601907</v>
      </c>
      <c r="E18" s="7">
        <f t="shared" si="2"/>
        <v>46739102</v>
      </c>
      <c r="F18" s="7">
        <f t="shared" si="2"/>
        <v>46137195</v>
      </c>
      <c r="G18" s="7">
        <f t="shared" si="2"/>
        <v>46889617</v>
      </c>
      <c r="H18" s="7">
        <f t="shared" si="2"/>
        <v>-150515</v>
      </c>
      <c r="I18" s="7">
        <f t="shared" si="2"/>
        <v>-752422</v>
      </c>
      <c r="J18" s="7">
        <f t="shared" si="2"/>
        <v>1990454</v>
      </c>
      <c r="K18" s="7">
        <f t="shared" si="2"/>
        <v>48127649</v>
      </c>
      <c r="L18" s="7">
        <f t="shared" si="2"/>
        <v>0</v>
      </c>
    </row>
    <row r="19" spans="1:12" x14ac:dyDescent="0.2">
      <c r="J19" s="13"/>
      <c r="K19" s="13"/>
      <c r="L19" s="13"/>
    </row>
    <row r="20" spans="1:12" x14ac:dyDescent="0.2">
      <c r="A20" s="15"/>
    </row>
    <row r="21" spans="1:12" ht="15" x14ac:dyDescent="0.25">
      <c r="A21" s="23" t="s">
        <v>30</v>
      </c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12" x14ac:dyDescent="0.2">
      <c r="A23" s="25" t="s">
        <v>0</v>
      </c>
      <c r="B23" s="26"/>
      <c r="C23" s="26"/>
      <c r="D23" s="26"/>
      <c r="E23" s="26"/>
      <c r="F23" s="26"/>
      <c r="G23" s="26"/>
      <c r="H23" s="26"/>
      <c r="I23" s="26"/>
    </row>
    <row r="24" spans="1:12" ht="13.5" thickBo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</row>
    <row r="25" spans="1:12" ht="27.75" thickBot="1" x14ac:dyDescent="0.25">
      <c r="A25" s="27"/>
      <c r="B25" s="27"/>
      <c r="C25" s="27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16"/>
      <c r="K25" s="16"/>
      <c r="L25" s="16"/>
    </row>
    <row r="26" spans="1:12" x14ac:dyDescent="0.2">
      <c r="A26" s="28" t="s">
        <v>11</v>
      </c>
      <c r="B26" s="28"/>
      <c r="C26" s="28"/>
      <c r="D26" s="28"/>
      <c r="E26" s="28"/>
      <c r="F26" s="28"/>
      <c r="G26" s="28"/>
      <c r="H26" s="28"/>
      <c r="I26" s="28"/>
      <c r="J26" s="13"/>
      <c r="K26" s="13"/>
      <c r="L26" s="13"/>
    </row>
    <row r="27" spans="1:12" x14ac:dyDescent="0.2">
      <c r="A27" s="2" t="s">
        <v>7</v>
      </c>
      <c r="B27" s="2" t="s">
        <v>7</v>
      </c>
      <c r="C27" s="2" t="s">
        <v>12</v>
      </c>
      <c r="D27" s="10">
        <f>I7</f>
        <v>-448313</v>
      </c>
      <c r="E27" s="10">
        <v>15878500</v>
      </c>
      <c r="F27" s="3">
        <f>D27+E27</f>
        <v>15430187</v>
      </c>
      <c r="G27" s="10">
        <v>15878500</v>
      </c>
      <c r="H27" s="9">
        <f>E27-G27</f>
        <v>0</v>
      </c>
      <c r="I27" s="9">
        <f>F27-G27</f>
        <v>-448313</v>
      </c>
      <c r="J27" s="17"/>
      <c r="K27" s="18"/>
      <c r="L27" s="19"/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1" si="3">I8</f>
        <v>-88675</v>
      </c>
      <c r="E28" s="10">
        <v>12459900</v>
      </c>
      <c r="F28" s="3">
        <f>D28+E28</f>
        <v>12371225</v>
      </c>
      <c r="G28" s="10">
        <v>12457800</v>
      </c>
      <c r="H28" s="9">
        <f>E28-G28</f>
        <v>2100</v>
      </c>
      <c r="I28" s="9">
        <f>F28-G28</f>
        <v>-86575</v>
      </c>
      <c r="J28" s="17"/>
      <c r="K28" s="18"/>
      <c r="L28" s="19"/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-232771</v>
      </c>
      <c r="E29" s="10">
        <v>8488100</v>
      </c>
      <c r="F29" s="3">
        <f>D29+E29</f>
        <v>8255329</v>
      </c>
      <c r="G29" s="10">
        <v>8399000</v>
      </c>
      <c r="H29" s="9">
        <f>E29-G29</f>
        <v>89100</v>
      </c>
      <c r="I29" s="9">
        <f>F29-G29</f>
        <v>-143671</v>
      </c>
      <c r="J29" s="17"/>
      <c r="K29" s="18"/>
      <c r="L29" s="19"/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1600</v>
      </c>
      <c r="E30" s="10">
        <v>805100</v>
      </c>
      <c r="F30" s="3">
        <f>D30+E30</f>
        <v>806700</v>
      </c>
      <c r="G30" s="11">
        <v>799100</v>
      </c>
      <c r="H30" s="9">
        <f>E30-G30</f>
        <v>6000</v>
      </c>
      <c r="I30" s="9">
        <f>F30-G30</f>
        <v>7600</v>
      </c>
      <c r="J30" s="17"/>
      <c r="K30" s="19"/>
      <c r="L30" s="19"/>
    </row>
    <row r="31" spans="1:12" x14ac:dyDescent="0.2">
      <c r="A31" s="2" t="s">
        <v>19</v>
      </c>
      <c r="B31" s="2" t="s">
        <v>21</v>
      </c>
      <c r="C31" s="2" t="s">
        <v>20</v>
      </c>
      <c r="D31" s="10">
        <f t="shared" si="3"/>
        <v>8637</v>
      </c>
      <c r="E31" s="10">
        <v>534436</v>
      </c>
      <c r="F31" s="10">
        <f>D31+E31</f>
        <v>543073</v>
      </c>
      <c r="G31" s="11">
        <v>537900</v>
      </c>
      <c r="H31" s="9">
        <f>E31-G31</f>
        <v>-3464</v>
      </c>
      <c r="I31" s="9">
        <f>F31-G31</f>
        <v>5173</v>
      </c>
      <c r="J31" s="17"/>
      <c r="K31" s="19"/>
      <c r="L31" s="19"/>
    </row>
    <row r="32" spans="1:12" x14ac:dyDescent="0.2">
      <c r="A32" s="4"/>
      <c r="B32" s="4"/>
      <c r="C32" s="4" t="s">
        <v>6</v>
      </c>
      <c r="D32" s="5">
        <f t="shared" ref="D32:I32" si="4">SUM(D27:D31)</f>
        <v>-759522</v>
      </c>
      <c r="E32" s="5">
        <f t="shared" si="4"/>
        <v>38166036</v>
      </c>
      <c r="F32" s="5">
        <f t="shared" si="4"/>
        <v>37406514</v>
      </c>
      <c r="G32" s="5">
        <f t="shared" si="4"/>
        <v>38072300</v>
      </c>
      <c r="H32" s="5">
        <f t="shared" si="4"/>
        <v>93736</v>
      </c>
      <c r="I32" s="5">
        <f t="shared" si="4"/>
        <v>-665786</v>
      </c>
      <c r="J32" s="20"/>
      <c r="K32" s="20"/>
      <c r="L32" s="20"/>
    </row>
    <row r="33" spans="1:12" x14ac:dyDescent="0.2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13"/>
      <c r="K33" s="13"/>
      <c r="L33" s="13"/>
    </row>
    <row r="34" spans="1:12" x14ac:dyDescent="0.2">
      <c r="A34" s="2" t="s">
        <v>10</v>
      </c>
      <c r="B34" s="2" t="s">
        <v>10</v>
      </c>
      <c r="C34" s="2" t="s">
        <v>23</v>
      </c>
      <c r="D34" s="10">
        <f>I14</f>
        <v>7100</v>
      </c>
      <c r="E34" s="10">
        <v>904600</v>
      </c>
      <c r="F34" s="3">
        <f>D34+E34</f>
        <v>911700</v>
      </c>
      <c r="G34" s="11">
        <v>898400</v>
      </c>
      <c r="H34" s="9">
        <f>E34-G34</f>
        <v>6200</v>
      </c>
      <c r="I34" s="9">
        <f>F34-G34</f>
        <v>13300</v>
      </c>
      <c r="J34" s="21"/>
      <c r="K34" s="18"/>
      <c r="L34" s="19"/>
    </row>
    <row r="35" spans="1:12" x14ac:dyDescent="0.2">
      <c r="A35" s="2" t="s">
        <v>5</v>
      </c>
      <c r="B35" s="2" t="s">
        <v>5</v>
      </c>
      <c r="C35" s="2" t="s">
        <v>17</v>
      </c>
      <c r="D35" s="10">
        <v>0</v>
      </c>
      <c r="E35" s="11">
        <v>6875558</v>
      </c>
      <c r="F35" s="10">
        <f>D35+E35</f>
        <v>6875558</v>
      </c>
      <c r="G35" s="10">
        <v>6875558</v>
      </c>
      <c r="H35" s="9">
        <f>E35-G35</f>
        <v>0</v>
      </c>
      <c r="I35" s="9">
        <f>F35-G35</f>
        <v>0</v>
      </c>
      <c r="J35" s="21"/>
      <c r="K35" s="18"/>
      <c r="L35" s="19"/>
    </row>
    <row r="36" spans="1:12" x14ac:dyDescent="0.2">
      <c r="A36" s="4"/>
      <c r="B36" s="4"/>
      <c r="C36" s="4" t="s">
        <v>6</v>
      </c>
      <c r="D36" s="5">
        <f t="shared" ref="D36:I36" si="5">SUM(D34:D35)</f>
        <v>7100</v>
      </c>
      <c r="E36" s="5">
        <f t="shared" si="5"/>
        <v>7780158</v>
      </c>
      <c r="F36" s="5">
        <f t="shared" si="5"/>
        <v>7787258</v>
      </c>
      <c r="G36" s="5">
        <f t="shared" si="5"/>
        <v>7773958</v>
      </c>
      <c r="H36" s="5">
        <f t="shared" si="5"/>
        <v>6200</v>
      </c>
      <c r="I36" s="5">
        <f t="shared" si="5"/>
        <v>13300</v>
      </c>
      <c r="J36" s="20"/>
      <c r="K36" s="20"/>
      <c r="L36" s="20"/>
    </row>
    <row r="37" spans="1:12" x14ac:dyDescent="0.2">
      <c r="A37" s="22"/>
      <c r="B37" s="22"/>
      <c r="C37" s="22"/>
      <c r="D37" s="22"/>
      <c r="E37" s="22"/>
      <c r="F37" s="22"/>
      <c r="G37" s="22"/>
      <c r="H37" s="22"/>
      <c r="I37" s="22"/>
      <c r="J37" s="13"/>
      <c r="K37" s="13"/>
      <c r="L37" s="13"/>
    </row>
    <row r="38" spans="1:12" ht="13.5" thickBot="1" x14ac:dyDescent="0.25">
      <c r="A38" s="6"/>
      <c r="B38" s="6"/>
      <c r="C38" s="6" t="s">
        <v>18</v>
      </c>
      <c r="D38" s="7">
        <f t="shared" ref="D38:I38" si="6">D32+D36</f>
        <v>-752422</v>
      </c>
      <c r="E38" s="7">
        <f t="shared" si="6"/>
        <v>45946194</v>
      </c>
      <c r="F38" s="7">
        <f t="shared" si="6"/>
        <v>45193772</v>
      </c>
      <c r="G38" s="7">
        <f t="shared" si="6"/>
        <v>45846258</v>
      </c>
      <c r="H38" s="7">
        <f t="shared" si="6"/>
        <v>99936</v>
      </c>
      <c r="I38" s="7">
        <f t="shared" si="6"/>
        <v>-652486</v>
      </c>
      <c r="J38" s="20"/>
      <c r="K38" s="20"/>
      <c r="L38" s="20"/>
    </row>
    <row r="39" spans="1:12" x14ac:dyDescent="0.2">
      <c r="J39" s="13"/>
      <c r="K39" s="13"/>
      <c r="L39" s="13"/>
    </row>
  </sheetData>
  <mergeCells count="12"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2014-11-04, dnr VER 2014-2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2014-09-19T10:04:57Z</cp:lastPrinted>
  <dcterms:created xsi:type="dcterms:W3CDTF">2009-10-28T11:41:28Z</dcterms:created>
  <dcterms:modified xsi:type="dcterms:W3CDTF">2014-10-29T11:24:45Z</dcterms:modified>
</cp:coreProperties>
</file>