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6" i="1" l="1"/>
  <c r="J12" i="1"/>
  <c r="J18" i="1" l="1"/>
  <c r="G16" i="1" l="1"/>
  <c r="E16" i="1"/>
  <c r="H15" i="1"/>
  <c r="F15" i="1"/>
  <c r="K15" i="1" s="1"/>
  <c r="L15" i="1" s="1"/>
  <c r="H14" i="1"/>
  <c r="G12" i="1"/>
  <c r="E12" i="1"/>
  <c r="E18" i="1" s="1"/>
  <c r="H11" i="1"/>
  <c r="H10" i="1"/>
  <c r="H9" i="1"/>
  <c r="H8" i="1"/>
  <c r="H7" i="1"/>
  <c r="G18" i="1" l="1"/>
  <c r="H16" i="1"/>
  <c r="H12" i="1"/>
  <c r="I15" i="1"/>
  <c r="H18" i="1" l="1"/>
  <c r="F11" i="1" l="1"/>
  <c r="I11" i="1" l="1"/>
  <c r="K11" i="1"/>
  <c r="L11" i="1" s="1"/>
  <c r="F10" i="1"/>
  <c r="I10" i="1" l="1"/>
  <c r="K10" i="1"/>
  <c r="F9" i="1"/>
  <c r="K9" i="1" s="1"/>
  <c r="L9" i="1" s="1"/>
  <c r="F7" i="1"/>
  <c r="I7" i="1" l="1"/>
  <c r="K7" i="1"/>
  <c r="L7" i="1" s="1"/>
  <c r="L10" i="1"/>
  <c r="I9" i="1"/>
  <c r="D16" i="1" l="1"/>
  <c r="F14" i="1"/>
  <c r="F16" i="1" l="1"/>
  <c r="K14" i="1"/>
  <c r="I14" i="1"/>
  <c r="F8" i="1"/>
  <c r="K8" i="1" s="1"/>
  <c r="D12" i="1"/>
  <c r="D18" i="1" s="1"/>
  <c r="I16" i="1" l="1"/>
  <c r="K16" i="1"/>
  <c r="L14" i="1"/>
  <c r="L16" i="1" s="1"/>
  <c r="L8" i="1"/>
  <c r="L12" i="1" s="1"/>
  <c r="K12" i="1"/>
  <c r="I8" i="1"/>
  <c r="F12" i="1"/>
  <c r="F18" i="1" s="1"/>
  <c r="I12" i="1" l="1"/>
  <c r="I18" i="1" s="1"/>
  <c r="K18" i="1"/>
  <c r="L18" i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<sst xmlns="http://schemas.openxmlformats.org/spreadsheetml/2006/main" count="37" uniqueCount="30">
  <si>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</si>
  <si>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</si>
  <si>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</si>
  <si>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</si>
  <si>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</si>
  <si>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</si>
  <si>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</si>
  <si>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</si>
  <si>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</si>
  <si>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</si>
  <si>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</si>
  <si>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</si>
  <si>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</si>
  <si>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</si>
  <si>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</si>
  <si>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</si>
  <si>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</si>
  <si>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</si>
  <si>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</si>
  <si>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</si>
  <si>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</si>
  <si>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</si>
  <si>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</si>
  <si>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</si>
  <si>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</si>
  <si>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2015</t>
  </si>
  <si>
    <t>Ingående överföringsbelopp från 2014</t>
  </si>
  <si>
    <t xml:space="preserve">Anslag år 2015 </t>
  </si>
  <si>
    <t>Tilldelade medel 2015</t>
  </si>
  <si>
    <t>Prognos för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</si>
</sst>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16" t="s">
        <v>25</v>
      </c>
      <c r="B1" s="17"/>
      <c r="C1" s="17"/>
      <c r="D1" s="17"/>
      <c r="E1" s="17"/>
      <c r="F1" s="17"/>
      <c r="G1" s="17"/>
      <c r="H1" s="17"/>
      <c r="I1" s="17"/>
      <c r="N1" s="14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4" x14ac:dyDescent="0.2">
      <c r="A3" s="18" t="s">
        <v>0</v>
      </c>
      <c r="B3" s="19"/>
      <c r="C3" s="19"/>
      <c r="D3" s="19"/>
      <c r="E3" s="19"/>
      <c r="F3" s="19"/>
      <c r="G3" s="19"/>
      <c r="H3" s="19"/>
      <c r="I3" s="19"/>
    </row>
    <row r="4" spans="1:14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4" ht="27.75" thickBot="1" x14ac:dyDescent="0.25">
      <c r="A5" s="20"/>
      <c r="B5" s="20"/>
      <c r="C5" s="20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4" x14ac:dyDescent="0.2">
      <c r="A6" s="21" t="s">
        <v>11</v>
      </c>
      <c r="B6" s="21"/>
      <c r="C6" s="21"/>
      <c r="D6" s="21"/>
      <c r="E6" s="21"/>
      <c r="F6" s="21"/>
      <c r="G6" s="21"/>
      <c r="H6" s="21"/>
      <c r="I6" s="21"/>
    </row>
    <row r="7" spans="1:14" x14ac:dyDescent="0.2">
      <c r="A7" s="2" t="s">
        <v>7</v>
      </c>
      <c r="B7" s="2" t="s">
        <v>7</v>
      </c>
      <c r="C7" s="2" t="s">
        <v>12</v>
      </c>
      <c r="D7" s="10">
        <v>-457493</v>
      </c>
      <c r="E7" s="10">
        <v>15878500</v>
      </c>
      <c r="F7" s="3">
        <f>D7+E7</f>
        <v>15421007</v>
      </c>
      <c r="G7" s="10">
        <v>15745300</v>
      </c>
      <c r="H7" s="9">
        <f>E7-G7</f>
        <v>133200</v>
      </c>
      <c r="I7" s="9">
        <f>F7-G7</f>
        <v>-324293</v>
      </c>
      <c r="J7" s="11">
        <v>793925</v>
      </c>
      <c r="K7" s="3">
        <f>F7+J7</f>
        <v>16214932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-89108</v>
      </c>
      <c r="E8" s="10">
        <v>12459900</v>
      </c>
      <c r="F8" s="3">
        <f>D8+E8</f>
        <v>12370792</v>
      </c>
      <c r="G8" s="10">
        <v>12446100</v>
      </c>
      <c r="H8" s="9">
        <f>E8-G8</f>
        <v>13800</v>
      </c>
      <c r="I8" s="9">
        <f>F8-G8</f>
        <v>-75308</v>
      </c>
      <c r="J8" s="11">
        <v>622995</v>
      </c>
      <c r="K8" s="3">
        <f>F8+J8</f>
        <v>12993787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-260500</v>
      </c>
      <c r="E9" s="10">
        <v>8464100</v>
      </c>
      <c r="F9" s="3">
        <f>D9+E9</f>
        <v>8203600</v>
      </c>
      <c r="G9" s="10">
        <v>8653000</v>
      </c>
      <c r="H9" s="9">
        <f>E9-G9</f>
        <v>-188900</v>
      </c>
      <c r="I9" s="9">
        <f>F9-G9</f>
        <v>-449400</v>
      </c>
      <c r="J9" s="11">
        <v>424405</v>
      </c>
      <c r="K9" s="3">
        <f>F9+J9</f>
        <v>8628005</v>
      </c>
      <c r="L9" s="9">
        <f>(K9-G9)*((K9-G9)&lt;0)</f>
        <v>-24995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-3167</v>
      </c>
      <c r="E10" s="10">
        <v>812100</v>
      </c>
      <c r="F10" s="3">
        <f>D10+E10</f>
        <v>808933</v>
      </c>
      <c r="G10" s="11">
        <v>803300</v>
      </c>
      <c r="H10" s="9">
        <f>E10-G10</f>
        <v>8800</v>
      </c>
      <c r="I10" s="9">
        <f>F10-G10</f>
        <v>5633</v>
      </c>
      <c r="J10" s="11">
        <v>40255</v>
      </c>
      <c r="K10" s="9">
        <f>F10+J10</f>
        <v>849188</v>
      </c>
      <c r="L10" s="9">
        <f>(K10-G10)*((K10-G10)&lt;0)</f>
        <v>0</v>
      </c>
    </row>
    <row r="11" spans="1:14" x14ac:dyDescent="0.2">
      <c r="A11" s="2" t="s">
        <v>19</v>
      </c>
      <c r="B11" s="2" t="s">
        <v>21</v>
      </c>
      <c r="C11" s="2" t="s">
        <v>20</v>
      </c>
      <c r="D11" s="10">
        <v>15972</v>
      </c>
      <c r="E11" s="10">
        <v>533825</v>
      </c>
      <c r="F11" s="10">
        <f>D11+E11</f>
        <v>549797</v>
      </c>
      <c r="G11" s="11">
        <v>543646</v>
      </c>
      <c r="H11" s="11">
        <f>E11-G11</f>
        <v>-9821</v>
      </c>
      <c r="I11" s="11">
        <f>F11-G11</f>
        <v>6151</v>
      </c>
      <c r="J11" s="11">
        <v>16033</v>
      </c>
      <c r="K11" s="9">
        <f>F11+J11</f>
        <v>565830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-794296</v>
      </c>
      <c r="E12" s="5">
        <f t="shared" si="0"/>
        <v>38148425</v>
      </c>
      <c r="F12" s="5">
        <f t="shared" si="0"/>
        <v>37354129</v>
      </c>
      <c r="G12" s="5">
        <f t="shared" si="0"/>
        <v>38191346</v>
      </c>
      <c r="H12" s="5">
        <f t="shared" si="0"/>
        <v>-42921</v>
      </c>
      <c r="I12" s="5">
        <f t="shared" si="0"/>
        <v>-837217</v>
      </c>
      <c r="J12" s="5">
        <f>SUM(J7:J11)</f>
        <v>1897613</v>
      </c>
      <c r="K12" s="5">
        <f>SUM(K7:K11)</f>
        <v>39251742</v>
      </c>
      <c r="L12" s="5">
        <f>SUM(L7:L11)</f>
        <v>-24995</v>
      </c>
    </row>
    <row r="13" spans="1:14" x14ac:dyDescent="0.2">
      <c r="A13" s="21" t="s">
        <v>16</v>
      </c>
      <c r="B13" s="21"/>
      <c r="C13" s="21"/>
      <c r="D13" s="21"/>
      <c r="E13" s="21"/>
      <c r="F13" s="21"/>
      <c r="G13" s="21"/>
      <c r="H13" s="21"/>
      <c r="I13" s="21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-254</v>
      </c>
      <c r="E14" s="10">
        <v>904600</v>
      </c>
      <c r="F14" s="3">
        <f>D14+E14</f>
        <v>904346</v>
      </c>
      <c r="G14" s="11">
        <v>929400</v>
      </c>
      <c r="H14" s="9">
        <f>E14-G14</f>
        <v>-24800</v>
      </c>
      <c r="I14" s="9">
        <f>F14-G14</f>
        <v>-25054</v>
      </c>
      <c r="J14" s="10">
        <v>54276</v>
      </c>
      <c r="K14" s="3">
        <f>F14+J14</f>
        <v>958622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6875558</v>
      </c>
      <c r="F15" s="10">
        <f>D15+E15</f>
        <v>6875558</v>
      </c>
      <c r="G15" s="10">
        <v>6875558</v>
      </c>
      <c r="H15" s="9">
        <f>E15-G15</f>
        <v>0</v>
      </c>
      <c r="I15" s="9">
        <f>F15-G15</f>
        <v>0</v>
      </c>
      <c r="J15" s="10">
        <v>0</v>
      </c>
      <c r="K15" s="3">
        <f>F15+J15</f>
        <v>6875558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-254</v>
      </c>
      <c r="E16" s="5">
        <f t="shared" si="1"/>
        <v>7780158</v>
      </c>
      <c r="F16" s="5">
        <f t="shared" si="1"/>
        <v>7779904</v>
      </c>
      <c r="G16" s="5">
        <f t="shared" si="1"/>
        <v>7804958</v>
      </c>
      <c r="H16" s="5">
        <f t="shared" si="1"/>
        <v>-24800</v>
      </c>
      <c r="I16" s="5">
        <f t="shared" si="1"/>
        <v>-25054</v>
      </c>
      <c r="J16" s="5">
        <f>SUM(J14:J15)</f>
        <v>54276</v>
      </c>
      <c r="K16" s="5">
        <f>SUM(K14:K15)</f>
        <v>7834180</v>
      </c>
      <c r="L16" s="5">
        <f>SUM(L14:L15)</f>
        <v>0</v>
      </c>
    </row>
    <row r="17" spans="1:12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-794550</v>
      </c>
      <c r="E18" s="7">
        <f t="shared" si="2"/>
        <v>45928583</v>
      </c>
      <c r="F18" s="7">
        <f t="shared" si="2"/>
        <v>45134033</v>
      </c>
      <c r="G18" s="7">
        <f t="shared" si="2"/>
        <v>45996304</v>
      </c>
      <c r="H18" s="7">
        <f t="shared" si="2"/>
        <v>-67721</v>
      </c>
      <c r="I18" s="7">
        <f t="shared" si="2"/>
        <v>-862271</v>
      </c>
      <c r="J18" s="7">
        <f t="shared" si="2"/>
        <v>1951889</v>
      </c>
      <c r="K18" s="7">
        <f t="shared" si="2"/>
        <v>47085922</v>
      </c>
      <c r="L18" s="7">
        <f t="shared" si="2"/>
        <v>-24995</v>
      </c>
    </row>
    <row r="19" spans="1:12" x14ac:dyDescent="0.2">
      <c r="J19" s="12"/>
      <c r="K19" s="12"/>
      <c r="L19" s="12"/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2015-05-04, dnr VER 2015-2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2015-01-16T13:43:20Z</cp:lastPrinted>
  <dcterms:created xsi:type="dcterms:W3CDTF">2009-10-28T11:41:28Z</dcterms:created>
  <dcterms:modified xsi:type="dcterms:W3CDTF">2015-05-04T14:21:19Z</dcterms:modified>
</cp:coreProperties>
</file>