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30-UFK\50-Prognos\Anslagsuppföljning\2018\Maj 2018\"/>
    </mc:Choice>
  </mc:AlternateContent>
  <bookViews>
    <workbookView xWindow="240" yWindow="75" windowWidth="16155" windowHeight="8190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62913"/>
</workbook>
</file>

<file path=xl/calcChain.xml><?xml version="1.0" encoding="utf-8"?>
<calcChain xmlns="http://schemas.openxmlformats.org/spreadsheetml/2006/main">
  <c r="J16" i="1" l="1"/>
  <c r="J12" i="1"/>
  <c r="J18" i="1" l="1"/>
  <c r="G16" i="1" l="1"/>
  <c r="E16" i="1"/>
  <c r="H15" i="1"/>
  <c r="H14" i="1"/>
  <c r="H16" i="1" s="1"/>
  <c r="G12" i="1"/>
  <c r="H11" i="1"/>
  <c r="E12" i="1"/>
  <c r="H10" i="1"/>
  <c r="H9" i="1"/>
  <c r="H8" i="1"/>
  <c r="H7" i="1"/>
  <c r="F15" i="1" l="1"/>
  <c r="K15" i="1" s="1"/>
  <c r="L15" i="1" s="1"/>
  <c r="G18" i="1"/>
  <c r="E18" i="1"/>
  <c r="H12" i="1"/>
  <c r="H18" i="1" s="1"/>
  <c r="I15" i="1" l="1"/>
  <c r="F11" i="1"/>
  <c r="I11" i="1" l="1"/>
  <c r="K11" i="1"/>
  <c r="L11" i="1" s="1"/>
  <c r="F10" i="1" l="1"/>
  <c r="K10" i="1" s="1"/>
  <c r="L10" i="1" s="1"/>
  <c r="I10" i="1" l="1"/>
  <c r="F7" i="1"/>
  <c r="I7" i="1" l="1"/>
  <c r="K7" i="1"/>
  <c r="F9" i="1"/>
  <c r="K9" i="1" s="1"/>
  <c r="L9" i="1" s="1"/>
  <c r="L7" i="1" l="1"/>
  <c r="I9" i="1"/>
  <c r="F14" i="1" l="1"/>
  <c r="K14" i="1" s="1"/>
  <c r="K16" i="1" l="1"/>
  <c r="L14" i="1"/>
  <c r="F16" i="1"/>
  <c r="I14" i="1"/>
  <c r="I16" i="1" s="1"/>
  <c r="L16" i="1" l="1"/>
  <c r="F8" i="1"/>
  <c r="K8" i="1" s="1"/>
  <c r="D18" i="1"/>
  <c r="L8" i="1" l="1"/>
  <c r="K12" i="1"/>
  <c r="K18" i="1" s="1"/>
  <c r="I8" i="1"/>
  <c r="I12" i="1" s="1"/>
  <c r="I18" i="1" s="1"/>
  <c r="F12" i="1"/>
  <c r="F18" i="1" s="1"/>
  <c r="L12" i="1" l="1"/>
  <c r="L18" i="1" s="1"/>
</calcChain>
</file>

<file path=xl/sharedStrings.xml><?xml version="1.0" encoding="utf-8"?>
<sst xmlns="http://schemas.openxmlformats.org/spreadsheetml/2006/main" count="37" uniqueCount="30">
  <si>
    <t>Belopp anges i 1000-tals kronor</t>
  </si>
  <si>
    <t>Avvikelse från tilldelade medel</t>
  </si>
  <si>
    <t>Tillgängliga medel</t>
  </si>
  <si>
    <t>Överskridande av anslagskredit</t>
  </si>
  <si>
    <t>1:4</t>
  </si>
  <si>
    <t>1:7</t>
  </si>
  <si>
    <t>Summa:</t>
  </si>
  <si>
    <t>1:1</t>
  </si>
  <si>
    <t>1:2</t>
  </si>
  <si>
    <t>1:3</t>
  </si>
  <si>
    <t>1:5</t>
  </si>
  <si>
    <t>Utgiftsområde 11 Ekonomisk trygghet vid ålderdom</t>
  </si>
  <si>
    <t>Garantipension till ålderspension</t>
  </si>
  <si>
    <t>Efterlevandepensioner till vuxna</t>
  </si>
  <si>
    <t>Bostadstillägg till pensionärer</t>
  </si>
  <si>
    <t>Äldreförsörjningsstöd</t>
  </si>
  <si>
    <t>Utgiftsområde 12 Ekonomisk trygghet för familjer och barn</t>
  </si>
  <si>
    <t>Pensionsrätt för barnår</t>
  </si>
  <si>
    <t>Totalt:</t>
  </si>
  <si>
    <t>2:1</t>
  </si>
  <si>
    <t>Pensionsmyndigheten</t>
  </si>
  <si>
    <t>2:1.1</t>
  </si>
  <si>
    <t>Årets över-/underskridande</t>
  </si>
  <si>
    <t xml:space="preserve">Barnpension och efterlevandestöd </t>
  </si>
  <si>
    <t>Högsta anslagskredit</t>
  </si>
  <si>
    <t>Sammanfattande tabell över anslagsuppföljningen inom Pensionsmyndighetens ansvarsområde 2018</t>
  </si>
  <si>
    <t>Ingående överföringsbelopp från 2017</t>
  </si>
  <si>
    <t xml:space="preserve">Anslag år 2018 </t>
  </si>
  <si>
    <t>Tilldelade medel 2018</t>
  </si>
  <si>
    <t>Prognos för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</si>
</sst>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0" fillId="0" borderId="0" xfId="0" applyBorder="1"/>
    <xf numFmtId="0" fontId="9" fillId="0" borderId="0" xfId="0" applyFont="1"/>
    <xf numFmtId="0" fontId="0" fillId="0" borderId="0" xfId="0" applyAlignment="1">
      <alignment horizontal="center"/>
    </xf>
    <xf numFmtId="1" fontId="0" fillId="0" borderId="0" xfId="0" applyNumberFormat="1"/>
    <xf numFmtId="3" fontId="10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Normal="100" workbookViewId="0">
      <selection activeCell="L11" sqref="L11"/>
    </sheetView>
  </sheetViews>
  <sheetFormatPr defaultRowHeight="12.75" x14ac:dyDescent="0.2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4" ht="15" x14ac:dyDescent="0.25">
      <c r="A1" s="18" t="s">
        <v>25</v>
      </c>
      <c r="B1" s="19"/>
      <c r="C1" s="19"/>
      <c r="D1" s="19"/>
      <c r="E1" s="19"/>
      <c r="F1" s="19"/>
      <c r="G1" s="19"/>
      <c r="H1" s="19"/>
      <c r="I1" s="19"/>
    </row>
    <row r="2" spans="1:14" x14ac:dyDescent="0.2">
      <c r="A2" s="14"/>
      <c r="B2" s="14"/>
      <c r="C2" s="14"/>
      <c r="D2" s="14"/>
      <c r="E2" s="14"/>
      <c r="F2" s="14"/>
      <c r="G2" s="14"/>
      <c r="H2" s="14"/>
      <c r="I2" s="14"/>
    </row>
    <row r="3" spans="1:14" x14ac:dyDescent="0.2">
      <c r="A3" s="20" t="s">
        <v>0</v>
      </c>
      <c r="B3" s="21"/>
      <c r="C3" s="21"/>
      <c r="D3" s="21"/>
      <c r="E3" s="21"/>
      <c r="F3" s="21"/>
      <c r="G3" s="21"/>
      <c r="H3" s="21"/>
      <c r="I3" s="21"/>
    </row>
    <row r="4" spans="1:14" ht="13.5" thickBot="1" x14ac:dyDescent="0.25">
      <c r="A4" s="14"/>
      <c r="B4" s="14"/>
      <c r="C4" s="14"/>
      <c r="D4" s="14"/>
      <c r="E4" s="14"/>
      <c r="F4" s="14"/>
      <c r="G4" s="14"/>
      <c r="H4" s="14"/>
      <c r="I4" s="14"/>
      <c r="J4" s="12"/>
      <c r="K4" s="12"/>
      <c r="L4" s="12"/>
    </row>
    <row r="5" spans="1:14" ht="27.75" thickBot="1" x14ac:dyDescent="0.25">
      <c r="A5" s="22"/>
      <c r="B5" s="22"/>
      <c r="C5" s="22"/>
      <c r="D5" s="1" t="s">
        <v>26</v>
      </c>
      <c r="E5" s="8" t="s">
        <v>27</v>
      </c>
      <c r="F5" s="8" t="s">
        <v>28</v>
      </c>
      <c r="G5" s="8" t="s">
        <v>29</v>
      </c>
      <c r="H5" s="8" t="s">
        <v>22</v>
      </c>
      <c r="I5" s="8" t="s">
        <v>1</v>
      </c>
      <c r="J5" s="8" t="s">
        <v>24</v>
      </c>
      <c r="K5" s="8" t="s">
        <v>2</v>
      </c>
      <c r="L5" s="8" t="s">
        <v>3</v>
      </c>
      <c r="M5" s="13"/>
    </row>
    <row r="6" spans="1:14" x14ac:dyDescent="0.2">
      <c r="A6" s="23" t="s">
        <v>11</v>
      </c>
      <c r="B6" s="23"/>
      <c r="C6" s="23"/>
      <c r="D6" s="23"/>
      <c r="E6" s="23"/>
      <c r="F6" s="23"/>
      <c r="G6" s="23"/>
      <c r="H6" s="23"/>
      <c r="I6" s="23"/>
    </row>
    <row r="7" spans="1:14" x14ac:dyDescent="0.2">
      <c r="A7" s="2" t="s">
        <v>7</v>
      </c>
      <c r="B7" s="2" t="s">
        <v>7</v>
      </c>
      <c r="C7" s="2" t="s">
        <v>12</v>
      </c>
      <c r="D7" s="10">
        <v>-82843</v>
      </c>
      <c r="E7" s="10">
        <v>13080300</v>
      </c>
      <c r="F7" s="3">
        <f>D7+E7</f>
        <v>12997457</v>
      </c>
      <c r="G7" s="10">
        <v>13135900</v>
      </c>
      <c r="H7" s="9">
        <f>E7-G7</f>
        <v>-55600</v>
      </c>
      <c r="I7" s="9">
        <f>F7-G7</f>
        <v>-138443</v>
      </c>
      <c r="J7" s="11">
        <v>654015</v>
      </c>
      <c r="K7" s="3">
        <f>F7+J7</f>
        <v>13651472</v>
      </c>
      <c r="L7" s="9">
        <f>(K7-G7)*((K7-G7)&lt;0)</f>
        <v>0</v>
      </c>
      <c r="N7" s="15"/>
    </row>
    <row r="8" spans="1:14" x14ac:dyDescent="0.2">
      <c r="A8" s="2" t="s">
        <v>8</v>
      </c>
      <c r="B8" s="2" t="s">
        <v>8</v>
      </c>
      <c r="C8" s="2" t="s">
        <v>13</v>
      </c>
      <c r="D8" s="10">
        <v>-13863</v>
      </c>
      <c r="E8" s="10">
        <v>10869800</v>
      </c>
      <c r="F8" s="3">
        <f>D8+E8</f>
        <v>10855937</v>
      </c>
      <c r="G8" s="10">
        <v>10872200</v>
      </c>
      <c r="H8" s="9">
        <f>E8-G8</f>
        <v>-2400</v>
      </c>
      <c r="I8" s="9">
        <f>F8-G8</f>
        <v>-16263</v>
      </c>
      <c r="J8" s="11">
        <v>543490</v>
      </c>
      <c r="K8" s="3">
        <f>F8+J8</f>
        <v>11399427</v>
      </c>
      <c r="L8" s="9">
        <f>(K8-G8)*((K8-G8)&lt;0)</f>
        <v>0</v>
      </c>
      <c r="N8" s="15"/>
    </row>
    <row r="9" spans="1:14" x14ac:dyDescent="0.2">
      <c r="A9" s="2" t="s">
        <v>9</v>
      </c>
      <c r="B9" s="2" t="s">
        <v>9</v>
      </c>
      <c r="C9" s="2" t="s">
        <v>14</v>
      </c>
      <c r="D9" s="10">
        <v>0</v>
      </c>
      <c r="E9" s="10">
        <v>9026600</v>
      </c>
      <c r="F9" s="3">
        <f>D9+E9</f>
        <v>9026600</v>
      </c>
      <c r="G9" s="10">
        <v>9030900</v>
      </c>
      <c r="H9" s="9">
        <f>E9-G9</f>
        <v>-4300</v>
      </c>
      <c r="I9" s="9">
        <f>F9-G9</f>
        <v>-4300</v>
      </c>
      <c r="J9" s="11">
        <v>451330</v>
      </c>
      <c r="K9" s="3">
        <f>F9+J9</f>
        <v>9477930</v>
      </c>
      <c r="L9" s="9">
        <f>(K9-G9)*((K9-G9)&lt;0)</f>
        <v>0</v>
      </c>
      <c r="N9" s="15"/>
    </row>
    <row r="10" spans="1:14" x14ac:dyDescent="0.2">
      <c r="A10" s="2" t="s">
        <v>4</v>
      </c>
      <c r="B10" s="2" t="s">
        <v>4</v>
      </c>
      <c r="C10" s="2" t="s">
        <v>15</v>
      </c>
      <c r="D10" s="10">
        <v>-56187</v>
      </c>
      <c r="E10" s="10">
        <v>1103200</v>
      </c>
      <c r="F10" s="3">
        <f>D10+E10</f>
        <v>1047013</v>
      </c>
      <c r="G10" s="11">
        <v>1083700</v>
      </c>
      <c r="H10" s="9">
        <f>E10-G10</f>
        <v>19500</v>
      </c>
      <c r="I10" s="9">
        <f>F10-G10</f>
        <v>-36687</v>
      </c>
      <c r="J10" s="11">
        <v>55160</v>
      </c>
      <c r="K10" s="9">
        <f>F10+J10</f>
        <v>1102173</v>
      </c>
      <c r="L10" s="9">
        <f>(K10-G10)*((K10-G10)&lt;0)</f>
        <v>0</v>
      </c>
      <c r="N10" s="15"/>
    </row>
    <row r="11" spans="1:14" x14ac:dyDescent="0.2">
      <c r="A11" s="2" t="s">
        <v>19</v>
      </c>
      <c r="B11" s="2" t="s">
        <v>21</v>
      </c>
      <c r="C11" s="2" t="s">
        <v>20</v>
      </c>
      <c r="D11" s="10">
        <v>-24678.620999999985</v>
      </c>
      <c r="E11" s="10">
        <v>554969</v>
      </c>
      <c r="F11" s="10">
        <f>D11+E11</f>
        <v>530290.37899999996</v>
      </c>
      <c r="G11" s="10">
        <v>558386</v>
      </c>
      <c r="H11" s="11">
        <f>E11-G11</f>
        <v>-3417</v>
      </c>
      <c r="I11" s="11">
        <f>F11-G11</f>
        <v>-28095.621000000043</v>
      </c>
      <c r="J11" s="11">
        <v>16673</v>
      </c>
      <c r="K11" s="11">
        <f>F11+J11</f>
        <v>546963.37899999996</v>
      </c>
      <c r="L11" s="9">
        <f>(K11-G11)*((K11-G11)&lt;0)</f>
        <v>-11422.621000000043</v>
      </c>
      <c r="N11" s="15"/>
    </row>
    <row r="12" spans="1:14" x14ac:dyDescent="0.2">
      <c r="A12" s="4"/>
      <c r="B12" s="4"/>
      <c r="C12" s="4" t="s">
        <v>6</v>
      </c>
      <c r="D12" s="16">
        <v>-177571.62099999998</v>
      </c>
      <c r="E12" s="5">
        <f t="shared" ref="E12:I12" si="0">SUM(E7:E11)</f>
        <v>34634869</v>
      </c>
      <c r="F12" s="5">
        <f t="shared" si="0"/>
        <v>34457297.379000001</v>
      </c>
      <c r="G12" s="5">
        <f t="shared" si="0"/>
        <v>34681086</v>
      </c>
      <c r="H12" s="5">
        <f t="shared" si="0"/>
        <v>-46217</v>
      </c>
      <c r="I12" s="5">
        <f t="shared" si="0"/>
        <v>-223788.62100000004</v>
      </c>
      <c r="J12" s="5">
        <f>SUM(J7:J11)</f>
        <v>1720668</v>
      </c>
      <c r="K12" s="5">
        <f>SUM(K7:K11)</f>
        <v>36177965.379000001</v>
      </c>
      <c r="L12" s="5">
        <f>SUM(L7:L11)</f>
        <v>-11422.621000000043</v>
      </c>
      <c r="N12" s="15"/>
    </row>
    <row r="13" spans="1:14" x14ac:dyDescent="0.2">
      <c r="A13" s="23" t="s">
        <v>16</v>
      </c>
      <c r="B13" s="23"/>
      <c r="C13" s="23"/>
      <c r="D13" s="23"/>
      <c r="E13" s="23"/>
      <c r="F13" s="23"/>
      <c r="G13" s="23"/>
      <c r="H13" s="23"/>
      <c r="I13" s="23"/>
    </row>
    <row r="14" spans="1:14" x14ac:dyDescent="0.2">
      <c r="A14" s="2" t="s">
        <v>10</v>
      </c>
      <c r="B14" s="2" t="s">
        <v>10</v>
      </c>
      <c r="C14" s="2" t="s">
        <v>23</v>
      </c>
      <c r="D14" s="10">
        <v>0</v>
      </c>
      <c r="E14" s="10">
        <v>977800</v>
      </c>
      <c r="F14" s="3">
        <f>D14+E14</f>
        <v>977800</v>
      </c>
      <c r="G14" s="11">
        <v>962200</v>
      </c>
      <c r="H14" s="9">
        <f>E14-G14</f>
        <v>15600</v>
      </c>
      <c r="I14" s="9">
        <f>F14-G14</f>
        <v>15600</v>
      </c>
      <c r="J14" s="10">
        <v>58668</v>
      </c>
      <c r="K14" s="3">
        <f>F14+J14</f>
        <v>1036468</v>
      </c>
      <c r="L14" s="9">
        <f>(K14-G14)*((K14-G14)&lt;0)</f>
        <v>0</v>
      </c>
    </row>
    <row r="15" spans="1:14" x14ac:dyDescent="0.2">
      <c r="A15" s="2" t="s">
        <v>5</v>
      </c>
      <c r="B15" s="2" t="s">
        <v>5</v>
      </c>
      <c r="C15" s="2" t="s">
        <v>17</v>
      </c>
      <c r="D15" s="10">
        <v>0</v>
      </c>
      <c r="E15" s="10">
        <v>7366900</v>
      </c>
      <c r="F15" s="10">
        <f>D15+E15</f>
        <v>7366900</v>
      </c>
      <c r="G15" s="10">
        <v>7366900</v>
      </c>
      <c r="H15" s="11">
        <f>E15-G15</f>
        <v>0</v>
      </c>
      <c r="I15" s="11">
        <f>F15-G15</f>
        <v>0</v>
      </c>
      <c r="J15" s="10">
        <v>0</v>
      </c>
      <c r="K15" s="10">
        <f>F15+J15</f>
        <v>7366900</v>
      </c>
      <c r="L15" s="11">
        <f>(K15-G15)*((K15-G15)&lt;0)</f>
        <v>0</v>
      </c>
    </row>
    <row r="16" spans="1:14" x14ac:dyDescent="0.2">
      <c r="A16" s="4"/>
      <c r="B16" s="4"/>
      <c r="C16" s="4" t="s">
        <v>6</v>
      </c>
      <c r="D16" s="5">
        <v>0</v>
      </c>
      <c r="E16" s="5">
        <f t="shared" ref="E16:I16" si="1">SUM(E14:E15)</f>
        <v>8344700</v>
      </c>
      <c r="F16" s="5">
        <f t="shared" si="1"/>
        <v>8344700</v>
      </c>
      <c r="G16" s="5">
        <f t="shared" si="1"/>
        <v>8329100</v>
      </c>
      <c r="H16" s="5">
        <f t="shared" si="1"/>
        <v>15600</v>
      </c>
      <c r="I16" s="5">
        <f t="shared" si="1"/>
        <v>15600</v>
      </c>
      <c r="J16" s="5">
        <f>SUM(J14:J15)</f>
        <v>58668</v>
      </c>
      <c r="K16" s="5">
        <f>SUM(K14:K15)</f>
        <v>8403368</v>
      </c>
      <c r="L16" s="5">
        <f>SUM(L14:L15)</f>
        <v>0</v>
      </c>
    </row>
    <row r="17" spans="1:12" x14ac:dyDescent="0.2">
      <c r="A17" s="17"/>
      <c r="B17" s="17"/>
      <c r="C17" s="17"/>
      <c r="D17" s="17"/>
      <c r="E17" s="17"/>
      <c r="F17" s="17"/>
      <c r="G17" s="17"/>
      <c r="H17" s="17"/>
      <c r="I17" s="17"/>
    </row>
    <row r="18" spans="1:12" ht="13.5" thickBot="1" x14ac:dyDescent="0.25">
      <c r="A18" s="6"/>
      <c r="B18" s="6"/>
      <c r="C18" s="6" t="s">
        <v>18</v>
      </c>
      <c r="D18" s="7">
        <f t="shared" ref="D18:L18" si="2">D12+D16</f>
        <v>-177571.62099999998</v>
      </c>
      <c r="E18" s="7">
        <f t="shared" si="2"/>
        <v>42979569</v>
      </c>
      <c r="F18" s="7">
        <f t="shared" si="2"/>
        <v>42801997.379000001</v>
      </c>
      <c r="G18" s="7">
        <f t="shared" si="2"/>
        <v>43010186</v>
      </c>
      <c r="H18" s="7">
        <f t="shared" si="2"/>
        <v>-30617</v>
      </c>
      <c r="I18" s="7">
        <f t="shared" si="2"/>
        <v>-208188.62100000004</v>
      </c>
      <c r="J18" s="7">
        <f t="shared" si="2"/>
        <v>1779336</v>
      </c>
      <c r="K18" s="7">
        <f t="shared" si="2"/>
        <v>44581333.379000001</v>
      </c>
      <c r="L18" s="7">
        <f t="shared" si="2"/>
        <v>-11422.621000000043</v>
      </c>
    </row>
  </sheetData>
  <mergeCells count="6">
    <mergeCell ref="A17:I17"/>
    <mergeCell ref="A1:I1"/>
    <mergeCell ref="A3:I3"/>
    <mergeCell ref="A5:C5"/>
    <mergeCell ref="A6:I6"/>
    <mergeCell ref="A13:I13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scaleWithDoc="0" alignWithMargins="0">
    <oddFooter>&amp;C&amp;P (&amp;N)&amp;R&amp;KFF0000 &amp;K000000Bilaga 1 till Rapport&amp;KFF0000 &amp;K0000002018-02-16 dnr VER 2018-2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Company>SFA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Johan Söderberg</cp:lastModifiedBy>
  <cp:lastPrinted>2017-09-18T07:31:57Z</cp:lastPrinted>
  <dcterms:created xsi:type="dcterms:W3CDTF">2009-10-28T11:41:28Z</dcterms:created>
  <dcterms:modified xsi:type="dcterms:W3CDTF">2018-04-25T18:26:23Z</dcterms:modified>
</cp:coreProperties>
</file>