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K\50-Prognos\Anslagsuppföljning\2018\November 2018\"/>
    </mc:Choice>
  </mc:AlternateContent>
  <bookViews>
    <workbookView xWindow="-15" yWindow="-15" windowWidth="20730" windowHeight="11760"/>
  </bookViews>
  <sheets>
    <sheet name="Redovisning" sheetId="2" r:id="rId1"/>
  </sheets>
  <calcPr calcId="162913"/>
</workbook>
</file>

<file path=xl/calcChain.xml><?xml version="1.0" encoding="utf-8"?>
<calcChain xmlns="http://schemas.openxmlformats.org/spreadsheetml/2006/main">
  <c r="Q17" i="2" l="1"/>
  <c r="N16" i="2"/>
  <c r="Q16" i="2" s="1"/>
  <c r="N17" i="2"/>
  <c r="N15" i="2"/>
  <c r="Q15" i="2" s="1"/>
  <c r="N13" i="2"/>
  <c r="Q13" i="2" s="1"/>
  <c r="N12" i="2"/>
  <c r="Q12" i="2" s="1"/>
  <c r="N8" i="2"/>
  <c r="Q8" i="2" s="1"/>
  <c r="N9" i="2"/>
  <c r="Q9" i="2" s="1"/>
  <c r="N10" i="2"/>
  <c r="Q10" i="2" s="1"/>
  <c r="N7" i="2"/>
  <c r="Q7" i="2" s="1"/>
  <c r="M18" i="2"/>
  <c r="P37" i="2" l="1"/>
  <c r="O40" i="2"/>
  <c r="E40" i="2"/>
  <c r="F40" i="2"/>
  <c r="G40" i="2"/>
  <c r="H40" i="2"/>
  <c r="I40" i="2"/>
  <c r="J40" i="2"/>
  <c r="K40" i="2"/>
  <c r="L40" i="2"/>
  <c r="M40" i="2"/>
  <c r="N40" i="2"/>
  <c r="D40" i="2"/>
  <c r="P30" i="2"/>
  <c r="P29" i="2"/>
  <c r="P40" i="2" l="1"/>
  <c r="P39" i="2"/>
  <c r="P38" i="2"/>
  <c r="P35" i="2"/>
  <c r="P34" i="2"/>
  <c r="P32" i="2"/>
  <c r="P31" i="2"/>
  <c r="P18" i="2"/>
  <c r="O18" i="2"/>
  <c r="N18" i="2"/>
  <c r="L18" i="2"/>
  <c r="K18" i="2"/>
  <c r="J18" i="2"/>
  <c r="I18" i="2"/>
  <c r="H18" i="2"/>
  <c r="G18" i="2"/>
  <c r="F18" i="2"/>
  <c r="E18" i="2"/>
  <c r="D18" i="2"/>
  <c r="Q18" i="2" l="1"/>
</calcChain>
</file>

<file path=xl/sharedStrings.xml><?xml version="1.0" encoding="utf-8"?>
<sst xmlns="http://schemas.openxmlformats.org/spreadsheetml/2006/main" count="76" uniqueCount="41">
  <si>
    <r>
      <t xml:space="preserve">Månadsredovisning år 2018,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</si>
  <si>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</si>
  <si>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</si>
  <si>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</si>
  <si>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</si>
  <si>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</si>
  <si>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</si>
  <si>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</si>
  <si>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</si>
  <si>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</si>
  <si>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</si>
  <si>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</si>
  <si>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</si>
  <si>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</si>
  <si>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</si>
  <si>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</si>
  <si>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</si>
  <si>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</si>
  <si>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</si>
  <si>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</si>
  <si>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</si>
  <si>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</si>
  <si>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</si>
  <si>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</si>
  <si>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</si>
  <si>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Utgiftsområde 12 Ekonomisk trygghet för familjer och barn</t>
  </si>
  <si>
    <t>1:5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</si>
  <si>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</si>
  <si>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</si>
  <si>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</si>
  <si>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</si>
  <si>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</si>
  <si>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</si>
  <si>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</si>
  <si>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</si>
  <si>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</si>
  <si>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</si>
  <si>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</si>
  <si>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2019, prognos. </t>
    </r>
    <r>
      <rPr>
        <sz val="10"/>
        <rFont val="Arial"/>
        <family val="2"/>
      </rPr>
      <t>Beloppen anges i 1000-tal kronor</t>
    </r>
  </si>
  <si>
    <t>Jan - Okt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</si>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</sst>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73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3" fillId="0" borderId="0" xfId="0" applyFont="1" applyBorder="1"/>
    <xf numFmtId="0" fontId="8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1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Fill="1"/>
    <xf numFmtId="0" fontId="2" fillId="0" borderId="0" xfId="0" applyFont="1" applyFill="1" applyAlignment="1">
      <alignment vertical="top"/>
    </xf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19" fillId="0" borderId="0" xfId="0" applyFont="1" applyBorder="1" applyAlignment="1"/>
    <xf numFmtId="3" fontId="20" fillId="0" borderId="0" xfId="0" applyNumberFormat="1" applyFont="1" applyAlignment="1"/>
    <xf numFmtId="0" fontId="5" fillId="0" borderId="5" xfId="0" applyFont="1" applyBorder="1" applyAlignment="1"/>
    <xf numFmtId="3" fontId="4" fillId="0" borderId="5" xfId="0" applyNumberFormat="1" applyFont="1" applyBorder="1" applyAlignment="1"/>
    <xf numFmtId="3" fontId="4" fillId="0" borderId="0" xfId="0" applyNumberFormat="1" applyFont="1" applyFill="1" applyBorder="1" applyAlignment="1"/>
    <xf numFmtId="0" fontId="3" fillId="0" borderId="0" xfId="0" applyFont="1" applyFill="1" applyBorder="1"/>
    <xf numFmtId="3" fontId="6" fillId="0" borderId="0" xfId="0" applyNumberFormat="1" applyFont="1" applyFill="1" applyBorder="1" applyAlignment="1"/>
    <xf numFmtId="0" fontId="19" fillId="0" borderId="0" xfId="0" applyFont="1" applyFill="1" applyAlignment="1"/>
    <xf numFmtId="0" fontId="19" fillId="0" borderId="0" xfId="0" applyFont="1" applyFill="1" applyBorder="1" applyAlignment="1"/>
    <xf numFmtId="0" fontId="19" fillId="0" borderId="5" xfId="0" applyFont="1" applyBorder="1" applyAlignment="1"/>
    <xf numFmtId="3" fontId="20" fillId="0" borderId="0" xfId="0" applyNumberFormat="1" applyFont="1" applyBorder="1" applyAlignment="1"/>
    <xf numFmtId="3" fontId="20" fillId="0" borderId="5" xfId="0" applyNumberFormat="1" applyFont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4" fillId="0" borderId="0" xfId="0" applyNumberFormat="1" applyFont="1" applyFill="1" applyAlignment="1"/>
    <xf numFmtId="0" fontId="21" fillId="0" borderId="0" xfId="0" applyFont="1" applyBorder="1"/>
    <xf numFmtId="0" fontId="21" fillId="0" borderId="0" xfId="0" applyFont="1" applyFill="1"/>
    <xf numFmtId="0" fontId="21" fillId="0" borderId="0" xfId="0" applyFont="1"/>
    <xf numFmtId="0" fontId="21" fillId="0" borderId="1" xfId="0" applyFont="1" applyBorder="1"/>
    <xf numFmtId="0" fontId="21" fillId="0" borderId="1" xfId="0" applyFont="1" applyFill="1" applyBorder="1"/>
    <xf numFmtId="0" fontId="21" fillId="0" borderId="2" xfId="0" applyFont="1" applyFill="1" applyBorder="1"/>
    <xf numFmtId="3" fontId="4" fillId="0" borderId="6" xfId="0" applyNumberFormat="1" applyFont="1" applyFill="1" applyBorder="1" applyAlignment="1"/>
    <xf numFmtId="3" fontId="4" fillId="0" borderId="7" xfId="0" applyNumberFormat="1" applyFont="1" applyFill="1" applyBorder="1" applyAlignment="1"/>
    <xf numFmtId="1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3" fontId="4" fillId="0" borderId="5" xfId="0" applyNumberFormat="1" applyFont="1" applyFill="1" applyBorder="1" applyAlignment="1"/>
    <xf numFmtId="3" fontId="4" fillId="0" borderId="0" xfId="1" applyNumberFormat="1" applyFont="1" applyFill="1" applyAlignment="1"/>
    <xf numFmtId="3" fontId="4" fillId="0" borderId="5" xfId="0" applyNumberFormat="1" applyFont="1" applyFill="1" applyBorder="1"/>
    <xf numFmtId="3" fontId="6" fillId="0" borderId="0" xfId="0" applyNumberFormat="1" applyFont="1" applyFill="1" applyAlignment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3" fontId="4" fillId="0" borderId="9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21" fillId="0" borderId="0" xfId="0" applyFont="1" applyFill="1" applyBorder="1"/>
    <xf numFmtId="0" fontId="5" fillId="0" borderId="10" xfId="0" applyFont="1" applyFill="1" applyBorder="1" applyAlignment="1"/>
    <xf numFmtId="0" fontId="5" fillId="0" borderId="10" xfId="0" applyFont="1" applyBorder="1" applyAlignment="1"/>
    <xf numFmtId="3" fontId="4" fillId="0" borderId="8" xfId="0" applyNumberFormat="1" applyFont="1" applyFill="1" applyBorder="1" applyAlignment="1"/>
    <xf numFmtId="3" fontId="6" fillId="0" borderId="7" xfId="0" applyNumberFormat="1" applyFont="1" applyFill="1" applyBorder="1" applyAlignment="1"/>
    <xf numFmtId="3" fontId="6" fillId="0" borderId="5" xfId="0" applyNumberFormat="1" applyFont="1" applyFill="1" applyBorder="1" applyAlignment="1"/>
    <xf numFmtId="0" fontId="5" fillId="0" borderId="6" xfId="0" applyFont="1" applyBorder="1" applyAlignment="1"/>
    <xf numFmtId="0" fontId="19" fillId="0" borderId="7" xfId="0" applyFont="1" applyBorder="1" applyAlignment="1"/>
    <xf numFmtId="3" fontId="20" fillId="0" borderId="7" xfId="0" applyNumberFormat="1" applyFont="1" applyBorder="1" applyAlignment="1"/>
    <xf numFmtId="3" fontId="4" fillId="0" borderId="7" xfId="0" applyNumberFormat="1" applyFont="1" applyBorder="1" applyAlignment="1"/>
    <xf numFmtId="0" fontId="21" fillId="0" borderId="2" xfId="0" applyFont="1" applyBorder="1" applyAlignment="1"/>
    <xf numFmtId="0" fontId="21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"/>
  <sheetViews>
    <sheetView tabSelected="1" topLeftCell="A4" zoomScaleNormal="100" workbookViewId="0">
      <selection activeCell="R30" sqref="R30"/>
    </sheetView>
  </sheetViews>
  <sheetFormatPr defaultRowHeight="12" x14ac:dyDescent="0.2"/>
  <cols>
    <col min="1" max="1" width="3.7109375" style="1" customWidth="1"/>
    <col min="2" max="2" width="2.140625" style="1" customWidth="1"/>
    <col min="3" max="3" width="24.7109375" style="1" customWidth="1"/>
    <col min="4" max="4" width="9.28515625" style="5" customWidth="1"/>
    <col min="5" max="7" width="9.28515625" style="2" customWidth="1"/>
    <col min="8" max="8" width="9.28515625" style="1" customWidth="1"/>
    <col min="9" max="12" width="9.28515625" style="2" customWidth="1"/>
    <col min="13" max="13" width="10.140625" style="2" bestFit="1" customWidth="1"/>
    <col min="14" max="14" width="9.85546875" style="2" customWidth="1"/>
    <col min="15" max="15" width="9.28515625" style="2" customWidth="1"/>
    <col min="16" max="16" width="10.140625" style="2" bestFit="1" customWidth="1"/>
    <col min="17" max="18" width="9.85546875" style="2" customWidth="1"/>
    <col min="19" max="19" width="0.85546875" style="2" customWidth="1"/>
    <col min="20" max="20" width="2.42578125" style="2" customWidth="1"/>
    <col min="21" max="21" width="1.7109375" style="2" customWidth="1"/>
    <col min="22" max="22" width="3.42578125" style="1" customWidth="1"/>
    <col min="23" max="23" width="9.85546875" style="1" customWidth="1"/>
    <col min="24" max="24" width="10.28515625" style="1" customWidth="1"/>
    <col min="25" max="25" width="5" style="5" customWidth="1"/>
    <col min="26" max="26" width="9.85546875" style="5" bestFit="1" customWidth="1"/>
    <col min="27" max="56" width="9.140625" style="5"/>
    <col min="57" max="16384" width="9.140625" style="1"/>
  </cols>
  <sheetData>
    <row r="1" spans="1:28" x14ac:dyDescent="0.2"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V1" s="2"/>
      <c r="W1" s="2"/>
      <c r="X1" s="2"/>
    </row>
    <row r="2" spans="1:28" ht="12.75" x14ac:dyDescent="0.2">
      <c r="A2" s="6" t="s">
        <v>0</v>
      </c>
      <c r="B2" s="56"/>
      <c r="C2" s="56"/>
      <c r="D2" s="57"/>
      <c r="E2" s="20"/>
      <c r="F2" s="20"/>
      <c r="G2" s="20"/>
      <c r="H2" s="56"/>
      <c r="I2" s="20"/>
      <c r="J2" s="20"/>
      <c r="K2" s="20"/>
      <c r="L2" s="20"/>
      <c r="M2" s="20"/>
      <c r="N2" s="20"/>
      <c r="O2" s="20"/>
      <c r="P2" s="20"/>
      <c r="Q2" s="20"/>
      <c r="R2" s="20"/>
      <c r="V2" s="2"/>
      <c r="W2" s="2"/>
      <c r="X2" s="2"/>
    </row>
    <row r="3" spans="1:28" x14ac:dyDescent="0.2">
      <c r="A3" s="3"/>
      <c r="B3" s="3"/>
      <c r="C3" s="4"/>
      <c r="D3" s="72"/>
      <c r="E3" s="72"/>
      <c r="F3" s="72"/>
      <c r="G3" s="72"/>
      <c r="H3" s="72"/>
      <c r="I3" s="72"/>
      <c r="J3" s="55"/>
      <c r="K3" s="18"/>
      <c r="L3" s="18"/>
      <c r="M3" s="18"/>
      <c r="N3" s="18"/>
      <c r="O3" s="18"/>
      <c r="P3" s="18"/>
      <c r="Q3" s="18"/>
      <c r="R3" s="18"/>
      <c r="V3" s="2"/>
      <c r="W3" s="19"/>
      <c r="X3" s="2"/>
    </row>
    <row r="4" spans="1:28" x14ac:dyDescent="0.2">
      <c r="A4" s="48"/>
      <c r="B4" s="48"/>
      <c r="C4" s="49"/>
      <c r="D4" s="71" t="s">
        <v>1</v>
      </c>
      <c r="E4" s="71"/>
      <c r="F4" s="71"/>
      <c r="G4" s="71"/>
      <c r="H4" s="71"/>
      <c r="I4" s="71"/>
      <c r="J4" s="71"/>
      <c r="K4" s="71"/>
      <c r="L4" s="71"/>
      <c r="M4" s="71"/>
      <c r="N4" s="70"/>
      <c r="O4" s="71" t="s">
        <v>2</v>
      </c>
      <c r="P4" s="71"/>
      <c r="Q4" s="45"/>
      <c r="R4" s="45"/>
      <c r="V4" s="2"/>
      <c r="W4" s="19"/>
      <c r="X4" s="2"/>
    </row>
    <row r="5" spans="1:28" x14ac:dyDescent="0.2">
      <c r="A5" s="50"/>
      <c r="B5" s="50"/>
      <c r="C5" s="50"/>
      <c r="D5" s="43" t="s">
        <v>3</v>
      </c>
      <c r="E5" s="44" t="s">
        <v>4</v>
      </c>
      <c r="F5" s="44" t="s">
        <v>5</v>
      </c>
      <c r="G5" s="43" t="s">
        <v>6</v>
      </c>
      <c r="H5" s="44" t="s">
        <v>7</v>
      </c>
      <c r="I5" s="44" t="s">
        <v>8</v>
      </c>
      <c r="J5" s="44" t="s">
        <v>9</v>
      </c>
      <c r="K5" s="44" t="s">
        <v>10</v>
      </c>
      <c r="L5" s="44" t="s">
        <v>11</v>
      </c>
      <c r="M5" s="60" t="s">
        <v>40</v>
      </c>
      <c r="N5" s="44" t="s">
        <v>39</v>
      </c>
      <c r="O5" s="44" t="s">
        <v>13</v>
      </c>
      <c r="P5" s="44" t="s">
        <v>14</v>
      </c>
      <c r="Q5" s="44" t="s">
        <v>15</v>
      </c>
      <c r="R5" s="41"/>
      <c r="S5" s="42"/>
      <c r="T5" s="41"/>
      <c r="U5" s="41"/>
      <c r="V5" s="41"/>
      <c r="W5" s="41"/>
      <c r="X5" s="41"/>
      <c r="Y5" s="41"/>
      <c r="Z5" s="41"/>
      <c r="AA5" s="41"/>
      <c r="AB5" s="41"/>
    </row>
    <row r="6" spans="1:28" ht="16.350000000000001" customHeight="1" x14ac:dyDescent="0.2">
      <c r="A6" s="7" t="s">
        <v>16</v>
      </c>
      <c r="B6" s="7"/>
      <c r="C6" s="7"/>
      <c r="D6" s="21"/>
      <c r="E6" s="22"/>
      <c r="F6" s="23"/>
      <c r="G6" s="23"/>
      <c r="H6" s="21"/>
      <c r="I6" s="23"/>
      <c r="J6" s="23"/>
      <c r="K6" s="23"/>
      <c r="L6" s="23"/>
      <c r="M6" s="61"/>
      <c r="N6" s="66"/>
      <c r="O6" s="21"/>
      <c r="P6" s="26"/>
      <c r="Q6" s="46"/>
      <c r="R6" s="41"/>
      <c r="S6" s="42"/>
      <c r="T6" s="41"/>
      <c r="U6" s="41"/>
      <c r="V6" s="41"/>
      <c r="W6" s="41"/>
      <c r="X6" s="41"/>
      <c r="Y6" s="41"/>
      <c r="Z6" s="41"/>
      <c r="AA6" s="41"/>
      <c r="AB6" s="41"/>
    </row>
    <row r="7" spans="1:28" ht="16.350000000000001" customHeight="1" x14ac:dyDescent="0.2">
      <c r="A7" s="10" t="s">
        <v>17</v>
      </c>
      <c r="B7" s="9"/>
      <c r="C7" s="8" t="s">
        <v>18</v>
      </c>
      <c r="D7" s="28">
        <v>1113506</v>
      </c>
      <c r="E7" s="28">
        <v>1106093</v>
      </c>
      <c r="F7" s="28">
        <v>1103626</v>
      </c>
      <c r="G7" s="28">
        <v>1098917</v>
      </c>
      <c r="H7" s="28">
        <v>1094849</v>
      </c>
      <c r="I7" s="28">
        <v>1102317</v>
      </c>
      <c r="J7" s="28">
        <v>1091587</v>
      </c>
      <c r="K7" s="28">
        <v>1089094</v>
      </c>
      <c r="L7" s="28">
        <v>1087514</v>
      </c>
      <c r="M7" s="28">
        <v>1084323</v>
      </c>
      <c r="N7" s="47">
        <f>SUM(D7:M7)</f>
        <v>10971826</v>
      </c>
      <c r="O7" s="28">
        <v>1079412.7742689315</v>
      </c>
      <c r="P7" s="51">
        <v>1094661</v>
      </c>
      <c r="Q7" s="47">
        <f>SUM(N7:P7)</f>
        <v>13145899.774268931</v>
      </c>
      <c r="R7" s="28"/>
      <c r="S7" s="29"/>
      <c r="V7" s="2"/>
      <c r="W7" s="2"/>
      <c r="X7" s="2"/>
    </row>
    <row r="8" spans="1:28" ht="16.350000000000001" customHeight="1" x14ac:dyDescent="0.2">
      <c r="A8" s="10" t="s">
        <v>19</v>
      </c>
      <c r="B8" s="9"/>
      <c r="C8" s="8" t="s">
        <v>20</v>
      </c>
      <c r="D8" s="28">
        <v>932934</v>
      </c>
      <c r="E8" s="39">
        <v>927569</v>
      </c>
      <c r="F8" s="28">
        <v>923147</v>
      </c>
      <c r="G8" s="28">
        <v>916565</v>
      </c>
      <c r="H8" s="28">
        <v>910871</v>
      </c>
      <c r="I8" s="28">
        <v>907499</v>
      </c>
      <c r="J8" s="28">
        <v>900748</v>
      </c>
      <c r="K8" s="28">
        <v>896615</v>
      </c>
      <c r="L8" s="28">
        <v>893686</v>
      </c>
      <c r="M8" s="28">
        <v>892162</v>
      </c>
      <c r="N8" s="47">
        <f t="shared" ref="N8:N17" si="0">SUM(D8:M8)</f>
        <v>9101796</v>
      </c>
      <c r="O8" s="28">
        <v>888000</v>
      </c>
      <c r="P8" s="51">
        <v>884504</v>
      </c>
      <c r="Q8" s="47">
        <f>SUM(N8:P8)</f>
        <v>10874300</v>
      </c>
      <c r="R8" s="28"/>
      <c r="S8" s="29"/>
      <c r="V8" s="2"/>
      <c r="W8" s="2"/>
      <c r="X8" s="2"/>
    </row>
    <row r="9" spans="1:28" ht="16.350000000000001" customHeight="1" x14ac:dyDescent="0.2">
      <c r="A9" s="10" t="s">
        <v>21</v>
      </c>
      <c r="B9" s="9"/>
      <c r="C9" s="8" t="s">
        <v>22</v>
      </c>
      <c r="D9" s="52">
        <v>748353</v>
      </c>
      <c r="E9" s="28">
        <v>750424</v>
      </c>
      <c r="F9" s="28">
        <v>755711</v>
      </c>
      <c r="G9" s="28">
        <v>761445</v>
      </c>
      <c r="H9" s="28">
        <v>767018</v>
      </c>
      <c r="I9" s="28">
        <v>762970</v>
      </c>
      <c r="J9" s="28">
        <v>760054</v>
      </c>
      <c r="K9" s="28">
        <v>766480</v>
      </c>
      <c r="L9" s="28">
        <v>771452</v>
      </c>
      <c r="M9" s="28">
        <v>770362</v>
      </c>
      <c r="N9" s="47">
        <f t="shared" si="0"/>
        <v>7614269</v>
      </c>
      <c r="O9" s="28">
        <v>768266.74489889375</v>
      </c>
      <c r="P9" s="51">
        <v>773164</v>
      </c>
      <c r="Q9" s="47">
        <f>SUM(N9:P9)</f>
        <v>9155699.7448988929</v>
      </c>
      <c r="R9" s="28"/>
      <c r="S9" s="29"/>
      <c r="V9" s="2"/>
      <c r="W9" s="2"/>
      <c r="X9" s="2"/>
    </row>
    <row r="10" spans="1:28" ht="16.350000000000001" customHeight="1" x14ac:dyDescent="0.2">
      <c r="A10" s="10" t="s">
        <v>23</v>
      </c>
      <c r="B10" s="9"/>
      <c r="C10" s="12" t="s">
        <v>24</v>
      </c>
      <c r="D10" s="36">
        <v>87347</v>
      </c>
      <c r="E10" s="36">
        <v>87595</v>
      </c>
      <c r="F10" s="36">
        <v>89000</v>
      </c>
      <c r="G10" s="36">
        <v>87972</v>
      </c>
      <c r="H10" s="36">
        <v>88934</v>
      </c>
      <c r="I10" s="36">
        <v>89945</v>
      </c>
      <c r="J10" s="36">
        <v>90501</v>
      </c>
      <c r="K10" s="36">
        <v>90812</v>
      </c>
      <c r="L10" s="36">
        <v>91285</v>
      </c>
      <c r="M10" s="28">
        <v>92801</v>
      </c>
      <c r="N10" s="47">
        <f t="shared" si="0"/>
        <v>896192</v>
      </c>
      <c r="O10" s="36">
        <v>93500</v>
      </c>
      <c r="P10" s="53">
        <v>94308</v>
      </c>
      <c r="Q10" s="47">
        <f>SUM(N10:P10)</f>
        <v>1084000</v>
      </c>
      <c r="R10" s="28"/>
      <c r="S10" s="29"/>
      <c r="V10" s="2"/>
      <c r="W10" s="2"/>
      <c r="X10" s="2"/>
    </row>
    <row r="11" spans="1:28" ht="16.350000000000001" customHeight="1" x14ac:dyDescent="0.2">
      <c r="A11" s="7" t="s">
        <v>25</v>
      </c>
      <c r="B11" s="7"/>
      <c r="C11" s="7"/>
      <c r="D11" s="24"/>
      <c r="E11" s="31"/>
      <c r="F11" s="32"/>
      <c r="G11" s="32"/>
      <c r="H11" s="32"/>
      <c r="I11" s="32"/>
      <c r="J11" s="32"/>
      <c r="K11" s="32"/>
      <c r="L11" s="32"/>
      <c r="M11" s="28"/>
      <c r="N11" s="67"/>
      <c r="O11" s="24"/>
      <c r="P11" s="33"/>
      <c r="Q11" s="47"/>
      <c r="R11" s="28"/>
      <c r="S11" s="29"/>
      <c r="V11" s="2"/>
      <c r="W11" s="2"/>
      <c r="X11" s="2"/>
    </row>
    <row r="12" spans="1:28" ht="16.350000000000001" customHeight="1" x14ac:dyDescent="0.2">
      <c r="A12" s="11" t="s">
        <v>26</v>
      </c>
      <c r="B12" s="13"/>
      <c r="C12" s="14" t="s">
        <v>27</v>
      </c>
      <c r="D12" s="39">
        <v>78553.396999999997</v>
      </c>
      <c r="E12" s="39">
        <v>80170.892999999996</v>
      </c>
      <c r="F12" s="28">
        <v>80355.748999999996</v>
      </c>
      <c r="G12" s="28">
        <v>80742.66</v>
      </c>
      <c r="H12" s="28">
        <v>80458.664999999994</v>
      </c>
      <c r="I12" s="28">
        <v>81337.434999999998</v>
      </c>
      <c r="J12" s="28">
        <v>71443.093999999997</v>
      </c>
      <c r="K12" s="28">
        <v>73022.235000000001</v>
      </c>
      <c r="L12" s="28">
        <v>77328.244999999995</v>
      </c>
      <c r="M12" s="28">
        <v>81859.535999999993</v>
      </c>
      <c r="N12" s="47">
        <f t="shared" si="0"/>
        <v>785271.90899999999</v>
      </c>
      <c r="O12" s="28">
        <v>83500</v>
      </c>
      <c r="P12" s="51">
        <v>86428</v>
      </c>
      <c r="Q12" s="47">
        <f>SUM(N12:P12)</f>
        <v>955199.90899999999</v>
      </c>
      <c r="R12" s="28"/>
      <c r="S12" s="29"/>
      <c r="V12" s="2"/>
      <c r="W12" s="2"/>
      <c r="X12" s="2"/>
    </row>
    <row r="13" spans="1:28" ht="16.350000000000001" customHeight="1" x14ac:dyDescent="0.2">
      <c r="A13" s="10" t="s">
        <v>28</v>
      </c>
      <c r="B13" s="8"/>
      <c r="C13" s="14" t="s">
        <v>29</v>
      </c>
      <c r="D13" s="36">
        <v>613908</v>
      </c>
      <c r="E13" s="36">
        <v>613908</v>
      </c>
      <c r="F13" s="36">
        <v>613908</v>
      </c>
      <c r="G13" s="36">
        <v>613908</v>
      </c>
      <c r="H13" s="36">
        <v>613908</v>
      </c>
      <c r="I13" s="36">
        <v>613908</v>
      </c>
      <c r="J13" s="36">
        <v>613908</v>
      </c>
      <c r="K13" s="36">
        <v>613908</v>
      </c>
      <c r="L13" s="36">
        <v>613908</v>
      </c>
      <c r="M13" s="28">
        <v>613908</v>
      </c>
      <c r="N13" s="47">
        <f t="shared" si="0"/>
        <v>6139080</v>
      </c>
      <c r="O13" s="36">
        <v>613908</v>
      </c>
      <c r="P13" s="36">
        <v>613912</v>
      </c>
      <c r="Q13" s="47">
        <f>SUM(N13:P13)</f>
        <v>7366900</v>
      </c>
      <c r="R13" s="28"/>
      <c r="S13" s="29"/>
      <c r="V13" s="2"/>
      <c r="W13" s="2"/>
      <c r="X13" s="2"/>
    </row>
    <row r="14" spans="1:28" ht="16.350000000000001" customHeight="1" x14ac:dyDescent="0.2">
      <c r="A14" s="7" t="s">
        <v>30</v>
      </c>
      <c r="B14" s="7"/>
      <c r="C14" s="7"/>
      <c r="D14" s="25"/>
      <c r="E14" s="25"/>
      <c r="F14" s="25"/>
      <c r="G14" s="34"/>
      <c r="H14" s="34"/>
      <c r="I14" s="34"/>
      <c r="J14" s="34"/>
      <c r="K14" s="34"/>
      <c r="L14" s="34"/>
      <c r="M14" s="28"/>
      <c r="N14" s="68"/>
      <c r="O14" s="34"/>
      <c r="P14" s="35"/>
      <c r="Q14" s="47"/>
      <c r="R14" s="28"/>
      <c r="S14" s="29"/>
      <c r="V14" s="2"/>
      <c r="W14" s="2"/>
      <c r="X14" s="2"/>
    </row>
    <row r="15" spans="1:28" ht="16.350000000000001" customHeight="1" x14ac:dyDescent="0.2">
      <c r="A15" s="11"/>
      <c r="B15" s="13"/>
      <c r="C15" s="16" t="s">
        <v>31</v>
      </c>
      <c r="D15" s="37">
        <v>25230404</v>
      </c>
      <c r="E15" s="37">
        <v>25213652</v>
      </c>
      <c r="F15" s="38">
        <v>25233631</v>
      </c>
      <c r="G15" s="30">
        <v>25262518</v>
      </c>
      <c r="H15" s="30">
        <v>25304428</v>
      </c>
      <c r="I15" s="30">
        <v>25355103</v>
      </c>
      <c r="J15" s="30">
        <v>25399193</v>
      </c>
      <c r="K15" s="30">
        <v>25433282</v>
      </c>
      <c r="L15" s="30">
        <v>25480706</v>
      </c>
      <c r="M15" s="30">
        <v>25508248</v>
      </c>
      <c r="N15" s="47">
        <f t="shared" si="0"/>
        <v>253421165</v>
      </c>
      <c r="O15" s="30">
        <v>25502137</v>
      </c>
      <c r="P15" s="65">
        <v>25536698</v>
      </c>
      <c r="Q15" s="64">
        <f>SUM(N15:P15)</f>
        <v>304460000</v>
      </c>
      <c r="R15" s="30"/>
      <c r="S15" s="29"/>
      <c r="V15" s="2"/>
      <c r="W15" s="2"/>
      <c r="X15" s="2"/>
    </row>
    <row r="16" spans="1:28" ht="16.350000000000001" customHeight="1" x14ac:dyDescent="0.2">
      <c r="A16" s="11"/>
      <c r="B16" s="13"/>
      <c r="C16" s="16" t="s">
        <v>32</v>
      </c>
      <c r="D16" s="37">
        <v>262000</v>
      </c>
      <c r="E16" s="37">
        <v>262000</v>
      </c>
      <c r="F16" s="37">
        <v>262000</v>
      </c>
      <c r="G16" s="54">
        <v>262000</v>
      </c>
      <c r="H16" s="54">
        <v>262000</v>
      </c>
      <c r="I16" s="54">
        <v>262000</v>
      </c>
      <c r="J16" s="54">
        <v>262000</v>
      </c>
      <c r="K16" s="54">
        <v>262000</v>
      </c>
      <c r="L16" s="54">
        <v>263000</v>
      </c>
      <c r="M16" s="30">
        <v>263000</v>
      </c>
      <c r="N16" s="47">
        <f t="shared" si="0"/>
        <v>2622000</v>
      </c>
      <c r="O16" s="54">
        <v>263000</v>
      </c>
      <c r="P16" s="54">
        <v>263000</v>
      </c>
      <c r="Q16" s="64">
        <f>SUM(N16:P16)</f>
        <v>3148000</v>
      </c>
      <c r="R16" s="30"/>
      <c r="S16" s="29"/>
      <c r="V16" s="2"/>
      <c r="W16" s="2"/>
      <c r="X16" s="2"/>
    </row>
    <row r="17" spans="1:28" ht="16.350000000000001" customHeight="1" x14ac:dyDescent="0.2">
      <c r="A17" s="11"/>
      <c r="B17" s="13"/>
      <c r="C17" s="16" t="s">
        <v>33</v>
      </c>
      <c r="D17" s="37">
        <v>791799</v>
      </c>
      <c r="E17" s="37">
        <v>799934</v>
      </c>
      <c r="F17" s="37">
        <v>811351</v>
      </c>
      <c r="G17" s="30">
        <v>819421</v>
      </c>
      <c r="H17" s="30">
        <v>829436</v>
      </c>
      <c r="I17" s="30">
        <v>839970</v>
      </c>
      <c r="J17" s="30">
        <v>850280</v>
      </c>
      <c r="K17" s="30">
        <v>861171</v>
      </c>
      <c r="L17" s="30">
        <v>872803</v>
      </c>
      <c r="M17" s="30">
        <v>881000</v>
      </c>
      <c r="N17" s="47">
        <f t="shared" si="0"/>
        <v>8357165</v>
      </c>
      <c r="O17" s="30">
        <v>887000</v>
      </c>
      <c r="P17" s="65">
        <v>895835</v>
      </c>
      <c r="Q17" s="64">
        <f>SUM(N17:P17)</f>
        <v>10140000</v>
      </c>
      <c r="R17" s="30"/>
      <c r="S17" s="29"/>
      <c r="V17" s="2"/>
      <c r="W17" s="2"/>
      <c r="X17" s="2"/>
    </row>
    <row r="18" spans="1:28" ht="16.350000000000001" customHeight="1" x14ac:dyDescent="0.2">
      <c r="A18" s="11"/>
      <c r="B18" s="13"/>
      <c r="C18" s="12" t="s">
        <v>34</v>
      </c>
      <c r="D18" s="15">
        <f>SUM(D15:D17)</f>
        <v>26284203</v>
      </c>
      <c r="E18" s="15">
        <f>SUM(E15:E17)</f>
        <v>26275586</v>
      </c>
      <c r="F18" s="15">
        <f>SUM(F15:F17)</f>
        <v>26306982</v>
      </c>
      <c r="G18" s="15">
        <f t="shared" ref="G18:M18" si="1">SUM(G15:G17)</f>
        <v>26343939</v>
      </c>
      <c r="H18" s="15">
        <f t="shared" si="1"/>
        <v>26395864</v>
      </c>
      <c r="I18" s="15">
        <f t="shared" si="1"/>
        <v>26457073</v>
      </c>
      <c r="J18" s="15">
        <f t="shared" si="1"/>
        <v>26511473</v>
      </c>
      <c r="K18" s="15">
        <f t="shared" si="1"/>
        <v>26556453</v>
      </c>
      <c r="L18" s="15">
        <f t="shared" si="1"/>
        <v>26616509</v>
      </c>
      <c r="M18" s="15">
        <f t="shared" si="1"/>
        <v>26652248</v>
      </c>
      <c r="N18" s="69">
        <f t="shared" ref="N18:P18" si="2">SUM(N15:N17)</f>
        <v>264400330</v>
      </c>
      <c r="O18" s="15">
        <f t="shared" si="2"/>
        <v>26652137</v>
      </c>
      <c r="P18" s="27">
        <f t="shared" si="2"/>
        <v>26695533</v>
      </c>
      <c r="Q18" s="47">
        <f>SUM(N18:P18)</f>
        <v>317748000</v>
      </c>
      <c r="R18" s="28"/>
      <c r="S18" s="29"/>
      <c r="V18" s="2"/>
      <c r="W18" s="2"/>
      <c r="X18" s="2"/>
    </row>
    <row r="19" spans="1:28" ht="16.350000000000001" customHeight="1" x14ac:dyDescent="0.2">
      <c r="A19" s="11"/>
      <c r="B19" s="13"/>
      <c r="C19" s="12" t="s">
        <v>35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V19" s="2"/>
      <c r="W19" s="2"/>
      <c r="X19" s="2"/>
    </row>
    <row r="20" spans="1:28" ht="12" customHeight="1" x14ac:dyDescent="0.2">
      <c r="A20" s="10"/>
      <c r="B20" s="8"/>
      <c r="C20" s="12" t="s">
        <v>36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V20" s="2"/>
      <c r="W20" s="2"/>
      <c r="X20" s="2"/>
    </row>
    <row r="21" spans="1:28" ht="12" customHeight="1" x14ac:dyDescent="0.2">
      <c r="C21" s="12" t="s">
        <v>37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V21" s="2"/>
      <c r="W21" s="2"/>
      <c r="X21" s="2"/>
    </row>
    <row r="22" spans="1:28" x14ac:dyDescent="0.2">
      <c r="V22" s="2"/>
      <c r="W22" s="2"/>
      <c r="X22" s="2"/>
    </row>
    <row r="23" spans="1:28" x14ac:dyDescent="0.2">
      <c r="D23" s="40"/>
      <c r="E23" s="41"/>
      <c r="F23" s="41"/>
      <c r="G23" s="41"/>
      <c r="H23" s="42"/>
      <c r="I23" s="41"/>
      <c r="J23" s="41"/>
      <c r="K23" s="41"/>
      <c r="L23" s="41"/>
      <c r="M23" s="41"/>
      <c r="N23" s="41"/>
      <c r="O23" s="41"/>
      <c r="P23" s="41"/>
      <c r="Q23" s="41"/>
      <c r="R23" s="41"/>
      <c r="V23" s="2"/>
      <c r="W23" s="2"/>
      <c r="X23" s="2"/>
    </row>
    <row r="24" spans="1:28" ht="12.75" x14ac:dyDescent="0.2">
      <c r="A24" s="6" t="s">
        <v>38</v>
      </c>
      <c r="B24" s="56"/>
      <c r="C24" s="56"/>
      <c r="D24" s="57"/>
      <c r="E24" s="20"/>
      <c r="F24" s="20"/>
      <c r="G24" s="20"/>
      <c r="H24" s="56"/>
      <c r="I24" s="20"/>
      <c r="J24" s="20"/>
      <c r="K24" s="20"/>
      <c r="L24" s="20"/>
      <c r="M24" s="20"/>
      <c r="N24" s="20"/>
      <c r="O24" s="20"/>
      <c r="P24" s="20"/>
      <c r="Q24" s="20"/>
      <c r="R24" s="20"/>
      <c r="V24" s="2"/>
      <c r="W24" s="2"/>
      <c r="X24" s="2"/>
    </row>
    <row r="25" spans="1:28" x14ac:dyDescent="0.2">
      <c r="A25" s="3"/>
      <c r="B25" s="3"/>
      <c r="C25" s="4"/>
      <c r="D25" s="72"/>
      <c r="E25" s="72"/>
      <c r="F25" s="72"/>
      <c r="G25" s="72"/>
      <c r="H25" s="72"/>
      <c r="I25" s="72"/>
      <c r="J25" s="59"/>
      <c r="K25" s="18"/>
      <c r="L25" s="18"/>
      <c r="M25" s="18"/>
      <c r="N25" s="18"/>
      <c r="O25" s="18"/>
      <c r="P25" s="18"/>
      <c r="Q25" s="18"/>
      <c r="R25" s="18"/>
      <c r="V25" s="2"/>
      <c r="W25" s="19"/>
      <c r="X25" s="2"/>
    </row>
    <row r="26" spans="1:28" ht="12.75" customHeight="1" x14ac:dyDescent="0.2">
      <c r="A26" s="48"/>
      <c r="B26" s="48"/>
      <c r="C26" s="49"/>
      <c r="D26" s="71" t="s">
        <v>2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45"/>
      <c r="Q26" s="60"/>
      <c r="R26" s="60"/>
      <c r="V26" s="2"/>
      <c r="W26" s="19"/>
      <c r="X26" s="2"/>
    </row>
    <row r="27" spans="1:28" x14ac:dyDescent="0.2">
      <c r="A27" s="50"/>
      <c r="B27" s="50"/>
      <c r="C27" s="50"/>
      <c r="D27" s="43" t="s">
        <v>3</v>
      </c>
      <c r="E27" s="44" t="s">
        <v>4</v>
      </c>
      <c r="F27" s="44" t="s">
        <v>5</v>
      </c>
      <c r="G27" s="43" t="s">
        <v>6</v>
      </c>
      <c r="H27" s="44" t="s">
        <v>7</v>
      </c>
      <c r="I27" s="44" t="s">
        <v>8</v>
      </c>
      <c r="J27" s="44" t="s">
        <v>9</v>
      </c>
      <c r="K27" s="44" t="s">
        <v>10</v>
      </c>
      <c r="L27" s="60" t="s">
        <v>11</v>
      </c>
      <c r="M27" s="60" t="s">
        <v>12</v>
      </c>
      <c r="N27" s="60" t="s">
        <v>13</v>
      </c>
      <c r="O27" s="44" t="s">
        <v>14</v>
      </c>
      <c r="P27" s="44" t="s">
        <v>15</v>
      </c>
      <c r="Q27" s="60"/>
      <c r="R27" s="41"/>
      <c r="S27" s="42"/>
      <c r="T27" s="41"/>
      <c r="U27" s="41"/>
      <c r="V27" s="41"/>
      <c r="W27" s="41"/>
      <c r="X27" s="41"/>
      <c r="Y27" s="41"/>
      <c r="Z27" s="41"/>
      <c r="AA27" s="41"/>
      <c r="AB27" s="41"/>
    </row>
    <row r="28" spans="1:28" ht="16.350000000000001" customHeight="1" x14ac:dyDescent="0.2">
      <c r="A28" s="7" t="s">
        <v>16</v>
      </c>
      <c r="B28" s="7"/>
      <c r="C28" s="7"/>
      <c r="D28" s="21"/>
      <c r="E28" s="22"/>
      <c r="F28" s="23"/>
      <c r="G28" s="23"/>
      <c r="H28" s="21"/>
      <c r="I28" s="23"/>
      <c r="J28" s="23"/>
      <c r="K28" s="23"/>
      <c r="L28" s="61"/>
      <c r="M28" s="61"/>
      <c r="N28" s="62"/>
      <c r="O28" s="21"/>
      <c r="P28" s="63"/>
      <c r="Q28" s="58"/>
      <c r="R28" s="60"/>
      <c r="S28" s="42"/>
      <c r="T28" s="41"/>
      <c r="U28" s="41"/>
      <c r="V28" s="41"/>
      <c r="W28" s="41"/>
      <c r="X28" s="41"/>
      <c r="Y28" s="41"/>
      <c r="Z28" s="41"/>
      <c r="AA28" s="41"/>
      <c r="AB28" s="41"/>
    </row>
    <row r="29" spans="1:28" ht="16.350000000000001" customHeight="1" x14ac:dyDescent="0.2">
      <c r="A29" s="10" t="s">
        <v>17</v>
      </c>
      <c r="B29" s="9"/>
      <c r="C29" s="8" t="s">
        <v>18</v>
      </c>
      <c r="D29" s="28">
        <v>1118723.7461870241</v>
      </c>
      <c r="E29" s="28">
        <v>1111276.0098205523</v>
      </c>
      <c r="F29" s="28">
        <v>1108797.449775215</v>
      </c>
      <c r="G29" s="28">
        <v>1104066.3840056595</v>
      </c>
      <c r="H29" s="28">
        <v>1099979.3218798258</v>
      </c>
      <c r="I29" s="28">
        <v>1107482.3159692376</v>
      </c>
      <c r="J29" s="28">
        <v>1096702.0365665341</v>
      </c>
      <c r="K29" s="28">
        <v>1094197.354688534</v>
      </c>
      <c r="L29" s="28">
        <v>1092609.951011342</v>
      </c>
      <c r="M29" s="28">
        <v>1087946.1240500982</v>
      </c>
      <c r="N29" s="28">
        <v>1084470.763976366</v>
      </c>
      <c r="O29" s="28">
        <v>1101248.2401357077</v>
      </c>
      <c r="P29" s="47">
        <f>SUM(D29:O29)</f>
        <v>13207499.698066095</v>
      </c>
      <c r="Q29" s="58"/>
      <c r="R29" s="28"/>
      <c r="S29" s="29"/>
      <c r="V29" s="2"/>
      <c r="W29" s="2"/>
      <c r="X29" s="2"/>
    </row>
    <row r="30" spans="1:28" ht="16.350000000000001" customHeight="1" x14ac:dyDescent="0.2">
      <c r="A30" s="10" t="s">
        <v>19</v>
      </c>
      <c r="B30" s="9"/>
      <c r="C30" s="8" t="s">
        <v>20</v>
      </c>
      <c r="D30" s="28">
        <v>886000</v>
      </c>
      <c r="E30" s="39">
        <v>885000</v>
      </c>
      <c r="F30" s="28">
        <v>880000</v>
      </c>
      <c r="G30" s="28">
        <v>872000</v>
      </c>
      <c r="H30" s="28">
        <v>866000</v>
      </c>
      <c r="I30" s="28">
        <v>862000</v>
      </c>
      <c r="J30" s="28">
        <v>855000</v>
      </c>
      <c r="K30" s="28">
        <v>850000</v>
      </c>
      <c r="L30" s="28">
        <v>846000</v>
      </c>
      <c r="M30" s="28">
        <v>842000</v>
      </c>
      <c r="N30" s="28">
        <v>841000</v>
      </c>
      <c r="O30" s="28">
        <v>840600</v>
      </c>
      <c r="P30" s="47">
        <f>SUM(D30:O30)</f>
        <v>10325600</v>
      </c>
      <c r="Q30" s="58"/>
      <c r="R30" s="28"/>
      <c r="S30" s="29"/>
      <c r="V30" s="2"/>
      <c r="W30" s="2"/>
      <c r="X30" s="2"/>
    </row>
    <row r="31" spans="1:28" ht="16.350000000000001" customHeight="1" x14ac:dyDescent="0.2">
      <c r="A31" s="10" t="s">
        <v>21</v>
      </c>
      <c r="B31" s="9"/>
      <c r="C31" s="8" t="s">
        <v>22</v>
      </c>
      <c r="D31" s="52">
        <v>750543.53271732363</v>
      </c>
      <c r="E31" s="28">
        <v>752620.59482071281</v>
      </c>
      <c r="F31" s="28">
        <v>757923.07060082792</v>
      </c>
      <c r="G31" s="28">
        <v>763673.85481175664</v>
      </c>
      <c r="H31" s="28">
        <v>769263.16775342135</v>
      </c>
      <c r="I31" s="28">
        <v>765203.31869764195</v>
      </c>
      <c r="J31" s="28">
        <v>762278.78316240152</v>
      </c>
      <c r="K31" s="28">
        <v>768723.59295302385</v>
      </c>
      <c r="L31" s="28">
        <v>773710.14668457897</v>
      </c>
      <c r="M31" s="28">
        <v>770927.76159903489</v>
      </c>
      <c r="N31" s="28">
        <v>770515.56790131738</v>
      </c>
      <c r="O31" s="28">
        <v>777117.0901733347</v>
      </c>
      <c r="P31" s="47">
        <f t="shared" ref="P31:P40" si="3">SUM(D31:O31)</f>
        <v>9182500.4818753749</v>
      </c>
      <c r="Q31" s="58"/>
      <c r="R31" s="28"/>
      <c r="S31" s="29"/>
      <c r="V31" s="2"/>
      <c r="W31" s="2"/>
      <c r="X31" s="2"/>
    </row>
    <row r="32" spans="1:28" ht="16.350000000000001" customHeight="1" x14ac:dyDescent="0.2">
      <c r="A32" s="10" t="s">
        <v>23</v>
      </c>
      <c r="B32" s="9"/>
      <c r="C32" s="12" t="s">
        <v>24</v>
      </c>
      <c r="D32" s="36">
        <v>92520.134132841325</v>
      </c>
      <c r="E32" s="36">
        <v>92782.821955719555</v>
      </c>
      <c r="F32" s="36">
        <v>94271.033210332098</v>
      </c>
      <c r="G32" s="36">
        <v>93182.149815498153</v>
      </c>
      <c r="H32" s="36">
        <v>94201.12435424354</v>
      </c>
      <c r="I32" s="36">
        <v>95272.000922509222</v>
      </c>
      <c r="J32" s="36">
        <v>95860.930073800744</v>
      </c>
      <c r="K32" s="36">
        <v>96190.34907749077</v>
      </c>
      <c r="L32" s="36">
        <v>96691.362546125456</v>
      </c>
      <c r="M32" s="28">
        <v>98297.147785977853</v>
      </c>
      <c r="N32" s="36">
        <v>99037.54612546126</v>
      </c>
      <c r="O32" s="36">
        <v>99893.4</v>
      </c>
      <c r="P32" s="47">
        <f t="shared" si="3"/>
        <v>1148199.9999999998</v>
      </c>
      <c r="Q32" s="58"/>
      <c r="R32" s="28"/>
      <c r="S32" s="29"/>
      <c r="V32" s="2"/>
      <c r="W32" s="2"/>
      <c r="X32" s="2"/>
    </row>
    <row r="33" spans="1:24" ht="16.350000000000001" customHeight="1" x14ac:dyDescent="0.2">
      <c r="A33" s="7" t="s">
        <v>25</v>
      </c>
      <c r="B33" s="7"/>
      <c r="C33" s="7"/>
      <c r="D33" s="24"/>
      <c r="E33" s="31"/>
      <c r="F33" s="32"/>
      <c r="G33" s="32"/>
      <c r="H33" s="32"/>
      <c r="I33" s="32"/>
      <c r="J33" s="32"/>
      <c r="K33" s="32"/>
      <c r="L33" s="32"/>
      <c r="M33" s="28"/>
      <c r="N33" s="24"/>
      <c r="O33" s="24"/>
      <c r="P33" s="47"/>
      <c r="Q33" s="58"/>
      <c r="R33" s="28"/>
      <c r="S33" s="29"/>
      <c r="V33" s="2"/>
      <c r="W33" s="2"/>
      <c r="X33" s="2"/>
    </row>
    <row r="34" spans="1:24" ht="16.350000000000001" customHeight="1" x14ac:dyDescent="0.2">
      <c r="A34" s="11" t="s">
        <v>26</v>
      </c>
      <c r="B34" s="13"/>
      <c r="C34" s="14" t="s">
        <v>27</v>
      </c>
      <c r="D34" s="39">
        <v>79532.02495676298</v>
      </c>
      <c r="E34" s="39">
        <v>81169.671922424634</v>
      </c>
      <c r="F34" s="28">
        <v>81356.830881386093</v>
      </c>
      <c r="G34" s="28">
        <v>81748.562066582919</v>
      </c>
      <c r="H34" s="28">
        <v>81461.029021670853</v>
      </c>
      <c r="I34" s="28">
        <v>82350.74684725712</v>
      </c>
      <c r="J34" s="28">
        <v>72333.140920644888</v>
      </c>
      <c r="K34" s="28">
        <v>73931.955054962309</v>
      </c>
      <c r="L34" s="28">
        <v>78291.6098612856</v>
      </c>
      <c r="M34" s="28">
        <v>82879.352246231152</v>
      </c>
      <c r="N34" s="28">
        <v>84540.253350083745</v>
      </c>
      <c r="O34" s="28">
        <v>87504.730737018428</v>
      </c>
      <c r="P34" s="47">
        <f t="shared" si="3"/>
        <v>967099.90786631079</v>
      </c>
      <c r="Q34" s="58"/>
      <c r="R34" s="28"/>
      <c r="S34" s="29"/>
      <c r="V34" s="2"/>
      <c r="W34" s="2"/>
      <c r="X34" s="2"/>
    </row>
    <row r="35" spans="1:24" ht="16.350000000000001" customHeight="1" x14ac:dyDescent="0.2">
      <c r="A35" s="10" t="s">
        <v>28</v>
      </c>
      <c r="B35" s="8"/>
      <c r="C35" s="14" t="s">
        <v>29</v>
      </c>
      <c r="D35" s="36">
        <v>614967</v>
      </c>
      <c r="E35" s="36">
        <v>614967</v>
      </c>
      <c r="F35" s="36">
        <v>614967</v>
      </c>
      <c r="G35" s="36">
        <v>614967</v>
      </c>
      <c r="H35" s="36">
        <v>614967</v>
      </c>
      <c r="I35" s="36">
        <v>614967</v>
      </c>
      <c r="J35" s="36">
        <v>614967</v>
      </c>
      <c r="K35" s="36">
        <v>614967</v>
      </c>
      <c r="L35" s="36">
        <v>614967</v>
      </c>
      <c r="M35" s="28">
        <v>614967</v>
      </c>
      <c r="N35" s="36">
        <v>614967</v>
      </c>
      <c r="O35" s="36">
        <v>614963</v>
      </c>
      <c r="P35" s="47">
        <f t="shared" si="3"/>
        <v>7379600</v>
      </c>
      <c r="Q35" s="58"/>
      <c r="R35" s="28"/>
      <c r="S35" s="29"/>
      <c r="V35" s="2"/>
      <c r="W35" s="2"/>
      <c r="X35" s="2"/>
    </row>
    <row r="36" spans="1:24" ht="16.350000000000001" customHeight="1" x14ac:dyDescent="0.2">
      <c r="A36" s="7" t="s">
        <v>30</v>
      </c>
      <c r="B36" s="7"/>
      <c r="C36" s="7"/>
      <c r="D36" s="25"/>
      <c r="E36" s="25"/>
      <c r="F36" s="25"/>
      <c r="G36" s="34"/>
      <c r="H36" s="34"/>
      <c r="I36" s="34"/>
      <c r="J36" s="34"/>
      <c r="K36" s="34"/>
      <c r="L36" s="34"/>
      <c r="M36" s="28"/>
      <c r="N36" s="34"/>
      <c r="O36" s="34"/>
      <c r="P36" s="47"/>
      <c r="Q36" s="58"/>
      <c r="R36" s="28"/>
      <c r="S36" s="29"/>
      <c r="V36" s="2"/>
      <c r="W36" s="2"/>
      <c r="X36" s="2"/>
    </row>
    <row r="37" spans="1:24" ht="16.350000000000001" customHeight="1" x14ac:dyDescent="0.2">
      <c r="A37" s="11"/>
      <c r="B37" s="13"/>
      <c r="C37" s="16" t="s">
        <v>31</v>
      </c>
      <c r="D37" s="37">
        <v>26081000</v>
      </c>
      <c r="E37" s="37">
        <v>26059000</v>
      </c>
      <c r="F37" s="38">
        <v>26084000</v>
      </c>
      <c r="G37" s="30">
        <v>26113000</v>
      </c>
      <c r="H37" s="30">
        <v>26160000</v>
      </c>
      <c r="I37" s="30">
        <v>26201000</v>
      </c>
      <c r="J37" s="30">
        <v>26242000</v>
      </c>
      <c r="K37" s="30">
        <v>26275000</v>
      </c>
      <c r="L37" s="30">
        <v>26317000</v>
      </c>
      <c r="M37" s="28">
        <v>26349000</v>
      </c>
      <c r="N37" s="30">
        <v>26361000</v>
      </c>
      <c r="O37" s="30">
        <v>26370000</v>
      </c>
      <c r="P37" s="64">
        <f>SUM(D37:O37)</f>
        <v>314612000</v>
      </c>
      <c r="Q37" s="58"/>
      <c r="R37" s="30"/>
      <c r="S37" s="29"/>
      <c r="V37" s="2"/>
      <c r="W37" s="2"/>
      <c r="X37" s="2"/>
    </row>
    <row r="38" spans="1:24" ht="16.350000000000001" customHeight="1" x14ac:dyDescent="0.2">
      <c r="A38" s="11"/>
      <c r="B38" s="13"/>
      <c r="C38" s="16" t="s">
        <v>32</v>
      </c>
      <c r="D38" s="37">
        <v>253000</v>
      </c>
      <c r="E38" s="37">
        <v>253000</v>
      </c>
      <c r="F38" s="37">
        <v>253000</v>
      </c>
      <c r="G38" s="54">
        <v>253000</v>
      </c>
      <c r="H38" s="54">
        <v>254000</v>
      </c>
      <c r="I38" s="54">
        <v>254000</v>
      </c>
      <c r="J38" s="54">
        <v>254000</v>
      </c>
      <c r="K38" s="54">
        <v>254000</v>
      </c>
      <c r="L38" s="30">
        <v>254000</v>
      </c>
      <c r="M38" s="28">
        <v>254000</v>
      </c>
      <c r="N38" s="30">
        <v>254000</v>
      </c>
      <c r="O38" s="54">
        <v>254000</v>
      </c>
      <c r="P38" s="64">
        <f t="shared" si="3"/>
        <v>3044000</v>
      </c>
      <c r="Q38" s="58"/>
      <c r="R38" s="30"/>
      <c r="S38" s="29"/>
      <c r="V38" s="2"/>
      <c r="W38" s="2"/>
      <c r="X38" s="2"/>
    </row>
    <row r="39" spans="1:24" ht="16.350000000000001" customHeight="1" x14ac:dyDescent="0.2">
      <c r="A39" s="11"/>
      <c r="B39" s="13"/>
      <c r="C39" s="16" t="s">
        <v>33</v>
      </c>
      <c r="D39" s="37">
        <v>958000</v>
      </c>
      <c r="E39" s="37">
        <v>967000</v>
      </c>
      <c r="F39" s="37">
        <v>978000</v>
      </c>
      <c r="G39" s="30">
        <v>990000</v>
      </c>
      <c r="H39" s="30">
        <v>1001000</v>
      </c>
      <c r="I39" s="30">
        <v>1013000</v>
      </c>
      <c r="J39" s="30">
        <v>1024000</v>
      </c>
      <c r="K39" s="30">
        <v>1037000</v>
      </c>
      <c r="L39" s="30">
        <v>1049000</v>
      </c>
      <c r="M39" s="28">
        <v>1061000</v>
      </c>
      <c r="N39" s="30">
        <v>1068000</v>
      </c>
      <c r="O39" s="30">
        <v>1075000</v>
      </c>
      <c r="P39" s="64">
        <f t="shared" si="3"/>
        <v>12221000</v>
      </c>
      <c r="Q39" s="58"/>
      <c r="R39" s="30"/>
      <c r="S39" s="29"/>
      <c r="V39" s="2"/>
      <c r="W39" s="2"/>
      <c r="X39" s="2"/>
    </row>
    <row r="40" spans="1:24" ht="16.350000000000001" customHeight="1" x14ac:dyDescent="0.2">
      <c r="A40" s="11"/>
      <c r="B40" s="13"/>
      <c r="C40" s="12" t="s">
        <v>34</v>
      </c>
      <c r="D40" s="15">
        <f>SUM(D37:D39)</f>
        <v>27292000</v>
      </c>
      <c r="E40" s="15">
        <f t="shared" ref="E40:N40" si="4">SUM(E37:E39)</f>
        <v>27279000</v>
      </c>
      <c r="F40" s="15">
        <f t="shared" si="4"/>
        <v>27315000</v>
      </c>
      <c r="G40" s="15">
        <f t="shared" si="4"/>
        <v>27356000</v>
      </c>
      <c r="H40" s="15">
        <f t="shared" si="4"/>
        <v>27415000</v>
      </c>
      <c r="I40" s="15">
        <f t="shared" si="4"/>
        <v>27468000</v>
      </c>
      <c r="J40" s="15">
        <f t="shared" si="4"/>
        <v>27520000</v>
      </c>
      <c r="K40" s="15">
        <f t="shared" si="4"/>
        <v>27566000</v>
      </c>
      <c r="L40" s="15">
        <f t="shared" si="4"/>
        <v>27620000</v>
      </c>
      <c r="M40" s="15">
        <f t="shared" si="4"/>
        <v>27664000</v>
      </c>
      <c r="N40" s="15">
        <f t="shared" si="4"/>
        <v>27683000</v>
      </c>
      <c r="O40" s="15">
        <f>SUM(O37:O39)</f>
        <v>27699000</v>
      </c>
      <c r="P40" s="47">
        <f t="shared" si="3"/>
        <v>329877000</v>
      </c>
      <c r="Q40" s="58"/>
      <c r="R40" s="28"/>
      <c r="S40" s="29"/>
      <c r="V40" s="2"/>
      <c r="W40" s="2"/>
      <c r="X40" s="2"/>
    </row>
    <row r="41" spans="1:24" ht="16.350000000000001" customHeight="1" x14ac:dyDescent="0.2">
      <c r="A41" s="11"/>
      <c r="B41" s="13"/>
      <c r="C41" s="12" t="s">
        <v>35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V41" s="2"/>
      <c r="W41" s="2"/>
      <c r="X41" s="2"/>
    </row>
    <row r="42" spans="1:24" ht="12" customHeight="1" x14ac:dyDescent="0.2">
      <c r="A42" s="10"/>
      <c r="B42" s="8"/>
      <c r="C42" s="12" t="s">
        <v>36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V42" s="2"/>
      <c r="W42" s="2"/>
      <c r="X42" s="2"/>
    </row>
    <row r="43" spans="1:24" ht="12" customHeight="1" x14ac:dyDescent="0.2">
      <c r="C43" s="12" t="s">
        <v>37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V43" s="2"/>
      <c r="W43" s="2"/>
      <c r="X43" s="2"/>
    </row>
    <row r="44" spans="1:24" x14ac:dyDescent="0.2">
      <c r="V44" s="2"/>
      <c r="W44" s="2"/>
      <c r="X44" s="2"/>
    </row>
    <row r="45" spans="1:24" x14ac:dyDescent="0.2">
      <c r="V45" s="2"/>
      <c r="W45" s="2"/>
      <c r="X45" s="2"/>
    </row>
    <row r="46" spans="1:24" x14ac:dyDescent="0.2">
      <c r="V46" s="2"/>
      <c r="W46" s="2"/>
      <c r="X46" s="2"/>
    </row>
    <row r="47" spans="1:24" x14ac:dyDescent="0.2">
      <c r="V47" s="2"/>
      <c r="W47" s="2"/>
      <c r="X47" s="2"/>
    </row>
    <row r="48" spans="1:24" x14ac:dyDescent="0.2">
      <c r="V48" s="2"/>
      <c r="W48" s="2"/>
      <c r="X48" s="2"/>
    </row>
    <row r="49" spans="22:24" x14ac:dyDescent="0.2">
      <c r="V49" s="2"/>
      <c r="W49" s="2"/>
      <c r="X49" s="2"/>
    </row>
    <row r="50" spans="22:24" x14ac:dyDescent="0.2">
      <c r="V50" s="2"/>
      <c r="W50" s="2"/>
      <c r="X50" s="2"/>
    </row>
    <row r="51" spans="22:24" x14ac:dyDescent="0.2">
      <c r="V51" s="2"/>
      <c r="W51" s="2"/>
      <c r="X51" s="2"/>
    </row>
    <row r="52" spans="22:24" x14ac:dyDescent="0.2">
      <c r="V52" s="2"/>
      <c r="W52" s="2"/>
      <c r="X52" s="2"/>
    </row>
    <row r="53" spans="22:24" x14ac:dyDescent="0.2">
      <c r="V53" s="2"/>
      <c r="W53" s="2"/>
      <c r="X53" s="2"/>
    </row>
    <row r="54" spans="22:24" x14ac:dyDescent="0.2">
      <c r="V54" s="2"/>
      <c r="W54" s="2"/>
      <c r="X54" s="2"/>
    </row>
    <row r="55" spans="22:24" x14ac:dyDescent="0.2">
      <c r="V55" s="2"/>
      <c r="W55" s="2"/>
      <c r="X55" s="2"/>
    </row>
    <row r="56" spans="22:24" x14ac:dyDescent="0.2">
      <c r="V56" s="2"/>
      <c r="W56" s="2"/>
      <c r="X56" s="2"/>
    </row>
    <row r="57" spans="22:24" x14ac:dyDescent="0.2">
      <c r="V57" s="2"/>
      <c r="W57" s="2"/>
      <c r="X57" s="2"/>
    </row>
    <row r="58" spans="22:24" x14ac:dyDescent="0.2">
      <c r="V58" s="2"/>
      <c r="W58" s="2"/>
      <c r="X58" s="2"/>
    </row>
  </sheetData>
  <mergeCells count="5">
    <mergeCell ref="D26:O26"/>
    <mergeCell ref="D3:I3"/>
    <mergeCell ref="D25:I25"/>
    <mergeCell ref="O4:P4"/>
    <mergeCell ref="D4:M4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Rapport, dnr VER 2018-1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4JXXJJFS64ZS-957833390-10</_dlc_DocId>
    <_dlc_DocIdUrl xmlns="465edb57-3a11-4ff8-9c43-7dc2da403828">
      <Url>https://sp.pensionsmyndigheten.se/ovr/ANSLAG/_layouts/15/DocIdRedir.aspx?ID=4JXXJJFS64ZS-957833390-10</Url>
      <Description>4JXXJJFS64ZS-957833390-10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Props1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FEF6-2B6E-4826-B81D-D1357F3FEE9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C562417-F263-4FA0-BA22-D72615F86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129F0F8-C880-4FCD-BAEC-96826B8A2B62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465edb57-3a11-4ff8-9c43-7dc2da403828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Stefan Granbom</cp:lastModifiedBy>
  <cp:revision/>
  <dcterms:created xsi:type="dcterms:W3CDTF">2002-03-22T11:33:45Z</dcterms:created>
  <dcterms:modified xsi:type="dcterms:W3CDTF">2018-11-21T08:39:06Z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94fd9339-0729-4ce3-bfdb-c8d28301b4b6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