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-15" yWindow="-15" windowWidth="20730" windowHeight="11760"/>
  </bookViews>
  <sheets>
    <sheet name="Redovisning" sheetId="2" r:id="rId1"/>
  </sheets>
  <calcPr calcId="162913"/>
</workbook>
</file>

<file path=xl/calcChain.xml><?xml version="1.0" encoding="utf-8"?>
<calcChain xmlns="http://schemas.openxmlformats.org/spreadsheetml/2006/main">
  <c r="O40" i="2" l="1"/>
  <c r="N40" i="2"/>
  <c r="M40" i="2"/>
  <c r="L40" i="2"/>
  <c r="K40" i="2"/>
  <c r="J40" i="2"/>
  <c r="I40" i="2"/>
  <c r="H40" i="2"/>
  <c r="G40" i="2"/>
  <c r="F40" i="2"/>
  <c r="E40" i="2"/>
  <c r="D40" i="2"/>
  <c r="P39" i="2"/>
  <c r="P38" i="2"/>
  <c r="P37" i="2"/>
  <c r="P34" i="2"/>
  <c r="P32" i="2"/>
  <c r="P31" i="2"/>
  <c r="P30" i="2"/>
  <c r="P29" i="2"/>
  <c r="P40" i="2" l="1"/>
  <c r="D18" i="2"/>
  <c r="P15" i="2" l="1"/>
  <c r="O18" i="2"/>
  <c r="E18" i="2"/>
  <c r="F18" i="2"/>
  <c r="G18" i="2"/>
  <c r="H18" i="2"/>
  <c r="I18" i="2"/>
  <c r="J18" i="2"/>
  <c r="K18" i="2"/>
  <c r="L18" i="2"/>
  <c r="M18" i="2"/>
  <c r="N18" i="2"/>
  <c r="P8" i="2"/>
  <c r="P7" i="2"/>
  <c r="P18" i="2" l="1"/>
  <c r="P17" i="2"/>
  <c r="P16" i="2"/>
  <c r="P12" i="2"/>
  <c r="P10" i="2"/>
  <c r="P9" i="2"/>
</calcChain>
</file>

<file path=xl/sharedStrings.xml><?xml version="1.0" encoding="utf-8"?>
<sst xmlns="http://schemas.openxmlformats.org/spreadsheetml/2006/main" count="75" uniqueCount="40">
  <si>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</si>
  <si>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</si>
  <si>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</si>
  <si>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</si>
  <si>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</si>
  <si>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</si>
  <si>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</si>
  <si>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</si>
  <si>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</si>
  <si>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</si>
  <si>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</si>
  <si>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</si>
  <si>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</si>
  <si>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</si>
  <si>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</si>
  <si>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</si>
  <si>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</si>
  <si>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</si>
  <si>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</si>
  <si>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</si>
  <si>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</si>
  <si>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</si>
  <si>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</si>
  <si>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</si>
  <si>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</si>
  <si>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</si>
  <si>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</si>
  <si>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</si>
  <si>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</si>
  <si>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</si>
  <si>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</si>
  <si>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</si>
  <si>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</si>
  <si>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</si>
  <si>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</si>
  <si>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</si>
  <si>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2019, prognos. </t>
    </r>
    <r>
      <rPr>
        <sz val="10"/>
        <rFont val="Arial"/>
        <family val="2"/>
      </rPr>
      <t>Beloppen anges i 1000-tal kronor</t>
    </r>
  </si>
  <si>
    <t>Utfall</t>
  </si>
  <si>
    <r>
      <t xml:space="preserve">Månadsredovisning år 2020, prognos. </t>
    </r>
    <r>
      <rPr>
        <sz val="10"/>
        <rFont val="Arial"/>
        <family val="2"/>
      </rPr>
      <t>Beloppen anges i 1000-tal kronor</t>
    </r>
  </si>
  <si>
    <t xml:space="preserve">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</si>
</sst>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7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82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0" fontId="19" fillId="0" borderId="0" xfId="0" applyFont="1" applyFill="1" applyBorder="1" applyAlignment="1"/>
    <xf numFmtId="3" fontId="20" fillId="0" borderId="0" xfId="0" applyNumberFormat="1" applyFont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Border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1" fillId="0" borderId="1" xfId="0" applyFont="1" applyFill="1" applyBorder="1"/>
    <xf numFmtId="0" fontId="21" fillId="0" borderId="2" xfId="0" applyFont="1" applyFill="1" applyBorder="1"/>
    <xf numFmtId="3" fontId="4" fillId="0" borderId="5" xfId="0" applyNumberFormat="1" applyFont="1" applyFill="1" applyBorder="1" applyAlignment="1"/>
    <xf numFmtId="1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7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21" fillId="0" borderId="0" xfId="0" applyFont="1" applyFill="1" applyBorder="1"/>
    <xf numFmtId="0" fontId="5" fillId="0" borderId="8" xfId="0" applyFont="1" applyFill="1" applyBorder="1" applyAlignment="1"/>
    <xf numFmtId="0" fontId="5" fillId="0" borderId="8" xfId="0" applyFont="1" applyBorder="1" applyAlignment="1"/>
    <xf numFmtId="3" fontId="4" fillId="0" borderId="6" xfId="0" applyNumberFormat="1" applyFont="1" applyFill="1" applyBorder="1" applyAlignment="1"/>
    <xf numFmtId="3" fontId="6" fillId="0" borderId="5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0" borderId="9" xfId="0" applyNumberFormat="1" applyFont="1" applyFill="1" applyBorder="1"/>
    <xf numFmtId="3" fontId="20" fillId="0" borderId="9" xfId="0" applyNumberFormat="1" applyFont="1" applyBorder="1" applyAlignment="1"/>
    <xf numFmtId="3" fontId="4" fillId="0" borderId="9" xfId="0" applyNumberFormat="1" applyFont="1" applyBorder="1" applyAlignment="1"/>
    <xf numFmtId="3" fontId="4" fillId="0" borderId="0" xfId="1" applyNumberFormat="1" applyFont="1" applyFill="1" applyBorder="1" applyAlignment="1"/>
    <xf numFmtId="0" fontId="19" fillId="0" borderId="9" xfId="0" applyFont="1" applyFill="1" applyBorder="1" applyAlignment="1"/>
    <xf numFmtId="0" fontId="21" fillId="0" borderId="2" xfId="0" applyFont="1" applyBorder="1" applyAlignment="1">
      <alignment horizontal="center"/>
    </xf>
    <xf numFmtId="0" fontId="0" fillId="0" borderId="2" xfId="0" applyBorder="1" applyAlignment="1"/>
    <xf numFmtId="0" fontId="21" fillId="0" borderId="2" xfId="0" applyFont="1" applyBorder="1"/>
    <xf numFmtId="0" fontId="5" fillId="0" borderId="9" xfId="0" applyFont="1" applyBorder="1" applyAlignment="1"/>
    <xf numFmtId="3" fontId="6" fillId="0" borderId="9" xfId="0" applyNumberFormat="1" applyFont="1" applyFill="1" applyBorder="1" applyAlignment="1"/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2" fillId="0" borderId="12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5" fillId="0" borderId="0" xfId="0" applyFont="1" applyFill="1" applyAlignment="1"/>
    <xf numFmtId="3" fontId="4" fillId="0" borderId="0" xfId="0" applyNumberFormat="1" applyFont="1" applyFill="1" applyAlignment="1"/>
    <xf numFmtId="3" fontId="4" fillId="0" borderId="0" xfId="1" applyNumberFormat="1" applyFont="1" applyAlignment="1"/>
    <xf numFmtId="3" fontId="4" fillId="0" borderId="0" xfId="0" applyNumberFormat="1" applyFont="1" applyAlignment="1"/>
    <xf numFmtId="3" fontId="20" fillId="0" borderId="0" xfId="0" applyNumberFormat="1" applyFont="1" applyAlignment="1"/>
    <xf numFmtId="3" fontId="6" fillId="0" borderId="0" xfId="0" applyNumberFormat="1" applyFont="1" applyAlignment="1"/>
    <xf numFmtId="3" fontId="6" fillId="0" borderId="9" xfId="0" applyNumberFormat="1" applyFont="1" applyBorder="1" applyAlignment="1"/>
    <xf numFmtId="3" fontId="6" fillId="0" borderId="7" xfId="0" applyNumberFormat="1" applyFont="1" applyFill="1" applyBorder="1" applyAlignment="1"/>
    <xf numFmtId="0" fontId="5" fillId="0" borderId="13" xfId="0" applyFont="1" applyFill="1" applyBorder="1" applyAlignment="1"/>
    <xf numFmtId="0" fontId="7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abSelected="1" topLeftCell="A4" zoomScaleNormal="100" workbookViewId="0">
      <selection activeCell="Q17" sqref="Q17"/>
    </sheetView>
  </sheetViews>
  <sheetFormatPr defaultColWidth="9.140625"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4" width="9.28515625" style="5" customWidth="1"/>
    <col min="5" max="7" width="9.28515625" style="2" customWidth="1"/>
    <col min="8" max="8" width="9.28515625" style="1" customWidth="1"/>
    <col min="9" max="12" width="9.28515625" style="2" customWidth="1"/>
    <col min="13" max="13" width="10.140625" style="2" bestFit="1" customWidth="1"/>
    <col min="14" max="14" width="9.85546875" style="2" customWidth="1"/>
    <col min="15" max="15" width="9.28515625" style="2" customWidth="1"/>
    <col min="16" max="16" width="10.140625" style="2" bestFit="1" customWidth="1"/>
    <col min="17" max="18" width="9.85546875" style="2" customWidth="1"/>
    <col min="19" max="19" width="0.85546875" style="2" customWidth="1"/>
    <col min="20" max="20" width="2.42578125" style="2" customWidth="1"/>
    <col min="21" max="21" width="1.7109375" style="2" customWidth="1"/>
    <col min="22" max="22" width="3.42578125" style="1" customWidth="1"/>
    <col min="23" max="23" width="9.85546875" style="1" customWidth="1"/>
    <col min="24" max="24" width="10.28515625" style="1" customWidth="1"/>
    <col min="25" max="25" width="5" style="5" customWidth="1"/>
    <col min="26" max="26" width="9.85546875" style="5" bestFit="1" customWidth="1"/>
    <col min="27" max="56" width="9.140625" style="5"/>
    <col min="57" max="16384" width="9.140625" style="1"/>
  </cols>
  <sheetData>
    <row r="1" spans="1:28" x14ac:dyDescent="0.2">
      <c r="D1" s="31"/>
      <c r="E1" s="32"/>
      <c r="F1" s="32"/>
      <c r="G1" s="32"/>
      <c r="H1" s="33"/>
      <c r="I1" s="32"/>
      <c r="J1" s="32"/>
      <c r="K1" s="32"/>
      <c r="L1" s="32"/>
      <c r="M1" s="32"/>
      <c r="N1" s="32"/>
      <c r="O1" s="32"/>
      <c r="P1" s="32"/>
      <c r="Q1" s="32"/>
      <c r="R1" s="32"/>
      <c r="V1" s="2"/>
      <c r="W1" s="2"/>
      <c r="X1" s="2"/>
    </row>
    <row r="2" spans="1:28" ht="12.75" x14ac:dyDescent="0.2">
      <c r="A2" s="6" t="s">
        <v>36</v>
      </c>
      <c r="B2" s="40"/>
      <c r="C2" s="40"/>
      <c r="D2" s="41"/>
      <c r="E2" s="20"/>
      <c r="F2" s="20"/>
      <c r="G2" s="20"/>
      <c r="H2" s="40"/>
      <c r="I2" s="20"/>
      <c r="J2" s="20"/>
      <c r="K2" s="20"/>
      <c r="L2" s="20"/>
      <c r="M2" s="20"/>
      <c r="N2" s="20"/>
      <c r="O2" s="20"/>
      <c r="P2" s="20"/>
      <c r="Q2" s="20"/>
      <c r="R2" s="20"/>
      <c r="V2" s="2"/>
      <c r="W2" s="2"/>
      <c r="X2" s="2"/>
    </row>
    <row r="3" spans="1:28" x14ac:dyDescent="0.2">
      <c r="A3" s="3"/>
      <c r="B3" s="3"/>
      <c r="C3" s="4"/>
      <c r="D3" s="76"/>
      <c r="E3" s="76"/>
      <c r="F3" s="76"/>
      <c r="G3" s="76"/>
      <c r="H3" s="76"/>
      <c r="I3" s="76"/>
      <c r="J3" s="43"/>
      <c r="K3" s="18"/>
      <c r="L3" s="18"/>
      <c r="M3" s="18"/>
      <c r="N3" s="18"/>
      <c r="O3" s="18"/>
      <c r="P3" s="18"/>
      <c r="Q3" s="18"/>
      <c r="R3" s="18"/>
      <c r="V3" s="2"/>
      <c r="W3" s="19"/>
      <c r="X3" s="2"/>
    </row>
    <row r="4" spans="1:28" ht="12.75" customHeight="1" x14ac:dyDescent="0.2">
      <c r="A4" s="37"/>
      <c r="B4" s="37"/>
      <c r="C4" s="38"/>
      <c r="D4" s="77" t="s">
        <v>37</v>
      </c>
      <c r="E4" s="77"/>
      <c r="F4" s="77"/>
      <c r="H4" s="56"/>
      <c r="I4" s="56"/>
      <c r="J4" s="56"/>
      <c r="K4" s="56"/>
      <c r="L4" s="56"/>
      <c r="M4" s="55" t="s">
        <v>0</v>
      </c>
      <c r="N4" s="56"/>
      <c r="O4" s="56"/>
      <c r="P4" s="35"/>
      <c r="Q4" s="44"/>
      <c r="R4" s="44"/>
      <c r="V4" s="2"/>
      <c r="W4" s="19"/>
      <c r="X4" s="2"/>
    </row>
    <row r="5" spans="1:28" x14ac:dyDescent="0.2">
      <c r="A5" s="39"/>
      <c r="B5" s="39"/>
      <c r="C5" s="39"/>
      <c r="D5" s="57" t="s">
        <v>1</v>
      </c>
      <c r="E5" s="35" t="s">
        <v>2</v>
      </c>
      <c r="F5" s="35" t="s">
        <v>3</v>
      </c>
      <c r="G5" s="57" t="s">
        <v>4</v>
      </c>
      <c r="H5" s="57" t="s">
        <v>39</v>
      </c>
      <c r="I5" s="34" t="s">
        <v>6</v>
      </c>
      <c r="J5" s="34" t="s">
        <v>7</v>
      </c>
      <c r="K5" s="34" t="s">
        <v>8</v>
      </c>
      <c r="L5" s="44" t="s">
        <v>9</v>
      </c>
      <c r="M5" s="44" t="s">
        <v>10</v>
      </c>
      <c r="N5" s="44" t="s">
        <v>11</v>
      </c>
      <c r="O5" s="34" t="s">
        <v>12</v>
      </c>
      <c r="P5" s="34" t="s">
        <v>13</v>
      </c>
      <c r="Q5" s="44"/>
      <c r="R5" s="32"/>
      <c r="S5" s="33"/>
      <c r="T5" s="32"/>
      <c r="U5" s="32"/>
      <c r="V5" s="32"/>
      <c r="W5" s="32"/>
      <c r="X5" s="32"/>
      <c r="Y5" s="32"/>
      <c r="Z5" s="32"/>
      <c r="AA5" s="32"/>
      <c r="AB5" s="32"/>
    </row>
    <row r="6" spans="1:28" ht="16.350000000000001" customHeight="1" x14ac:dyDescent="0.2">
      <c r="A6" s="7" t="s">
        <v>14</v>
      </c>
      <c r="B6" s="7"/>
      <c r="C6" s="7"/>
      <c r="D6" s="21"/>
      <c r="E6" s="22"/>
      <c r="F6" s="22"/>
      <c r="G6" s="45"/>
      <c r="H6" s="45"/>
      <c r="I6" s="22"/>
      <c r="J6" s="22"/>
      <c r="K6" s="22"/>
      <c r="L6" s="75"/>
      <c r="M6" s="45"/>
      <c r="N6" s="46"/>
      <c r="O6" s="21"/>
      <c r="P6" s="47"/>
      <c r="Q6" s="42"/>
      <c r="R6" s="44"/>
      <c r="S6" s="33"/>
      <c r="T6" s="32"/>
      <c r="U6" s="32"/>
      <c r="V6" s="32"/>
      <c r="W6" s="32"/>
      <c r="X6" s="32"/>
      <c r="Y6" s="32"/>
      <c r="Z6" s="32"/>
      <c r="AA6" s="32"/>
      <c r="AB6" s="32"/>
    </row>
    <row r="7" spans="1:28" ht="16.350000000000001" customHeight="1" x14ac:dyDescent="0.2">
      <c r="A7" s="10" t="s">
        <v>15</v>
      </c>
      <c r="B7" s="9"/>
      <c r="C7" s="8" t="s">
        <v>16</v>
      </c>
      <c r="D7" s="24">
        <v>1110955</v>
      </c>
      <c r="E7" s="24">
        <v>1102746</v>
      </c>
      <c r="F7" s="24">
        <v>1102755</v>
      </c>
      <c r="G7" s="24">
        <v>1098768</v>
      </c>
      <c r="H7" s="24">
        <v>1097166</v>
      </c>
      <c r="I7" s="24">
        <v>1102778</v>
      </c>
      <c r="J7" s="24">
        <v>1094128</v>
      </c>
      <c r="K7" s="24">
        <v>1093404</v>
      </c>
      <c r="L7" s="49">
        <v>1092717</v>
      </c>
      <c r="M7" s="24">
        <v>1089000</v>
      </c>
      <c r="N7" s="24">
        <v>1087000</v>
      </c>
      <c r="O7" s="24">
        <v>1098783</v>
      </c>
      <c r="P7" s="36">
        <f>SUM(D7:O7)</f>
        <v>13170200</v>
      </c>
      <c r="Q7" s="42"/>
      <c r="R7" s="24"/>
      <c r="S7" s="25"/>
      <c r="V7" s="2"/>
      <c r="W7" s="2"/>
      <c r="X7" s="2"/>
    </row>
    <row r="8" spans="1:28" ht="16.350000000000001" customHeight="1" x14ac:dyDescent="0.2">
      <c r="A8" s="10" t="s">
        <v>17</v>
      </c>
      <c r="B8" s="9"/>
      <c r="C8" s="8" t="s">
        <v>18</v>
      </c>
      <c r="D8" s="24">
        <v>891181</v>
      </c>
      <c r="E8" s="24">
        <v>883143</v>
      </c>
      <c r="F8" s="24">
        <v>879667</v>
      </c>
      <c r="G8" s="24">
        <v>876184</v>
      </c>
      <c r="H8" s="24">
        <v>870756</v>
      </c>
      <c r="I8" s="24">
        <v>865713</v>
      </c>
      <c r="J8" s="24">
        <v>859207</v>
      </c>
      <c r="K8" s="24">
        <v>854545</v>
      </c>
      <c r="L8" s="49">
        <v>854978</v>
      </c>
      <c r="M8" s="24">
        <v>849000</v>
      </c>
      <c r="N8" s="24">
        <v>844000</v>
      </c>
      <c r="O8" s="24">
        <v>841026</v>
      </c>
      <c r="P8" s="36">
        <f>SUM(D8:O8)</f>
        <v>10369400</v>
      </c>
      <c r="Q8" s="42"/>
      <c r="R8" s="24"/>
      <c r="S8" s="25"/>
      <c r="V8" s="2"/>
      <c r="W8" s="2"/>
      <c r="X8" s="2"/>
    </row>
    <row r="9" spans="1:28" ht="16.350000000000001" customHeight="1" x14ac:dyDescent="0.2">
      <c r="A9" s="10" t="s">
        <v>19</v>
      </c>
      <c r="B9" s="9"/>
      <c r="C9" s="8" t="s">
        <v>20</v>
      </c>
      <c r="D9" s="53">
        <v>756353</v>
      </c>
      <c r="E9" s="24">
        <v>752101</v>
      </c>
      <c r="F9" s="24">
        <v>756178</v>
      </c>
      <c r="G9" s="53">
        <v>759649</v>
      </c>
      <c r="H9" s="24">
        <v>759650</v>
      </c>
      <c r="I9" s="24">
        <v>753233</v>
      </c>
      <c r="J9" s="24">
        <v>749497</v>
      </c>
      <c r="K9" s="24">
        <v>755929</v>
      </c>
      <c r="L9" s="49">
        <v>773854</v>
      </c>
      <c r="M9" s="24">
        <v>772000</v>
      </c>
      <c r="N9" s="24">
        <v>771000</v>
      </c>
      <c r="O9" s="24">
        <v>764656</v>
      </c>
      <c r="P9" s="36">
        <f t="shared" ref="P9:P18" si="0">SUM(D9:O9)</f>
        <v>9124100</v>
      </c>
      <c r="Q9" s="42"/>
      <c r="R9" s="24"/>
      <c r="S9" s="25"/>
      <c r="V9" s="2"/>
      <c r="W9" s="2"/>
      <c r="X9" s="2"/>
    </row>
    <row r="10" spans="1:28" ht="16.350000000000001" customHeight="1" x14ac:dyDescent="0.2">
      <c r="A10" s="10" t="s">
        <v>21</v>
      </c>
      <c r="B10" s="9"/>
      <c r="C10" s="12" t="s">
        <v>22</v>
      </c>
      <c r="D10" s="29">
        <v>93771</v>
      </c>
      <c r="E10" s="29">
        <v>94656</v>
      </c>
      <c r="F10" s="29">
        <v>95299</v>
      </c>
      <c r="G10" s="29">
        <v>95113</v>
      </c>
      <c r="H10" s="29">
        <v>96539</v>
      </c>
      <c r="I10" s="29">
        <v>96262</v>
      </c>
      <c r="J10" s="29">
        <v>96841</v>
      </c>
      <c r="K10" s="29">
        <v>97347</v>
      </c>
      <c r="L10" s="50">
        <v>98721</v>
      </c>
      <c r="M10" s="24">
        <v>98800</v>
      </c>
      <c r="N10" s="29">
        <v>98900</v>
      </c>
      <c r="O10" s="29">
        <v>98951</v>
      </c>
      <c r="P10" s="36">
        <f t="shared" si="0"/>
        <v>1161200</v>
      </c>
      <c r="Q10" s="42"/>
      <c r="R10" s="24"/>
      <c r="S10" s="25"/>
      <c r="V10" s="2"/>
      <c r="W10" s="2"/>
      <c r="X10" s="2"/>
    </row>
    <row r="11" spans="1:28" ht="16.350000000000001" customHeight="1" x14ac:dyDescent="0.2">
      <c r="A11" s="7" t="s">
        <v>23</v>
      </c>
      <c r="B11" s="7"/>
      <c r="C11" s="7"/>
      <c r="D11" s="23"/>
      <c r="E11" s="27"/>
      <c r="F11" s="27"/>
      <c r="G11" s="23"/>
      <c r="H11" s="27"/>
      <c r="I11" s="27"/>
      <c r="J11" s="27"/>
      <c r="K11" s="27"/>
      <c r="L11" s="54"/>
      <c r="M11" s="24"/>
      <c r="N11" s="23"/>
      <c r="O11" s="23"/>
      <c r="P11" s="36"/>
      <c r="Q11" s="42"/>
      <c r="R11" s="24"/>
      <c r="S11" s="25"/>
      <c r="V11" s="2"/>
      <c r="W11" s="2"/>
      <c r="X11" s="2"/>
    </row>
    <row r="12" spans="1:28" ht="16.350000000000001" customHeight="1" x14ac:dyDescent="0.2">
      <c r="A12" s="11" t="s">
        <v>24</v>
      </c>
      <c r="B12" s="13"/>
      <c r="C12" s="14" t="s">
        <v>25</v>
      </c>
      <c r="D12" s="24">
        <v>82348</v>
      </c>
      <c r="E12" s="24">
        <v>85607</v>
      </c>
      <c r="F12" s="24">
        <v>85682</v>
      </c>
      <c r="G12" s="24">
        <v>87492</v>
      </c>
      <c r="H12" s="24">
        <v>90614</v>
      </c>
      <c r="I12" s="24">
        <v>85813</v>
      </c>
      <c r="J12" s="24">
        <v>76320</v>
      </c>
      <c r="K12" s="24">
        <v>76098</v>
      </c>
      <c r="L12" s="49">
        <v>78489</v>
      </c>
      <c r="M12" s="24">
        <v>81000</v>
      </c>
      <c r="N12" s="24">
        <v>83000</v>
      </c>
      <c r="O12" s="24">
        <v>83237</v>
      </c>
      <c r="P12" s="36">
        <f t="shared" si="0"/>
        <v>995700</v>
      </c>
      <c r="Q12" s="42"/>
      <c r="R12" s="24"/>
      <c r="S12" s="25"/>
      <c r="V12" s="2"/>
      <c r="W12" s="2"/>
      <c r="X12" s="2"/>
    </row>
    <row r="13" spans="1:28" ht="16.350000000000001" customHeight="1" x14ac:dyDescent="0.2">
      <c r="A13" s="10" t="s">
        <v>26</v>
      </c>
      <c r="B13" s="8"/>
      <c r="C13" s="14" t="s">
        <v>27</v>
      </c>
      <c r="D13" s="29">
        <v>608592</v>
      </c>
      <c r="E13" s="29">
        <v>608592</v>
      </c>
      <c r="F13" s="29">
        <v>608592</v>
      </c>
      <c r="G13" s="29">
        <v>608592</v>
      </c>
      <c r="H13" s="29">
        <v>608592</v>
      </c>
      <c r="I13" s="29">
        <v>608592</v>
      </c>
      <c r="J13" s="29">
        <v>608592</v>
      </c>
      <c r="K13" s="29">
        <v>608592</v>
      </c>
      <c r="L13" s="50">
        <v>608592</v>
      </c>
      <c r="M13" s="24">
        <v>608592</v>
      </c>
      <c r="N13" s="29">
        <v>608592</v>
      </c>
      <c r="O13" s="29">
        <v>608588</v>
      </c>
      <c r="P13" s="36">
        <v>7303100</v>
      </c>
      <c r="Q13" s="42"/>
      <c r="R13" s="24"/>
      <c r="S13" s="25"/>
      <c r="V13" s="2"/>
      <c r="W13" s="2"/>
      <c r="X13" s="2"/>
    </row>
    <row r="14" spans="1:28" ht="16.350000000000001" customHeight="1" x14ac:dyDescent="0.2">
      <c r="A14" s="7" t="s">
        <v>28</v>
      </c>
      <c r="B14" s="7"/>
      <c r="C14" s="7"/>
      <c r="D14" s="28"/>
      <c r="E14" s="28"/>
      <c r="F14" s="28"/>
      <c r="G14" s="28"/>
      <c r="H14" s="28"/>
      <c r="I14" s="28"/>
      <c r="J14" s="28"/>
      <c r="K14" s="28"/>
      <c r="L14" s="51"/>
      <c r="M14" s="24"/>
      <c r="N14" s="28"/>
      <c r="O14" s="28"/>
      <c r="P14" s="36"/>
      <c r="Q14" s="42"/>
      <c r="R14" s="24"/>
      <c r="S14" s="25"/>
      <c r="V14" s="2"/>
      <c r="W14" s="2"/>
      <c r="X14" s="2"/>
    </row>
    <row r="15" spans="1:28" ht="16.350000000000001" customHeight="1" x14ac:dyDescent="0.2">
      <c r="A15" s="11"/>
      <c r="B15" s="13"/>
      <c r="C15" s="16" t="s">
        <v>29</v>
      </c>
      <c r="D15" s="30">
        <v>26057799</v>
      </c>
      <c r="E15" s="30">
        <v>26066706</v>
      </c>
      <c r="F15" s="30">
        <v>26074635</v>
      </c>
      <c r="G15" s="30">
        <v>26120925</v>
      </c>
      <c r="H15" s="26">
        <v>26154949</v>
      </c>
      <c r="I15" s="26">
        <v>26215605</v>
      </c>
      <c r="J15" s="26">
        <v>26254991</v>
      </c>
      <c r="K15" s="26">
        <v>26299533</v>
      </c>
      <c r="L15" s="59">
        <v>26348714</v>
      </c>
      <c r="M15" s="26">
        <v>26375680</v>
      </c>
      <c r="N15" s="26">
        <v>26386000</v>
      </c>
      <c r="O15" s="26">
        <v>26402463</v>
      </c>
      <c r="P15" s="48">
        <f>SUM(D15:O15)</f>
        <v>314758000</v>
      </c>
      <c r="Q15" s="26"/>
      <c r="R15" s="26"/>
      <c r="S15" s="25"/>
      <c r="V15" s="2"/>
      <c r="W15" s="2"/>
      <c r="X15" s="2"/>
    </row>
    <row r="16" spans="1:28" ht="16.350000000000001" customHeight="1" x14ac:dyDescent="0.2">
      <c r="A16" s="11"/>
      <c r="B16" s="13"/>
      <c r="C16" s="16" t="s">
        <v>30</v>
      </c>
      <c r="D16" s="30">
        <v>243000</v>
      </c>
      <c r="E16" s="30">
        <v>243000</v>
      </c>
      <c r="F16" s="30">
        <v>243000</v>
      </c>
      <c r="G16" s="30">
        <v>243000</v>
      </c>
      <c r="H16" s="26">
        <v>243000</v>
      </c>
      <c r="I16" s="26">
        <v>243000</v>
      </c>
      <c r="J16" s="26">
        <v>243000</v>
      </c>
      <c r="K16" s="26">
        <v>243000</v>
      </c>
      <c r="L16" s="59">
        <v>243000</v>
      </c>
      <c r="M16" s="26">
        <v>243000</v>
      </c>
      <c r="N16" s="26">
        <v>244000</v>
      </c>
      <c r="O16" s="26">
        <v>244000</v>
      </c>
      <c r="P16" s="48">
        <f t="shared" si="0"/>
        <v>2918000</v>
      </c>
      <c r="Q16" s="42"/>
      <c r="R16" s="26"/>
      <c r="S16" s="25"/>
      <c r="V16" s="2"/>
      <c r="W16" s="2"/>
      <c r="X16" s="2"/>
    </row>
    <row r="17" spans="1:56" ht="16.350000000000001" customHeight="1" x14ac:dyDescent="0.2">
      <c r="A17" s="11"/>
      <c r="B17" s="13"/>
      <c r="C17" s="16" t="s">
        <v>31</v>
      </c>
      <c r="D17" s="30">
        <v>916436</v>
      </c>
      <c r="E17" s="30">
        <v>925700</v>
      </c>
      <c r="F17" s="30">
        <v>935447</v>
      </c>
      <c r="G17" s="30">
        <v>945911</v>
      </c>
      <c r="H17" s="26">
        <v>958089</v>
      </c>
      <c r="I17" s="26">
        <v>969916</v>
      </c>
      <c r="J17" s="26">
        <v>981848</v>
      </c>
      <c r="K17" s="26">
        <v>995607</v>
      </c>
      <c r="L17" s="59">
        <v>1008232</v>
      </c>
      <c r="M17" s="26">
        <v>1020000</v>
      </c>
      <c r="N17" s="26">
        <v>1027000</v>
      </c>
      <c r="O17" s="26">
        <v>1035814</v>
      </c>
      <c r="P17" s="48">
        <f t="shared" si="0"/>
        <v>11720000</v>
      </c>
      <c r="Q17" s="42"/>
      <c r="R17" s="26"/>
      <c r="S17" s="25"/>
      <c r="V17" s="2"/>
      <c r="W17" s="2"/>
      <c r="X17" s="2"/>
    </row>
    <row r="18" spans="1:56" ht="16.350000000000001" customHeight="1" x14ac:dyDescent="0.2">
      <c r="A18" s="11"/>
      <c r="B18" s="13"/>
      <c r="C18" s="12" t="s">
        <v>32</v>
      </c>
      <c r="D18" s="15">
        <f>SUM(D15:D17)</f>
        <v>27217235</v>
      </c>
      <c r="E18" s="15">
        <f t="shared" ref="E18:N18" si="1">SUM(E15:E17)</f>
        <v>27235406</v>
      </c>
      <c r="F18" s="15">
        <f t="shared" si="1"/>
        <v>27253082</v>
      </c>
      <c r="G18" s="15">
        <f t="shared" si="1"/>
        <v>27309836</v>
      </c>
      <c r="H18" s="15">
        <f t="shared" si="1"/>
        <v>27356038</v>
      </c>
      <c r="I18" s="15">
        <f t="shared" si="1"/>
        <v>27428521</v>
      </c>
      <c r="J18" s="15">
        <f t="shared" si="1"/>
        <v>27479839</v>
      </c>
      <c r="K18" s="15">
        <f t="shared" si="1"/>
        <v>27538140</v>
      </c>
      <c r="L18" s="52">
        <f t="shared" si="1"/>
        <v>27599946</v>
      </c>
      <c r="M18" s="15">
        <f t="shared" si="1"/>
        <v>27638680</v>
      </c>
      <c r="N18" s="15">
        <f t="shared" si="1"/>
        <v>27657000</v>
      </c>
      <c r="O18" s="15">
        <f>SUM(O15:O17)</f>
        <v>27682277</v>
      </c>
      <c r="P18" s="36">
        <f t="shared" si="0"/>
        <v>329396000</v>
      </c>
      <c r="Q18" s="42"/>
      <c r="R18" s="24"/>
      <c r="S18" s="25"/>
      <c r="V18" s="2"/>
      <c r="W18" s="2"/>
      <c r="X18" s="2"/>
    </row>
    <row r="19" spans="1:56" ht="16.350000000000001" customHeight="1" x14ac:dyDescent="0.2">
      <c r="A19" s="11"/>
      <c r="B19" s="13"/>
      <c r="C19" s="12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V19" s="2"/>
      <c r="W19" s="2"/>
      <c r="X19" s="2"/>
    </row>
    <row r="20" spans="1:56" ht="12" customHeight="1" x14ac:dyDescent="0.2">
      <c r="A20" s="10"/>
      <c r="B20" s="8"/>
      <c r="C20" s="12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V20" s="2"/>
      <c r="W20" s="2"/>
      <c r="X20" s="2"/>
    </row>
    <row r="21" spans="1:56" ht="12" customHeight="1" x14ac:dyDescent="0.2">
      <c r="C21" s="12" t="s">
        <v>35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V21" s="2"/>
      <c r="W21" s="2"/>
      <c r="X21" s="2"/>
    </row>
    <row r="22" spans="1:56" x14ac:dyDescent="0.2">
      <c r="V22" s="2"/>
      <c r="W22" s="2"/>
      <c r="X22" s="2"/>
    </row>
    <row r="23" spans="1:56" x14ac:dyDescent="0.2">
      <c r="V23" s="2"/>
      <c r="W23" s="2"/>
      <c r="X23" s="2"/>
    </row>
    <row r="24" spans="1:56" ht="12.75" x14ac:dyDescent="0.2">
      <c r="A24" s="6" t="s">
        <v>38</v>
      </c>
      <c r="B24" s="40"/>
      <c r="C24" s="40"/>
      <c r="D24" s="41"/>
      <c r="E24" s="20"/>
      <c r="F24" s="20"/>
      <c r="G24" s="20"/>
      <c r="H24" s="40"/>
      <c r="I24" s="20"/>
      <c r="J24" s="20"/>
      <c r="K24" s="20"/>
      <c r="L24" s="20"/>
      <c r="M24" s="20"/>
      <c r="N24" s="20"/>
      <c r="O24" s="20"/>
      <c r="P24" s="20"/>
      <c r="Q24" s="20"/>
      <c r="V24" s="2"/>
      <c r="W24" s="2"/>
      <c r="X24" s="5"/>
      <c r="BD24" s="1"/>
    </row>
    <row r="25" spans="1:56" x14ac:dyDescent="0.2">
      <c r="A25" s="3"/>
      <c r="B25" s="3"/>
      <c r="C25" s="4"/>
      <c r="D25" s="78"/>
      <c r="E25" s="78"/>
      <c r="F25" s="78"/>
      <c r="G25" s="78"/>
      <c r="H25" s="78"/>
      <c r="I25" s="78"/>
      <c r="J25" s="18"/>
      <c r="K25" s="18"/>
      <c r="L25" s="18"/>
      <c r="M25" s="18"/>
      <c r="N25" s="18"/>
      <c r="O25" s="18"/>
      <c r="P25" s="18"/>
      <c r="Q25" s="18"/>
      <c r="V25" s="19"/>
      <c r="W25" s="2"/>
      <c r="X25" s="5"/>
      <c r="BD25" s="1"/>
    </row>
    <row r="26" spans="1:56" x14ac:dyDescent="0.2">
      <c r="A26" s="3"/>
      <c r="B26" s="3"/>
      <c r="C26" s="4"/>
      <c r="D26" s="79" t="s">
        <v>0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  <c r="P26" s="60"/>
      <c r="Q26" s="61"/>
      <c r="R26" s="25"/>
      <c r="V26" s="2"/>
      <c r="W26" s="2"/>
      <c r="X26" s="5"/>
      <c r="BD26" s="1"/>
    </row>
    <row r="27" spans="1:56" ht="12.75" x14ac:dyDescent="0.2">
      <c r="A27" s="62"/>
      <c r="B27" s="62"/>
      <c r="C27" s="62"/>
      <c r="D27" s="63" t="s">
        <v>1</v>
      </c>
      <c r="E27" s="64" t="s">
        <v>2</v>
      </c>
      <c r="F27" s="64" t="s">
        <v>3</v>
      </c>
      <c r="G27" s="64" t="s">
        <v>4</v>
      </c>
      <c r="H27" s="62" t="s">
        <v>5</v>
      </c>
      <c r="I27" s="64" t="s">
        <v>6</v>
      </c>
      <c r="J27" s="64" t="s">
        <v>7</v>
      </c>
      <c r="K27" s="62" t="s">
        <v>8</v>
      </c>
      <c r="L27" s="62" t="s">
        <v>9</v>
      </c>
      <c r="M27" s="62" t="s">
        <v>10</v>
      </c>
      <c r="N27" s="62" t="s">
        <v>11</v>
      </c>
      <c r="O27" s="62" t="s">
        <v>12</v>
      </c>
      <c r="P27" s="65" t="s">
        <v>13</v>
      </c>
      <c r="Q27" s="66"/>
      <c r="R27" s="25"/>
      <c r="V27" s="2"/>
      <c r="W27" s="2"/>
      <c r="X27" s="5"/>
      <c r="BD27" s="1"/>
    </row>
    <row r="28" spans="1:56" ht="16.350000000000001" customHeight="1" x14ac:dyDescent="0.2">
      <c r="A28" s="7" t="s">
        <v>14</v>
      </c>
      <c r="B28" s="7"/>
      <c r="C28" s="7"/>
      <c r="D28" s="21"/>
      <c r="E28" s="67"/>
      <c r="F28" s="22"/>
      <c r="G28" s="22"/>
      <c r="H28" s="21"/>
      <c r="I28" s="22"/>
      <c r="J28" s="22"/>
      <c r="K28" s="22"/>
      <c r="L28" s="22"/>
      <c r="M28" s="21"/>
      <c r="N28" s="21"/>
      <c r="O28" s="58"/>
      <c r="P28" s="42"/>
      <c r="Q28" s="24"/>
      <c r="R28" s="25"/>
      <c r="V28" s="2"/>
      <c r="W28" s="2"/>
      <c r="X28" s="5"/>
      <c r="BD28" s="1"/>
    </row>
    <row r="29" spans="1:56" ht="16.350000000000001" customHeight="1" x14ac:dyDescent="0.2">
      <c r="A29" s="10" t="s">
        <v>15</v>
      </c>
      <c r="B29" s="9"/>
      <c r="C29" s="8" t="s">
        <v>16</v>
      </c>
      <c r="D29" s="24">
        <v>1254238.1819562346</v>
      </c>
      <c r="E29" s="24">
        <v>1244970.442726762</v>
      </c>
      <c r="F29" s="24">
        <v>1244980.603483622</v>
      </c>
      <c r="G29" s="24">
        <v>1240479.3881945605</v>
      </c>
      <c r="H29" s="24">
        <v>1238670.7734734477</v>
      </c>
      <c r="I29" s="24">
        <v>1245006.5698622647</v>
      </c>
      <c r="J29" s="24">
        <v>1235240.953546643</v>
      </c>
      <c r="K29" s="24">
        <v>1234423.5771058905</v>
      </c>
      <c r="L29" s="24">
        <v>1233647.972665563</v>
      </c>
      <c r="M29" s="24">
        <v>1229451.5800823071</v>
      </c>
      <c r="N29" s="24">
        <v>1227193.6341133772</v>
      </c>
      <c r="O29" s="49">
        <v>1240496.3227893275</v>
      </c>
      <c r="P29" s="42">
        <f>SUM(D29:O29)</f>
        <v>14868800</v>
      </c>
      <c r="Q29" s="24"/>
      <c r="R29" s="25"/>
      <c r="V29" s="2"/>
      <c r="W29" s="2"/>
      <c r="X29" s="5"/>
      <c r="BD29" s="1"/>
    </row>
    <row r="30" spans="1:56" ht="16.350000000000001" customHeight="1" x14ac:dyDescent="0.2">
      <c r="A30" s="10" t="s">
        <v>17</v>
      </c>
      <c r="B30" s="9"/>
      <c r="C30" s="8" t="s">
        <v>18</v>
      </c>
      <c r="D30" s="24">
        <v>850000</v>
      </c>
      <c r="E30" s="68">
        <v>843000</v>
      </c>
      <c r="F30" s="24">
        <v>839000</v>
      </c>
      <c r="G30" s="24">
        <v>836000</v>
      </c>
      <c r="H30" s="24">
        <v>831000</v>
      </c>
      <c r="I30" s="24">
        <v>826000</v>
      </c>
      <c r="J30" s="24">
        <v>820000</v>
      </c>
      <c r="K30" s="24">
        <v>815000</v>
      </c>
      <c r="L30" s="24">
        <v>814000</v>
      </c>
      <c r="M30" s="24">
        <v>811000</v>
      </c>
      <c r="N30" s="24">
        <v>805000</v>
      </c>
      <c r="O30" s="49">
        <v>801400</v>
      </c>
      <c r="P30" s="42">
        <f t="shared" ref="P30:P40" si="2">SUM(D30:O30)</f>
        <v>9891400</v>
      </c>
      <c r="Q30" s="24"/>
      <c r="R30" s="25"/>
      <c r="V30" s="2"/>
      <c r="W30" s="2"/>
      <c r="X30" s="5"/>
      <c r="BD30" s="1"/>
    </row>
    <row r="31" spans="1:56" ht="16.350000000000001" customHeight="1" x14ac:dyDescent="0.2">
      <c r="A31" s="10" t="s">
        <v>19</v>
      </c>
      <c r="B31" s="9"/>
      <c r="C31" s="8" t="s">
        <v>20</v>
      </c>
      <c r="D31" s="69">
        <v>815317.05003233196</v>
      </c>
      <c r="E31" s="24">
        <v>810733.57102618343</v>
      </c>
      <c r="F31" s="24">
        <v>815128.40731688612</v>
      </c>
      <c r="G31" s="24">
        <v>818870.00083295896</v>
      </c>
      <c r="H31" s="24">
        <v>818871.0787913329</v>
      </c>
      <c r="I31" s="24">
        <v>811953.81990552496</v>
      </c>
      <c r="J31" s="24">
        <v>807926.56742034829</v>
      </c>
      <c r="K31" s="24">
        <v>814859.99568176584</v>
      </c>
      <c r="L31" s="24">
        <v>834182.3995352966</v>
      </c>
      <c r="M31" s="24">
        <v>832183.864709944</v>
      </c>
      <c r="N31" s="24">
        <v>831105.90633596736</v>
      </c>
      <c r="O31" s="49">
        <v>824267.3384114597</v>
      </c>
      <c r="P31" s="42">
        <f t="shared" si="2"/>
        <v>9835399.9999999981</v>
      </c>
      <c r="Q31" s="24"/>
      <c r="R31" s="25"/>
      <c r="V31" s="2"/>
      <c r="W31" s="2"/>
      <c r="X31" s="5"/>
      <c r="BD31" s="1"/>
    </row>
    <row r="32" spans="1:56" ht="16.350000000000001" customHeight="1" x14ac:dyDescent="0.2">
      <c r="A32" s="10" t="s">
        <v>21</v>
      </c>
      <c r="B32" s="9"/>
      <c r="C32" s="12" t="s">
        <v>22</v>
      </c>
      <c r="D32" s="29">
        <v>92002.497674819155</v>
      </c>
      <c r="E32" s="29">
        <v>92870.80675163625</v>
      </c>
      <c r="F32" s="29">
        <v>93501.679900103336</v>
      </c>
      <c r="G32" s="29">
        <v>93319.187822941793</v>
      </c>
      <c r="H32" s="29">
        <v>94718.293747847056</v>
      </c>
      <c r="I32" s="29">
        <v>94446.517912504307</v>
      </c>
      <c r="J32" s="29">
        <v>95014.598088184634</v>
      </c>
      <c r="K32" s="29">
        <v>95511.055029280062</v>
      </c>
      <c r="L32" s="29">
        <v>96859.141663796065</v>
      </c>
      <c r="M32" s="29">
        <v>96936.651739579742</v>
      </c>
      <c r="N32" s="29">
        <v>97034.765759559086</v>
      </c>
      <c r="O32" s="50">
        <v>97084.803909748545</v>
      </c>
      <c r="P32" s="42">
        <f t="shared" si="2"/>
        <v>1139300</v>
      </c>
      <c r="Q32" s="24"/>
      <c r="R32" s="25"/>
      <c r="V32" s="2"/>
      <c r="W32" s="2"/>
      <c r="X32" s="5"/>
      <c r="BD32" s="1"/>
    </row>
    <row r="33" spans="1:56" ht="16.350000000000001" customHeight="1" x14ac:dyDescent="0.2">
      <c r="A33" s="7" t="s">
        <v>23</v>
      </c>
      <c r="B33" s="7"/>
      <c r="C33" s="7"/>
      <c r="D33" s="23"/>
      <c r="E33" s="67"/>
      <c r="F33" s="22"/>
      <c r="G33" s="22"/>
      <c r="H33" s="22"/>
      <c r="I33" s="22"/>
      <c r="J33" s="22"/>
      <c r="K33" s="22"/>
      <c r="L33" s="22"/>
      <c r="M33" s="21"/>
      <c r="N33" s="21"/>
      <c r="O33" s="58"/>
      <c r="P33" s="42"/>
      <c r="Q33" s="24"/>
      <c r="R33" s="25"/>
      <c r="V33" s="2"/>
      <c r="W33" s="2"/>
      <c r="X33" s="5"/>
      <c r="BD33" s="1"/>
    </row>
    <row r="34" spans="1:56" ht="16.350000000000001" customHeight="1" x14ac:dyDescent="0.2">
      <c r="A34" s="11" t="s">
        <v>24</v>
      </c>
      <c r="B34" s="13"/>
      <c r="C34" s="14" t="s">
        <v>25</v>
      </c>
      <c r="D34" s="70">
        <v>82372.811087677008</v>
      </c>
      <c r="E34" s="70">
        <v>85632.793009942761</v>
      </c>
      <c r="F34" s="15">
        <v>85707.815607110577</v>
      </c>
      <c r="G34" s="24">
        <v>87518.360952094008</v>
      </c>
      <c r="H34" s="24">
        <v>90641.301596866528</v>
      </c>
      <c r="I34" s="24">
        <v>85838.855076830368</v>
      </c>
      <c r="J34" s="15">
        <v>76342.994877975289</v>
      </c>
      <c r="K34" s="15">
        <v>76120.927990358541</v>
      </c>
      <c r="L34" s="15">
        <v>78512.648388068701</v>
      </c>
      <c r="M34" s="15">
        <v>81024.404941247354</v>
      </c>
      <c r="N34" s="15">
        <v>83025.007532389267</v>
      </c>
      <c r="O34" s="52">
        <v>83262.078939439583</v>
      </c>
      <c r="P34" s="42">
        <f t="shared" si="2"/>
        <v>995999.99999999988</v>
      </c>
      <c r="Q34" s="24"/>
      <c r="R34" s="25"/>
      <c r="V34" s="2"/>
      <c r="W34" s="2"/>
      <c r="X34" s="5"/>
      <c r="BD34" s="1"/>
    </row>
    <row r="35" spans="1:56" ht="16.350000000000001" customHeight="1" x14ac:dyDescent="0.2">
      <c r="A35" s="10" t="s">
        <v>26</v>
      </c>
      <c r="B35" s="8"/>
      <c r="C35" s="14" t="s">
        <v>27</v>
      </c>
      <c r="D35" s="29">
        <v>630442</v>
      </c>
      <c r="E35" s="29">
        <v>630442</v>
      </c>
      <c r="F35" s="29">
        <v>630442</v>
      </c>
      <c r="G35" s="29">
        <v>630442</v>
      </c>
      <c r="H35" s="29">
        <v>630442</v>
      </c>
      <c r="I35" s="29">
        <v>630442</v>
      </c>
      <c r="J35" s="29">
        <v>630442</v>
      </c>
      <c r="K35" s="29">
        <v>630442</v>
      </c>
      <c r="L35" s="29">
        <v>630442</v>
      </c>
      <c r="M35" s="29">
        <v>630442</v>
      </c>
      <c r="N35" s="29">
        <v>630442</v>
      </c>
      <c r="O35" s="29">
        <v>630438</v>
      </c>
      <c r="P35" s="42">
        <v>7565300</v>
      </c>
      <c r="Q35" s="24"/>
      <c r="R35" s="25"/>
      <c r="V35" s="2"/>
      <c r="W35" s="2"/>
      <c r="X35" s="5"/>
      <c r="BD35" s="1"/>
    </row>
    <row r="36" spans="1:56" ht="16.350000000000001" customHeight="1" x14ac:dyDescent="0.2">
      <c r="A36" s="7" t="s">
        <v>28</v>
      </c>
      <c r="B36" s="7"/>
      <c r="C36" s="7"/>
      <c r="D36" s="71"/>
      <c r="E36" s="70"/>
      <c r="F36" s="70"/>
      <c r="G36" s="15"/>
      <c r="H36" s="15"/>
      <c r="I36" s="15"/>
      <c r="J36" s="15"/>
      <c r="K36" s="15"/>
      <c r="L36" s="15"/>
      <c r="M36" s="15"/>
      <c r="N36" s="15"/>
      <c r="O36" s="52"/>
      <c r="P36" s="42"/>
      <c r="Q36" s="24"/>
      <c r="R36" s="25"/>
      <c r="V36" s="2"/>
      <c r="W36" s="2"/>
      <c r="X36" s="5"/>
      <c r="BD36" s="1"/>
    </row>
    <row r="37" spans="1:56" ht="16.350000000000001" customHeight="1" x14ac:dyDescent="0.2">
      <c r="A37" s="11"/>
      <c r="B37" s="13"/>
      <c r="C37" s="16" t="s">
        <v>29</v>
      </c>
      <c r="D37" s="72">
        <v>27007000</v>
      </c>
      <c r="E37" s="72">
        <v>27018000</v>
      </c>
      <c r="F37" s="30">
        <v>27033000</v>
      </c>
      <c r="G37" s="30">
        <v>27075000</v>
      </c>
      <c r="H37" s="30">
        <v>27121000</v>
      </c>
      <c r="I37" s="30">
        <v>27162000</v>
      </c>
      <c r="J37" s="30">
        <v>27209000</v>
      </c>
      <c r="K37" s="30">
        <v>27243000</v>
      </c>
      <c r="L37" s="30">
        <v>27290000</v>
      </c>
      <c r="M37" s="30">
        <v>27313000</v>
      </c>
      <c r="N37" s="30">
        <v>27326000</v>
      </c>
      <c r="O37" s="73">
        <v>27330000</v>
      </c>
      <c r="P37" s="74">
        <f t="shared" si="2"/>
        <v>326127000</v>
      </c>
      <c r="Q37" s="26"/>
      <c r="R37" s="25"/>
      <c r="V37" s="2"/>
      <c r="W37" s="2"/>
      <c r="X37" s="5"/>
      <c r="BD37" s="1"/>
    </row>
    <row r="38" spans="1:56" ht="16.350000000000001" customHeight="1" x14ac:dyDescent="0.2">
      <c r="A38" s="11"/>
      <c r="B38" s="13"/>
      <c r="C38" s="16" t="s">
        <v>30</v>
      </c>
      <c r="D38" s="72">
        <v>252000</v>
      </c>
      <c r="E38" s="72">
        <v>252000</v>
      </c>
      <c r="F38" s="72">
        <v>253000</v>
      </c>
      <c r="G38" s="72">
        <v>253000</v>
      </c>
      <c r="H38" s="72">
        <v>253000</v>
      </c>
      <c r="I38" s="72">
        <v>253000</v>
      </c>
      <c r="J38" s="72">
        <v>253000</v>
      </c>
      <c r="K38" s="72">
        <v>253000</v>
      </c>
      <c r="L38" s="72">
        <v>253000</v>
      </c>
      <c r="M38" s="72">
        <v>253000</v>
      </c>
      <c r="N38" s="72">
        <v>253000</v>
      </c>
      <c r="O38" s="72">
        <v>253000</v>
      </c>
      <c r="P38" s="74">
        <f t="shared" si="2"/>
        <v>3034000</v>
      </c>
      <c r="Q38" s="26"/>
      <c r="R38" s="25"/>
      <c r="V38" s="2"/>
      <c r="W38" s="2"/>
      <c r="X38" s="5"/>
      <c r="BD38" s="1"/>
    </row>
    <row r="39" spans="1:56" ht="16.350000000000001" customHeight="1" x14ac:dyDescent="0.2">
      <c r="A39" s="11"/>
      <c r="B39" s="13"/>
      <c r="C39" s="16" t="s">
        <v>31</v>
      </c>
      <c r="D39" s="72">
        <v>1160000</v>
      </c>
      <c r="E39" s="72">
        <v>1171000</v>
      </c>
      <c r="F39" s="72">
        <v>1183000</v>
      </c>
      <c r="G39" s="30">
        <v>1196000</v>
      </c>
      <c r="H39" s="30">
        <v>1212000</v>
      </c>
      <c r="I39" s="30">
        <v>1227000</v>
      </c>
      <c r="J39" s="30">
        <v>1242000</v>
      </c>
      <c r="K39" s="30">
        <v>1259000</v>
      </c>
      <c r="L39" s="30">
        <v>1275000</v>
      </c>
      <c r="M39" s="30">
        <v>1290000</v>
      </c>
      <c r="N39" s="30">
        <v>1299000</v>
      </c>
      <c r="O39" s="73">
        <v>1311000</v>
      </c>
      <c r="P39" s="74">
        <f t="shared" si="2"/>
        <v>14825000</v>
      </c>
      <c r="Q39" s="26"/>
      <c r="R39" s="25"/>
      <c r="V39" s="2"/>
      <c r="W39" s="2"/>
      <c r="X39" s="5"/>
      <c r="BD39" s="1"/>
    </row>
    <row r="40" spans="1:56" ht="16.350000000000001" customHeight="1" x14ac:dyDescent="0.2">
      <c r="A40" s="11"/>
      <c r="B40" s="13"/>
      <c r="C40" s="12" t="s">
        <v>32</v>
      </c>
      <c r="D40" s="15">
        <f>SUM(D37:D39)</f>
        <v>28419000</v>
      </c>
      <c r="E40" s="15">
        <f>SUM(E37:E39)</f>
        <v>28441000</v>
      </c>
      <c r="F40" s="15">
        <f>SUM(F37:F39)</f>
        <v>28469000</v>
      </c>
      <c r="G40" s="15">
        <f t="shared" ref="G40:O40" si="3">SUM(G37:G39)</f>
        <v>28524000</v>
      </c>
      <c r="H40" s="15">
        <f t="shared" si="3"/>
        <v>28586000</v>
      </c>
      <c r="I40" s="15">
        <f t="shared" si="3"/>
        <v>28642000</v>
      </c>
      <c r="J40" s="15">
        <f t="shared" si="3"/>
        <v>28704000</v>
      </c>
      <c r="K40" s="15">
        <f t="shared" si="3"/>
        <v>28755000</v>
      </c>
      <c r="L40" s="15">
        <f t="shared" si="3"/>
        <v>28818000</v>
      </c>
      <c r="M40" s="15">
        <f t="shared" si="3"/>
        <v>28856000</v>
      </c>
      <c r="N40" s="15">
        <f t="shared" si="3"/>
        <v>28878000</v>
      </c>
      <c r="O40" s="52">
        <f t="shared" si="3"/>
        <v>28894000</v>
      </c>
      <c r="P40" s="42">
        <f t="shared" si="2"/>
        <v>343986000</v>
      </c>
      <c r="Q40" s="24"/>
      <c r="R40" s="25"/>
      <c r="V40" s="2"/>
      <c r="W40" s="2"/>
      <c r="X40" s="5"/>
      <c r="BD40" s="1"/>
    </row>
    <row r="41" spans="1:56" ht="16.350000000000001" customHeight="1" x14ac:dyDescent="0.2">
      <c r="A41" s="11"/>
      <c r="B41" s="13"/>
      <c r="C41" s="12" t="s">
        <v>33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V41" s="2"/>
      <c r="W41" s="2"/>
      <c r="X41" s="5"/>
      <c r="BD41" s="1"/>
    </row>
    <row r="42" spans="1:56" ht="12" customHeight="1" x14ac:dyDescent="0.2">
      <c r="A42" s="10"/>
      <c r="B42" s="8"/>
      <c r="C42" s="12" t="s">
        <v>34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V42" s="2"/>
      <c r="W42" s="2"/>
      <c r="X42" s="5"/>
      <c r="BD42" s="1"/>
    </row>
    <row r="43" spans="1:56" ht="12" customHeight="1" x14ac:dyDescent="0.2">
      <c r="C43" s="12" t="s">
        <v>35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V43" s="2"/>
      <c r="W43" s="2"/>
      <c r="X43" s="5"/>
      <c r="BD43" s="1"/>
    </row>
    <row r="44" spans="1:56" x14ac:dyDescent="0.2">
      <c r="V44" s="2"/>
      <c r="W44" s="2"/>
      <c r="X44" s="5"/>
      <c r="BD44" s="1"/>
    </row>
  </sheetData>
  <mergeCells count="4">
    <mergeCell ref="D3:I3"/>
    <mergeCell ref="D4:F4"/>
    <mergeCell ref="D25:I25"/>
    <mergeCell ref="D26:O26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2019-10-25, dnr VER 2019-4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4JXXJJFS64ZS-957833390-210</_dlc_DocId>
    <_dlc_DocIdUrl xmlns="465edb57-3a11-4ff8-9c43-7dc2da403828">
      <Url>https://sp.pensionsmyndigheten.se/ovr/ANSLAG/_layouts/15/DocIdRedir.aspx?ID=4JXXJJFS64ZS-957833390-210</Url>
      <Description>4JXXJJFS64ZS-957833390-210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3bbb4a528db20e56ca5f591dcd446944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12318df24497afc30eaa546201e03c9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6129F0F8-C880-4FCD-BAEC-96826B8A2B62}">
  <ds:schemaRefs>
    <ds:schemaRef ds:uri="http://purl.org/dc/elements/1.1/"/>
    <ds:schemaRef ds:uri="http://schemas.microsoft.com/office/2006/metadata/properties"/>
    <ds:schemaRef ds:uri="http://purl.org/dc/terms/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1017FB-2AA0-4CE3-AE31-8C804BE81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Helena Strömberg Molinder</cp:lastModifiedBy>
  <cp:revision/>
  <cp:lastPrinted>2019-10-22T06:53:42Z</cp:lastPrinted>
  <dcterms:created xsi:type="dcterms:W3CDTF">2002-03-22T11:33:45Z</dcterms:created>
  <dcterms:modified xsi:type="dcterms:W3CDTF">2019-10-25T13:33:52Z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19934def-94dc-492b-b608-d80a9d568724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