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p.pensionsmyndigheten.se/ovr/ANSLAG/Delade dokument/Anslagsprognoser/2021/Juliprognos 2021/"/>
    </mc:Choice>
  </mc:AlternateContent>
  <xr:revisionPtr revIDLastSave="0" documentId="13_ncr:1_{EA379ADA-7283-4943-8078-EA8ECE1186EC}" xr6:coauthVersionLast="36" xr6:coauthVersionMax="36" xr10:uidLastSave="{00000000-0000-0000-0000-000000000000}"/>
  <bookViews>
    <workbookView xWindow="0" yWindow="0" windowWidth="23040" windowHeight="9180" xr2:uid="{00000000-000D-0000-FFFF-FFFF00000000}"/>
  </bookViews>
  <sheets>
    <sheet name="bilaga 1" sheetId="1" r:id="rId1"/>
  </sheets>
  <definedNames>
    <definedName name="_AMO_ContentDefinition_372561956" hidden="1">"'Partitions:7'"</definedName>
    <definedName name="_AMO_ContentDefinition_372561956.0" hidden="1">"'&lt;ContentDefinition name=""Sammanfattningstabell"" rsid=""372561956"" type=""StoredProcess"" format=""HTML"" imgfmt=""ACTIVEX"" created=""10/28/2009 12:42:25"" modifed=""10/28/2009 12:42:25"" user=""Ulla Östman Krantz"" apply=""False"" thread=""BACKG'"</definedName>
    <definedName name="_AMO_ContentDefinition_372561956.1" hidden="1">"'ROUND"" css=""N:\HK\FU\AVDGEM\Prognoser\ISP\Prognosdokument.css"" range=""Sammanfattningstabell_2"" auto=""False"" rdc=""False"" mig=""False"" xTime=""00:00:13.4688362"" rTime=""00:00:01.5312598"" bgnew=""False"" nFmt=""False"" grphSet=""False"" i'"</definedName>
    <definedName name="_AMO_ContentDefinition_372561956.2" hidden="1">"'mgY=""0"" imgX=""0""&gt;_x000D_
  &lt;files&gt;\\ads.sfa.se\data\hemkataloger2\g41hemkataloger\41000303\Mina dokument\My SAS Files\Add-In for Microsoft Office\_SOA_Sammanfattningstabell_36\Sammanfattningstabell.html&lt;/files&gt;_x000D_
  &lt;param n=""DisplayName"" v=""Sammanfatt'"</definedName>
    <definedName name="_AMO_ContentDefinition_372561956.3" hidden="1">"'ningstabell"" /&gt;_x000D_
  &lt;param n=""ServerName"" v=""SASMain"" /&gt;_x000D_
  &lt;param n=""ResultsOnServer"" v=""False"" /&gt;_x000D_
  &lt;param n=""AMO_Version"" v=""2.1"" /&gt;_x000D_
  &lt;param n=""UIParameter_0"" v=""prognosperiod::200910"" /&gt;_x000D_
  &lt;param n=""UIParameter_1"" v=""progno'"</definedName>
    <definedName name="_AMO_ContentDefinition_372561956.4" hidden="1">"'sversion::VL|S"" /&gt;_x000D_
  &lt;param n=""UIParameter_2"" v=""hierarkidatum::"" /&gt;_x000D_
  &lt;param n=""UIParameter_3"" v=""skriv_ingaende_data::NEJ"" /&gt;_x000D_
  &lt;param n=""UIParameter_4"" v=""rapporttyp::sammanfattning_t_pluss1_q3"" /&gt;_x000D_
  &lt;param n=""UIParameters"" v=""'"</definedName>
    <definedName name="_AMO_ContentDefinition_372561956.5" hidden="1">"'5"" /&gt;_x000D_
  &lt;param n=""StoredProcessID"" v=""A5H9PEQK.B7000KUA"" /&gt;_x000D_
  &lt;param n=""StoredProcessPath"" v=""BIP Tree/ISP/System/Sammanfattningstabell"" /&gt;_x000D_
  &lt;param n=""RepositoryName"" v=""Foundation"" /&gt;_x000D_
  &lt;param n=""ClassName"" v=""SAS.OfficeAddin.St'"</definedName>
    <definedName name="_AMO_ContentDefinition_372561956.6" hidden="1">"'oredProcess"" /&gt;_x000D_
&lt;/ContentDefinition&gt;'"</definedName>
    <definedName name="_AMO_ContentDefinition_873217328" hidden="1">"'Partitions:7'"</definedName>
    <definedName name="_AMO_ContentDefinition_873217328.0" hidden="1">"'&lt;ContentDefinition name=""Sammanfattningstabell"" rsid=""873217328"" type=""StoredProcess"" format=""HTML"" imgfmt=""ACTIVEX"" created=""10/28/2009 12:41:27"" modifed=""10/28/2009 12:41:27"" user=""Ulla Östman Krantz"" apply=""False"" thread=""BACKG'"</definedName>
    <definedName name="_AMO_ContentDefinition_873217328.1" hidden="1">"'ROUND"" css=""N:\HK\FU\AVDGEM\Prognoser\ISP\Prognosdokument.css"" range=""Sammanfattningstabell"" auto=""False"" rdc=""False"" mig=""False"" xTime=""00:00:21.5626380"" rTime=""00:00:01.8437618"" bgnew=""False"" nFmt=""False"" grphSet=""False"" img'"</definedName>
    <definedName name="_AMO_ContentDefinition_873217328.2" hidden="1">"'Y=""0"" imgX=""0""&gt;_x000D_
  &lt;files&gt;\\ads.sfa.se\data\hemkataloger2\g41hemkataloger\41000303\Mina dokument\My SAS Files\Add-In for Microsoft Office\_SOA_Sammanfattningstabell_35\Sammanfattningstabell.html&lt;/files&gt;_x000D_
  &lt;param n=""DisplayName"" v=""Sammanfattni'"</definedName>
    <definedName name="_AMO_ContentDefinition_873217328.3" hidden="1">"'ngstabell"" /&gt;_x000D_
  &lt;param n=""ServerName"" v=""SASMain"" /&gt;_x000D_
  &lt;param n=""ResultsOnServer"" v=""False"" /&gt;_x000D_
  &lt;param n=""AMO_Version"" v=""2.1"" /&gt;_x000D_
  &lt;param n=""UIParameter_0"" v=""prognosperiod::200910"" /&gt;_x000D_
  &lt;param n=""UIParameter_1"" v=""prognosv'"</definedName>
    <definedName name="_AMO_ContentDefinition_873217328.4" hidden="1">"'ersion::VL|S"" /&gt;_x000D_
  &lt;param n=""UIParameter_2"" v=""hierarkidatum::"" /&gt;_x000D_
  &lt;param n=""UIParameter_3"" v=""skriv_ingaende_data::NEJ"" /&gt;_x000D_
  &lt;param n=""UIParameter_4"" v=""rapporttyp::sammanfattning_t"" /&gt;_x000D_
  &lt;param n=""UIParameters"" v=""5"" /&gt;_x000D_
  &lt;p'"</definedName>
    <definedName name="_AMO_ContentDefinition_873217328.5" hidden="1">"'aram n=""StoredProcessID"" v=""A5H9PEQK.B7000KUA"" /&gt;_x000D_
  &lt;param n=""StoredProcessPath"" v=""BIP Tree/ISP/System/Sammanfattningstabell"" /&gt;_x000D_
  &lt;param n=""RepositoryName"" v=""Foundation"" /&gt;_x000D_
  &lt;param n=""ClassName"" v=""SAS.OfficeAddin.StoredProcess""'"</definedName>
    <definedName name="_AMO_ContentDefinition_873217328.6" hidden="1">"' /&gt;_x000D_
&lt;/ContentDefinition&gt;'"</definedName>
    <definedName name="_AMO_ContentLocation_372561956_HtmlCsvResults_" hidden="1">"'&lt;ContentLocation path="""" rsid=""372561956"" tag=""HtmlCsvResults"" fid=""0"" /&gt;'"</definedName>
    <definedName name="_AMO_ContentLocation_873217328_HtmlCsvResults_" hidden="1">"'&lt;ContentLocation path="""" rsid=""873217328"" tag=""HtmlCsvResults"" fid=""0"" /&gt;'"</definedName>
    <definedName name="_AMO_SingleObject_372561956_HtmlCsvResults_" hidden="1">#REF!</definedName>
    <definedName name="_AMO_SingleObject_873217328_HtmlCsvResults_" hidden="1">'bilaga 1'!#REF!</definedName>
    <definedName name="_AMO_XmlVersion" hidden="1">"'1'"</definedName>
    <definedName name="Sammanfattningstabell">'bilaga 1'!#REF!</definedName>
    <definedName name="Sammanfattningstabell_2">#REF!</definedName>
  </definedNames>
  <calcPr calcId="191028"/>
</workbook>
</file>

<file path=xl/calcChain.xml><?xml version="1.0" encoding="utf-8"?>
<calcChain xmlns="http://schemas.openxmlformats.org/spreadsheetml/2006/main">
  <c r="E13" i="1" l="1"/>
  <c r="G13" i="1"/>
  <c r="G19" i="1" s="1"/>
  <c r="J13" i="1"/>
  <c r="E17" i="1"/>
  <c r="G17" i="1"/>
  <c r="J17" i="1"/>
  <c r="H16" i="1"/>
  <c r="F16" i="1"/>
  <c r="H15" i="1"/>
  <c r="H17" i="1"/>
  <c r="H12" i="1"/>
  <c r="H11" i="1"/>
  <c r="F11" i="1"/>
  <c r="K11" i="1"/>
  <c r="L11" i="1"/>
  <c r="H10" i="1"/>
  <c r="F10" i="1"/>
  <c r="H9" i="1"/>
  <c r="F9" i="1"/>
  <c r="I9" i="1" s="1"/>
  <c r="H8" i="1"/>
  <c r="H7" i="1"/>
  <c r="F7" i="1"/>
  <c r="K7" i="1" s="1"/>
  <c r="F8" i="1"/>
  <c r="F15" i="1"/>
  <c r="J19" i="1"/>
  <c r="E19" i="1"/>
  <c r="K10" i="1"/>
  <c r="L10" i="1"/>
  <c r="I10" i="1"/>
  <c r="K16" i="1"/>
  <c r="L16" i="1"/>
  <c r="I16" i="1"/>
  <c r="K15" i="1"/>
  <c r="I15" i="1"/>
  <c r="I17" i="1" s="1"/>
  <c r="F17" i="1"/>
  <c r="I7" i="1"/>
  <c r="D17" i="1"/>
  <c r="I11" i="1"/>
  <c r="I8" i="1"/>
  <c r="K8" i="1"/>
  <c r="L8" i="1"/>
  <c r="F12" i="1"/>
  <c r="D13" i="1"/>
  <c r="D19" i="1" s="1"/>
  <c r="K17" i="1"/>
  <c r="L15" i="1"/>
  <c r="L17" i="1" s="1"/>
  <c r="K12" i="1"/>
  <c r="I12" i="1"/>
  <c r="L12" i="1"/>
  <c r="H13" i="1" l="1"/>
  <c r="H19" i="1" s="1"/>
  <c r="K9" i="1"/>
  <c r="L9" i="1" s="1"/>
  <c r="I13" i="1"/>
  <c r="I19" i="1" s="1"/>
  <c r="L7" i="1"/>
  <c r="L13" i="1" s="1"/>
  <c r="L19" i="1" s="1"/>
  <c r="K13" i="1"/>
  <c r="K19" i="1" s="1"/>
  <c r="F13" i="1"/>
  <c r="F19" i="1" s="1"/>
</calcChain>
</file>

<file path=xl/sharedStrings.xml><?xml version="1.0" encoding="utf-8"?>
<sst xmlns="http://schemas.openxmlformats.org/spreadsheetml/2006/main" count="40" uniqueCount="31">
  <si>
    <t>Sammanfattande tabell över anslagsuppföljningen inom Pensionsmyndighetens ansvarsområde 2021</t>
  </si>
  <si>
    <t>Belopp anges i 1000-tals kronor</t>
  </si>
  <si>
    <t>Ingående överföringsbelopp från 2020</t>
  </si>
  <si>
    <t>Anslag år 2021</t>
  </si>
  <si>
    <t>Tilldelade medel 2021</t>
  </si>
  <si>
    <t>Prognos för 2021</t>
  </si>
  <si>
    <t>Årets över-/underskridande</t>
  </si>
  <si>
    <t>Avvikelse från tilldelade medel</t>
  </si>
  <si>
    <t>Högsta anslagskredit</t>
  </si>
  <si>
    <t>Tillgängliga medel</t>
  </si>
  <si>
    <t>Överskridande av anslagskredit</t>
  </si>
  <si>
    <t>Utgiftsområde 11 Ekonomisk trygghet vid ålderdom</t>
  </si>
  <si>
    <t>1:1</t>
  </si>
  <si>
    <t>Garantipension till ålderspension</t>
  </si>
  <si>
    <t>1:2</t>
  </si>
  <si>
    <t>Efterlevandepensioner till vuxna</t>
  </si>
  <si>
    <t>1:3</t>
  </si>
  <si>
    <t>Bostadstillägg till pensionärer</t>
  </si>
  <si>
    <t>1:4</t>
  </si>
  <si>
    <t>Äldreförsörjningsstöd</t>
  </si>
  <si>
    <t>1:5</t>
  </si>
  <si>
    <t>Inkomstpensionstillägg</t>
  </si>
  <si>
    <t>2:1</t>
  </si>
  <si>
    <t>2:1.1</t>
  </si>
  <si>
    <t>Pensionsmyndigheten</t>
  </si>
  <si>
    <t>Summa:</t>
  </si>
  <si>
    <t>Utgiftsområde 12 Ekonomisk trygghet för familjer och barn</t>
  </si>
  <si>
    <t xml:space="preserve">Barnpension och efterlevandestöd </t>
  </si>
  <si>
    <t>1:7</t>
  </si>
  <si>
    <t>Pensionsrätt för barnår</t>
  </si>
  <si>
    <t>Totalt: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</si>
</sst>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name val="Arial"/>
    </font>
    <font>
      <b/>
      <sz val="10"/>
      <color indexed="8"/>
      <name val="Arial"/>
      <family val="2"/>
    </font>
    <font>
      <sz val="7"/>
      <color indexed="8"/>
      <name val="Arial"/>
      <family val="2"/>
    </font>
    <font>
      <b/>
      <sz val="7"/>
      <color indexed="8"/>
      <name val="Palatino"/>
    </font>
    <font>
      <b/>
      <sz val="7"/>
      <color indexed="8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1">
    <xf numFmtId="0" fontId="0" fillId="0" borderId="0"/>
  </cellStyleXfs>
  <cellXfs count="18">
    <xf numFmtId="0" fontId="0" fillId="0" borderId="0" xfId="0"/>
    <xf numFmtId="3" fontId="2" fillId="0" borderId="1" xfId="0" applyNumberFormat="1" applyFont="1" applyBorder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3" fontId="2" fillId="0" borderId="0" xfId="0" applyNumberFormat="1" applyFont="1" applyAlignment="1">
      <alignment horizontal="right" vertical="top" wrapText="1"/>
    </xf>
    <xf numFmtId="49" fontId="4" fillId="0" borderId="0" xfId="0" applyNumberFormat="1" applyFont="1" applyAlignment="1">
      <alignment horizontal="left" vertical="top" wrapText="1"/>
    </xf>
    <xf numFmtId="3" fontId="4" fillId="0" borderId="0" xfId="0" applyNumberFormat="1" applyFont="1" applyAlignment="1">
      <alignment horizontal="right" vertical="top" wrapText="1"/>
    </xf>
    <xf numFmtId="49" fontId="4" fillId="0" borderId="2" xfId="0" applyNumberFormat="1" applyFont="1" applyBorder="1" applyAlignment="1">
      <alignment horizontal="left" vertical="top" wrapText="1"/>
    </xf>
    <xf numFmtId="3" fontId="4" fillId="0" borderId="2" xfId="0" applyNumberFormat="1" applyFont="1" applyBorder="1" applyAlignment="1">
      <alignment horizontal="right" vertical="top" wrapText="1"/>
    </xf>
    <xf numFmtId="3" fontId="6" fillId="0" borderId="1" xfId="0" applyNumberFormat="1" applyFont="1" applyBorder="1" applyAlignment="1">
      <alignment horizontal="left" vertical="top" wrapText="1"/>
    </xf>
    <xf numFmtId="3" fontId="6" fillId="0" borderId="0" xfId="0" applyNumberFormat="1" applyFont="1" applyAlignment="1">
      <alignment horizontal="right" vertical="top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49" fontId="2" fillId="0" borderId="1" xfId="0" applyNumberFormat="1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"/>
  <sheetViews>
    <sheetView tabSelected="1" zoomScaleNormal="100" workbookViewId="0">
      <selection activeCell="M17" sqref="M17"/>
    </sheetView>
  </sheetViews>
  <sheetFormatPr defaultRowHeight="12.3"/>
  <cols>
    <col min="1" max="1" width="6.44140625" customWidth="1"/>
    <col min="2" max="2" width="5.88671875" customWidth="1"/>
    <col min="3" max="3" width="23.5546875" customWidth="1"/>
    <col min="4" max="5" width="11.6640625" customWidth="1"/>
    <col min="6" max="6" width="11.88671875" customWidth="1"/>
    <col min="7" max="8" width="11.6640625" customWidth="1"/>
    <col min="9" max="9" width="11.109375" customWidth="1"/>
    <col min="10" max="10" width="10.5546875" customWidth="1"/>
    <col min="11" max="11" width="12.109375" customWidth="1"/>
    <col min="12" max="12" width="9.33203125" customWidth="1"/>
  </cols>
  <sheetData>
    <row r="1" spans="1:12" ht="14.1">
      <c r="A1" s="13" t="s">
        <v>0</v>
      </c>
      <c r="B1" s="14"/>
      <c r="C1" s="14"/>
      <c r="D1" s="14"/>
      <c r="E1" s="14"/>
      <c r="F1" s="14"/>
      <c r="G1" s="14"/>
      <c r="H1" s="14"/>
      <c r="I1" s="14"/>
    </row>
    <row r="2" spans="1:12">
      <c r="A2" s="10"/>
      <c r="B2" s="10"/>
      <c r="C2" s="10"/>
      <c r="D2" s="10"/>
      <c r="E2" s="10"/>
      <c r="F2" s="10"/>
      <c r="G2" s="10"/>
      <c r="H2" s="10"/>
      <c r="I2" s="10"/>
    </row>
    <row r="3" spans="1:12">
      <c r="A3" s="15" t="s">
        <v>1</v>
      </c>
      <c r="B3" s="16"/>
      <c r="C3" s="16"/>
      <c r="D3" s="16"/>
      <c r="E3" s="16"/>
      <c r="F3" s="16"/>
      <c r="G3" s="16"/>
      <c r="H3" s="16"/>
      <c r="I3" s="16"/>
    </row>
    <row r="4" spans="1:12" ht="12.6" thickBot="1">
      <c r="A4" s="10"/>
      <c r="B4" s="10"/>
      <c r="C4" s="10"/>
      <c r="D4" s="10"/>
      <c r="E4" s="10"/>
      <c r="F4" s="10"/>
      <c r="G4" s="10"/>
      <c r="H4" s="10"/>
      <c r="I4" s="10"/>
    </row>
    <row r="5" spans="1:12" ht="26.4" thickBot="1">
      <c r="A5" s="17"/>
      <c r="B5" s="17"/>
      <c r="C5" s="17"/>
      <c r="D5" s="1" t="s">
        <v>2</v>
      </c>
      <c r="E5" s="8" t="s">
        <v>3</v>
      </c>
      <c r="F5" s="8" t="s">
        <v>4</v>
      </c>
      <c r="G5" s="8" t="s">
        <v>5</v>
      </c>
      <c r="H5" s="8" t="s">
        <v>6</v>
      </c>
      <c r="I5" s="8" t="s">
        <v>7</v>
      </c>
      <c r="J5" s="8" t="s">
        <v>8</v>
      </c>
      <c r="K5" s="8" t="s">
        <v>9</v>
      </c>
      <c r="L5" s="8" t="s">
        <v>10</v>
      </c>
    </row>
    <row r="6" spans="1:12">
      <c r="A6" s="11" t="s">
        <v>11</v>
      </c>
      <c r="B6" s="11"/>
      <c r="C6" s="11"/>
      <c r="D6" s="11"/>
      <c r="E6" s="11"/>
      <c r="F6" s="11"/>
      <c r="G6" s="11"/>
      <c r="H6" s="11"/>
      <c r="I6" s="11"/>
    </row>
    <row r="7" spans="1:12">
      <c r="A7" s="2" t="s">
        <v>12</v>
      </c>
      <c r="B7" s="2" t="s">
        <v>12</v>
      </c>
      <c r="C7" s="2" t="s">
        <v>13</v>
      </c>
      <c r="D7" s="9">
        <v>0</v>
      </c>
      <c r="E7" s="9">
        <v>14141100</v>
      </c>
      <c r="F7" s="3">
        <f t="shared" ref="F7:F12" si="0">D7+E7</f>
        <v>14141100</v>
      </c>
      <c r="G7" s="9">
        <v>14013800</v>
      </c>
      <c r="H7" s="3">
        <f t="shared" ref="H7:H12" si="1">E7-G7</f>
        <v>127300</v>
      </c>
      <c r="I7" s="3">
        <f t="shared" ref="I7:I12" si="2">F7-G7</f>
        <v>127300</v>
      </c>
      <c r="J7" s="9">
        <v>707055</v>
      </c>
      <c r="K7" s="3">
        <f t="shared" ref="K7:K12" si="3">F7+J7</f>
        <v>14848155</v>
      </c>
      <c r="L7" s="3">
        <f t="shared" ref="L7:L12" si="4">(K7-G7)*((K7-G7)&lt;0)</f>
        <v>0</v>
      </c>
    </row>
    <row r="8" spans="1:12">
      <c r="A8" s="2" t="s">
        <v>14</v>
      </c>
      <c r="B8" s="2" t="s">
        <v>14</v>
      </c>
      <c r="C8" s="2" t="s">
        <v>15</v>
      </c>
      <c r="D8" s="9">
        <v>-225996</v>
      </c>
      <c r="E8" s="9">
        <v>9343300</v>
      </c>
      <c r="F8" s="3">
        <f t="shared" si="0"/>
        <v>9117304</v>
      </c>
      <c r="G8" s="9">
        <v>9350100</v>
      </c>
      <c r="H8" s="3">
        <f t="shared" si="1"/>
        <v>-6800</v>
      </c>
      <c r="I8" s="3">
        <f t="shared" si="2"/>
        <v>-232796</v>
      </c>
      <c r="J8" s="9">
        <v>467165</v>
      </c>
      <c r="K8" s="9">
        <f t="shared" si="3"/>
        <v>9584469</v>
      </c>
      <c r="L8" s="9">
        <f t="shared" si="4"/>
        <v>0</v>
      </c>
    </row>
    <row r="9" spans="1:12">
      <c r="A9" s="2" t="s">
        <v>16</v>
      </c>
      <c r="B9" s="2" t="s">
        <v>16</v>
      </c>
      <c r="C9" s="2" t="s">
        <v>17</v>
      </c>
      <c r="D9" s="9">
        <v>-387770</v>
      </c>
      <c r="E9" s="9">
        <v>10273800</v>
      </c>
      <c r="F9" s="3">
        <f t="shared" si="0"/>
        <v>9886030</v>
      </c>
      <c r="G9" s="9">
        <v>10503700</v>
      </c>
      <c r="H9" s="3">
        <f t="shared" si="1"/>
        <v>-229900</v>
      </c>
      <c r="I9" s="3">
        <f t="shared" si="2"/>
        <v>-617670</v>
      </c>
      <c r="J9" s="9">
        <v>513690</v>
      </c>
      <c r="K9" s="3">
        <f t="shared" si="3"/>
        <v>10399720</v>
      </c>
      <c r="L9" s="3">
        <f t="shared" si="4"/>
        <v>-103980</v>
      </c>
    </row>
    <row r="10" spans="1:12">
      <c r="A10" s="2" t="s">
        <v>18</v>
      </c>
      <c r="B10" s="2" t="s">
        <v>18</v>
      </c>
      <c r="C10" s="2" t="s">
        <v>19</v>
      </c>
      <c r="D10" s="9">
        <v>-52982</v>
      </c>
      <c r="E10" s="9">
        <v>1190100</v>
      </c>
      <c r="F10" s="3">
        <f t="shared" si="0"/>
        <v>1137118</v>
      </c>
      <c r="G10" s="9">
        <v>1189000</v>
      </c>
      <c r="H10" s="3">
        <f t="shared" si="1"/>
        <v>1100</v>
      </c>
      <c r="I10" s="3">
        <f t="shared" si="2"/>
        <v>-51882</v>
      </c>
      <c r="J10" s="9">
        <v>59505</v>
      </c>
      <c r="K10" s="3">
        <f t="shared" si="3"/>
        <v>1196623</v>
      </c>
      <c r="L10" s="3">
        <f t="shared" si="4"/>
        <v>0</v>
      </c>
    </row>
    <row r="11" spans="1:12">
      <c r="A11" s="2" t="s">
        <v>20</v>
      </c>
      <c r="B11" s="2" t="s">
        <v>20</v>
      </c>
      <c r="C11" s="2" t="s">
        <v>21</v>
      </c>
      <c r="D11" s="9">
        <v>0</v>
      </c>
      <c r="E11" s="9">
        <v>1990000</v>
      </c>
      <c r="F11" s="3">
        <f t="shared" si="0"/>
        <v>1990000</v>
      </c>
      <c r="G11" s="9">
        <v>2028000</v>
      </c>
      <c r="H11" s="3">
        <f t="shared" si="1"/>
        <v>-38000</v>
      </c>
      <c r="I11" s="3">
        <f t="shared" si="2"/>
        <v>-38000</v>
      </c>
      <c r="J11" s="9">
        <v>99500</v>
      </c>
      <c r="K11" s="9">
        <f t="shared" si="3"/>
        <v>2089500</v>
      </c>
      <c r="L11" s="3">
        <f t="shared" si="4"/>
        <v>0</v>
      </c>
    </row>
    <row r="12" spans="1:12">
      <c r="A12" s="2" t="s">
        <v>22</v>
      </c>
      <c r="B12" s="2" t="s">
        <v>23</v>
      </c>
      <c r="C12" s="2" t="s">
        <v>24</v>
      </c>
      <c r="D12" s="9">
        <v>-10125</v>
      </c>
      <c r="E12" s="9">
        <v>777588</v>
      </c>
      <c r="F12" s="9">
        <f t="shared" si="0"/>
        <v>767463</v>
      </c>
      <c r="G12" s="9">
        <v>778000</v>
      </c>
      <c r="H12" s="9">
        <f t="shared" si="1"/>
        <v>-412</v>
      </c>
      <c r="I12" s="9">
        <f t="shared" si="2"/>
        <v>-10537</v>
      </c>
      <c r="J12" s="9">
        <v>23327</v>
      </c>
      <c r="K12" s="9">
        <f t="shared" si="3"/>
        <v>790790</v>
      </c>
      <c r="L12" s="3">
        <f t="shared" si="4"/>
        <v>0</v>
      </c>
    </row>
    <row r="13" spans="1:12">
      <c r="A13" s="4"/>
      <c r="B13" s="4"/>
      <c r="C13" s="4" t="s">
        <v>25</v>
      </c>
      <c r="D13" s="5">
        <f t="shared" ref="D13:K13" si="5">SUM(D7:D12)</f>
        <v>-676873</v>
      </c>
      <c r="E13" s="5">
        <f t="shared" si="5"/>
        <v>37715888</v>
      </c>
      <c r="F13" s="5">
        <f t="shared" si="5"/>
        <v>37039015</v>
      </c>
      <c r="G13" s="5">
        <f t="shared" si="5"/>
        <v>37862600</v>
      </c>
      <c r="H13" s="5">
        <f t="shared" si="5"/>
        <v>-146712</v>
      </c>
      <c r="I13" s="5">
        <f t="shared" si="5"/>
        <v>-823585</v>
      </c>
      <c r="J13" s="5">
        <f t="shared" si="5"/>
        <v>1870242</v>
      </c>
      <c r="K13" s="5">
        <f t="shared" si="5"/>
        <v>38909257</v>
      </c>
      <c r="L13" s="5">
        <f>SUM(L7:L12)</f>
        <v>-103980</v>
      </c>
    </row>
    <row r="14" spans="1:12" ht="12.75" customHeight="1">
      <c r="A14" s="11" t="s">
        <v>26</v>
      </c>
      <c r="B14" s="11"/>
      <c r="C14" s="11"/>
      <c r="D14" s="11"/>
      <c r="E14" s="11"/>
      <c r="F14" s="11"/>
      <c r="G14" s="11"/>
      <c r="H14" s="11"/>
      <c r="I14" s="11"/>
    </row>
    <row r="15" spans="1:12" ht="12.75" customHeight="1">
      <c r="A15" s="2" t="s">
        <v>20</v>
      </c>
      <c r="B15" s="2" t="s">
        <v>20</v>
      </c>
      <c r="C15" s="2" t="s">
        <v>27</v>
      </c>
      <c r="D15" s="9">
        <v>-69480</v>
      </c>
      <c r="E15" s="9">
        <v>1018600</v>
      </c>
      <c r="F15" s="9">
        <f t="shared" ref="F15" si="6">D15+E15</f>
        <v>949120</v>
      </c>
      <c r="G15" s="9">
        <v>1015300</v>
      </c>
      <c r="H15" s="3">
        <f>E15-G15</f>
        <v>3300</v>
      </c>
      <c r="I15" s="3">
        <f>F15-G15</f>
        <v>-66180</v>
      </c>
      <c r="J15" s="9">
        <v>50930</v>
      </c>
      <c r="K15" s="3">
        <f>F15+J15</f>
        <v>1000050</v>
      </c>
      <c r="L15" s="3">
        <f>(K15-G15)*((K15-G15)&lt;0)</f>
        <v>-15250</v>
      </c>
    </row>
    <row r="16" spans="1:12">
      <c r="A16" s="2" t="s">
        <v>28</v>
      </c>
      <c r="B16" s="2" t="s">
        <v>28</v>
      </c>
      <c r="C16" s="2" t="s">
        <v>29</v>
      </c>
      <c r="D16" s="9">
        <v>0</v>
      </c>
      <c r="E16" s="9">
        <v>8070800</v>
      </c>
      <c r="F16" s="9">
        <f>D16+E16</f>
        <v>8070800</v>
      </c>
      <c r="G16" s="9">
        <v>8070800</v>
      </c>
      <c r="H16" s="9">
        <f>E16-G16</f>
        <v>0</v>
      </c>
      <c r="I16" s="9">
        <f>F16-G16</f>
        <v>0</v>
      </c>
      <c r="J16" s="9">
        <v>0</v>
      </c>
      <c r="K16" s="3">
        <f>F16+J16</f>
        <v>8070800</v>
      </c>
      <c r="L16" s="3">
        <f>(K16-G16)*((K16-G16)&lt;0)</f>
        <v>0</v>
      </c>
    </row>
    <row r="17" spans="1:12">
      <c r="A17" s="4"/>
      <c r="B17" s="4"/>
      <c r="C17" s="4" t="s">
        <v>25</v>
      </c>
      <c r="D17" s="5">
        <f t="shared" ref="D17:K17" si="7">SUM(D15:D16)</f>
        <v>-69480</v>
      </c>
      <c r="E17" s="5">
        <f t="shared" si="7"/>
        <v>9089400</v>
      </c>
      <c r="F17" s="5">
        <f t="shared" si="7"/>
        <v>9019920</v>
      </c>
      <c r="G17" s="5">
        <f t="shared" si="7"/>
        <v>9086100</v>
      </c>
      <c r="H17" s="5">
        <f t="shared" si="7"/>
        <v>3300</v>
      </c>
      <c r="I17" s="5">
        <f t="shared" si="7"/>
        <v>-66180</v>
      </c>
      <c r="J17" s="5">
        <f t="shared" si="7"/>
        <v>50930</v>
      </c>
      <c r="K17" s="5">
        <f t="shared" si="7"/>
        <v>9070850</v>
      </c>
      <c r="L17" s="5">
        <f>SUM(L15:L16)</f>
        <v>-15250</v>
      </c>
    </row>
    <row r="18" spans="1:12">
      <c r="A18" s="12"/>
      <c r="B18" s="12"/>
      <c r="C18" s="12"/>
      <c r="D18" s="12"/>
      <c r="E18" s="12"/>
      <c r="F18" s="12"/>
      <c r="G18" s="12"/>
      <c r="H18" s="12"/>
      <c r="I18" s="12"/>
    </row>
    <row r="19" spans="1:12" ht="12.6" thickBot="1">
      <c r="A19" s="6"/>
      <c r="B19" s="6"/>
      <c r="C19" s="6" t="s">
        <v>30</v>
      </c>
      <c r="D19" s="7">
        <f t="shared" ref="D19:K19" si="8">D13+D17</f>
        <v>-746353</v>
      </c>
      <c r="E19" s="7">
        <f t="shared" si="8"/>
        <v>46805288</v>
      </c>
      <c r="F19" s="7">
        <f t="shared" si="8"/>
        <v>46058935</v>
      </c>
      <c r="G19" s="7">
        <f t="shared" si="8"/>
        <v>46948700</v>
      </c>
      <c r="H19" s="7">
        <f t="shared" si="8"/>
        <v>-143412</v>
      </c>
      <c r="I19" s="7">
        <f t="shared" si="8"/>
        <v>-889765</v>
      </c>
      <c r="J19" s="7">
        <f t="shared" si="8"/>
        <v>1921172</v>
      </c>
      <c r="K19" s="7">
        <f t="shared" si="8"/>
        <v>47980107</v>
      </c>
      <c r="L19" s="7">
        <f>L13+L17</f>
        <v>-119230</v>
      </c>
    </row>
  </sheetData>
  <mergeCells count="6">
    <mergeCell ref="A14:I14"/>
    <mergeCell ref="A18:I18"/>
    <mergeCell ref="A1:I1"/>
    <mergeCell ref="A3:I3"/>
    <mergeCell ref="A5:C5"/>
    <mergeCell ref="A6:I6"/>
  </mergeCells>
  <phoneticPr fontId="5" type="noConversion"/>
  <pageMargins left="0.78740157480314965" right="0.78740157480314965" top="0.98425196850393704" bottom="0.78740157480314965" header="0.51181102362204722" footer="0.51181102362204722"/>
  <pageSetup paperSize="9" scale="90" orientation="landscape" r:id="rId1"/>
  <headerFooter scaleWithDoc="0" alignWithMargins="0">
    <oddFooter>&amp;C&amp;P (&amp;N)&amp;R&amp;KFF0000 &amp;K000000Bilaga 1 till Rapport&amp;KFF0000 &amp;K0000002021-04-29, VER 2021-3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äkerhetsklass xmlns="465edb57-3a11-4ff8-9c43-7dc2da403828">Intern</Säkerhetsklass>
    <Dokumentstatus xmlns="465edb57-3a11-4ff8-9c43-7dc2da403828">UTKAST</Dokumentstatus>
    <TaxKeywordTaxHTField xmlns="465edb57-3a11-4ff8-9c43-7dc2da403828">
      <Terms xmlns="http://schemas.microsoft.com/office/infopath/2007/PartnerControls"/>
    </TaxKeywordTaxHTField>
    <TaxCatchAll xmlns="465edb57-3a11-4ff8-9c43-7dc2da403828">
      <Value>10</Value>
      <Value>1</Value>
    </TaxCatchAll>
    <_dlc_DocId xmlns="465edb57-3a11-4ff8-9c43-7dc2da403828">4JXXJJFS64ZS-957833390-387</_dlc_DocId>
    <_dlc_DocIdUrl xmlns="465edb57-3a11-4ff8-9c43-7dc2da403828">
      <Url>https://sp.pensionsmyndigheten.se/ovr/ANSLAG/_layouts/15/DocIdRedir.aspx?ID=4JXXJJFS64ZS-957833390-387</Url>
      <Description>4JXXJJFS64ZS-957833390-387</Description>
    </_dlc_DocIdUrl>
    <c611286023d1454ea232712bcb235812 xmlns="465edb57-3a11-4ff8-9c43-7dc2da403828">
      <Terms xmlns="http://schemas.microsoft.com/office/infopath/2007/PartnerControls">
        <TermInfo xmlns="http://schemas.microsoft.com/office/infopath/2007/PartnerControls">
          <TermName xmlns="http://schemas.microsoft.com/office/infopath/2007/PartnerControls">2.4.1 Redovisa/administrera ekonomi</TermName>
          <TermId xmlns="http://schemas.microsoft.com/office/infopath/2007/PartnerControls">07d92175-fe9b-412b-b2fd-3e9fd97df562</TermId>
        </TermInfo>
      </Terms>
    </c611286023d1454ea232712bcb235812>
    <Sekretessmarkering xmlns="465edb57-3a11-4ff8-9c43-7dc2da403828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M Rapport" ma:contentTypeID="0x010100502CDB7A0A91F2418536AA9171EEDEB53E00C01B8627A9A63544AE06C9A131F37BBD" ma:contentTypeVersion="18" ma:contentTypeDescription="" ma:contentTypeScope="" ma:versionID="32e2dd59aeaac4fff3643f5a6e0eca05">
  <xsd:schema xmlns:xsd="http://www.w3.org/2001/XMLSchema" xmlns:xs="http://www.w3.org/2001/XMLSchema" xmlns:p="http://schemas.microsoft.com/office/2006/metadata/properties" xmlns:ns2="465edb57-3a11-4ff8-9c43-7dc2da403828" targetNamespace="http://schemas.microsoft.com/office/2006/metadata/properties" ma:root="true" ma:fieldsID="af0e5d94583ec14070ba66e202abe413" ns2:_="">
    <xsd:import namespace="465edb57-3a11-4ff8-9c43-7dc2da403828"/>
    <xsd:element name="properties">
      <xsd:complexType>
        <xsd:sequence>
          <xsd:element name="documentManagement">
            <xsd:complexType>
              <xsd:all>
                <xsd:element ref="ns2:Säkerhetsklass" minOccurs="0"/>
                <xsd:element ref="ns2:Dokumentstatus" minOccurs="0"/>
                <xsd:element ref="ns2:Sekretessmarkering" minOccurs="0"/>
                <xsd:element ref="ns2:_dlc_DocId" minOccurs="0"/>
                <xsd:element ref="ns2:_dlc_DocIdUrl" minOccurs="0"/>
                <xsd:element ref="ns2:_dlc_DocIdPersistId" minOccurs="0"/>
                <xsd:element ref="ns2:c611286023d1454ea232712bcb235812" minOccurs="0"/>
                <xsd:element ref="ns2:TaxCatchAll" minOccurs="0"/>
                <xsd:element ref="ns2:TaxCatchAllLabel" minOccurs="0"/>
                <xsd:element ref="ns2:TaxKeywordTaxHTFiel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5edb57-3a11-4ff8-9c43-7dc2da403828" elementFormDefault="qualified">
    <xsd:import namespace="http://schemas.microsoft.com/office/2006/documentManagement/types"/>
    <xsd:import namespace="http://schemas.microsoft.com/office/infopath/2007/PartnerControls"/>
    <xsd:element name="Säkerhetsklass" ma:index="1" nillable="true" ma:displayName="Informationsklass" ma:default="Oklassificerad" ma:description="Anger vilken typ av information dokumentet innehåller och hur spridning får ske. Se PID109393 Informationsklassning – Anvisning.&#10;http://orangeriet/download/18.3ebb74d13a5948e7343154/1372924502831/PID109393_v1.0+Anvisning+informationsklassning.pdf" ma:format="Dropdown" ma:internalName="S_x00e4_kerhetsklass" ma:readOnly="false">
      <xsd:simpleType>
        <xsd:restriction base="dms:Choice">
          <xsd:enumeration value="Oklassificerad"/>
          <xsd:enumeration value="Publik"/>
          <xsd:enumeration value="Intern"/>
          <xsd:enumeration value="Känslig"/>
          <xsd:enumeration value="Mycket känslig"/>
        </xsd:restriction>
      </xsd:simpleType>
    </xsd:element>
    <xsd:element name="Dokumentstatus" ma:index="2" nillable="true" ma:displayName="Dokumentstatus" ma:default="UTKAST" ma:description="Ett dokument ska ha status utkast fram till att det godkänns av dokumentägaren." ma:format="Dropdown" ma:internalName="Dokumentstatus" ma:readOnly="false">
      <xsd:simpleType>
        <xsd:restriction base="dms:Choice">
          <xsd:enumeration value="UTKAST"/>
          <xsd:enumeration value="GODKÄND"/>
          <xsd:enumeration value="INAKTUELL"/>
        </xsd:restriction>
      </xsd:simpleType>
    </xsd:element>
    <xsd:element name="Sekretessmarkering" ma:index="5" nillable="true" ma:displayName="Sekretessmarkering" ma:description="Ange vilken typ av sekretess dokumentet omfattas av. om Ingen, lämna fältet blankt." ma:internalName="Sekretessmarkering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8 kap. 1 § (förundersökningssekretess)"/>
                    <xsd:enumeration value="18 kap. 3 § (Misstanke om brott)"/>
                    <xsd:enumeration value="18 kap. 8 §  eller 9 § (Informationssäkerhet)"/>
                    <xsd:enumeration value="21 kap. 3 § (Förföljda personer)"/>
                    <xsd:enumeration value="21 kap. 7 § (Risk för behandling i strid med GDPR)"/>
                    <xsd:enumeration value="24 kap. 8 § (Statistiksekretess)"/>
                    <xsd:enumeration value="28 kap. 1 § (Allmän socialförsäkringssekretess)"/>
                    <xsd:enumeration value="28 kap. 5 § (Socialförsäkringssekretess - fondval, efterlevandeskydd)"/>
                    <xsd:enumeration value="39 kap. 1 – 3 §§ (Sekretess i personaladministrativ verksamhet)"/>
                    <xsd:enumeration value="Annat"/>
                  </xsd:restriction>
                </xsd:simpleType>
              </xsd:element>
            </xsd:sequence>
          </xsd:extension>
        </xsd:complexContent>
      </xsd:complexType>
    </xsd:element>
    <xsd:element name="_dlc_DocId" ma:index="10" nillable="true" ma:displayName="Dokument-ID-värde" ma:description="Värdet för dokument-ID som tilldelats till det här objektet." ma:internalName="_dlc_DocId" ma:readOnly="true">
      <xsd:simpleType>
        <xsd:restriction base="dms:Text"/>
      </xsd:simpleType>
    </xsd:element>
    <xsd:element name="_dlc_DocIdUrl" ma:index="11" nillable="true" ma:displayName="Dokument-ID" ma:description="Permanent länk till det här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c611286023d1454ea232712bcb235812" ma:index="13" nillable="true" ma:taxonomy="true" ma:internalName="c611286023d1454ea232712bcb235812" ma:taxonomyFieldName="Processgrupp" ma:displayName="Processgrupp" ma:default="" ma:fieldId="{c6112860-23d1-454e-a232-712bcb235812}" ma:taxonomyMulti="true" ma:sspId="70cc9aaf-3c20-4758-af7f-200ca945dcd1" ma:termSetId="62fad8cf-4564-4199-a752-5142b1e49d9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970712c8-eadc-496b-8176-7a0d5d700ad4}" ma:internalName="TaxCatchAll" ma:showField="CatchAllData" ma:web="3ae303ab-15e8-4cf6-a440-97e7f84f1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970712c8-eadc-496b-8176-7a0d5d700ad4}" ma:internalName="TaxCatchAllLabel" ma:readOnly="true" ma:showField="CatchAllDataLabel" ma:web="3ae303ab-15e8-4cf6-a440-97e7f84f1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8" nillable="true" ma:taxonomy="true" ma:internalName="TaxKeywordTaxHTField" ma:taxonomyFieldName="TaxKeyword" ma:displayName="Företagsnyckelord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Innehållstyp"/>
        <xsd:element ref="dc:title" minOccurs="0" maxOccurs="1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70cc9aaf-3c20-4758-af7f-200ca945dcd1" ContentTypeId="0x010100502CDB7A0A91F2418536AA9171EEDEB53E" PreviousValue="false"/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D22304C-A22E-47F5-8E4B-B2D6848623CC}"/>
</file>

<file path=customXml/itemProps2.xml><?xml version="1.0" encoding="utf-8"?>
<ds:datastoreItem xmlns:ds="http://schemas.openxmlformats.org/officeDocument/2006/customXml" ds:itemID="{463217E4-1E2E-4310-A927-DD3E1026CF4E}"/>
</file>

<file path=customXml/itemProps3.xml><?xml version="1.0" encoding="utf-8"?>
<ds:datastoreItem xmlns:ds="http://schemas.openxmlformats.org/officeDocument/2006/customXml" ds:itemID="{41D34EDA-6EC6-471E-8D88-D85BF9277707}"/>
</file>

<file path=customXml/itemProps4.xml><?xml version="1.0" encoding="utf-8"?>
<ds:datastoreItem xmlns:ds="http://schemas.openxmlformats.org/officeDocument/2006/customXml" ds:itemID="{D7E65243-AEAD-4B3E-BA0D-DD2A312F284B}"/>
</file>

<file path=customXml/itemProps5.xml><?xml version="1.0" encoding="utf-8"?>
<ds:datastoreItem xmlns:ds="http://schemas.openxmlformats.org/officeDocument/2006/customXml" ds:itemID="{301C5D6B-AE9E-400C-85D7-F1A5385842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bilaga 1</vt:lpstr>
    </vt:vector>
  </TitlesOfParts>
  <Manager/>
  <Company>SFA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Stefan Granbom</dc:creator>
  <cp:keywords/>
  <dc:description/>
  <cp:lastModifiedBy>Stefan Granbom</cp:lastModifiedBy>
  <cp:revision/>
  <dcterms:created xsi:type="dcterms:W3CDTF">2009-10-28T11:41:28Z</dcterms:created>
  <dcterms:modified xsi:type="dcterms:W3CDTF">2021-07-01T12:02:53Z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0x010100502CDB7A0A91F2418536AA9171EEDEB53E00C01B8627A9A63544AE06C9A131F37BBD</vt:lpwstr>
  </property>
  <property fmtid="{D5CDD505-2E9C-101B-9397-08002B2CF9AE}" pid="3" name="abc491f40c194aeca9d489bc3b2652f5">
    <vt:lpwstr>Hela Pensionsmyndigheten|1eaa11e7-d736-4537-b624-27e16bb1c838</vt:lpwstr>
  </property>
  <property fmtid="{D5CDD505-2E9C-101B-9397-08002B2CF9AE}" pid="4" name="Gäller för0">
    <vt:lpwstr>1;#Hela Pensionsmyndigheten|1eaa11e7-d736-4537-b624-27e16bb1c838</vt:lpwstr>
  </property>
  <property fmtid="{D5CDD505-2E9C-101B-9397-08002B2CF9AE}" pid="5" name="_dlc_DocIdItemGuid">
    <vt:lpwstr>6289dca5-ad9e-4865-a9fd-9ad60a58c286</vt:lpwstr>
  </property>
  <property fmtid="{D5CDD505-2E9C-101B-9397-08002B2CF9AE}" pid="6" name="TaxKeyword">
    <vt:lpwstr/>
  </property>
  <property fmtid="{D5CDD505-2E9C-101B-9397-08002B2CF9AE}" pid="7" name="Processgrupp">
    <vt:lpwstr>10;#2.4.1 Redovisa/administrera ekonomi|07d92175-fe9b-412b-b2fd-3e9fd97df562</vt:lpwstr>
  </property>
  <property fmtid="{D5CDD505-2E9C-101B-9397-08002B2CF9AE}" pid="8" name="hf95c8e4ce864401a0ed1e6e433dc46e">
    <vt:lpwstr/>
  </property>
  <property fmtid="{D5CDD505-2E9C-101B-9397-08002B2CF9AE}" pid="9" name="Beslutsfattare0">
    <vt:lpwstr/>
  </property>
</Properties>
</file>