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 rapport/2025/Oktoberprognos/"/>
    </mc:Choice>
  </mc:AlternateContent>
  <xr:revisionPtr revIDLastSave="0" documentId="13_ncr:1_{4B4646CA-BEBA-49BC-9A51-7B8745EF4D3F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Redovisn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" i="2" l="1"/>
  <c r="P13" i="2"/>
  <c r="P38" i="2"/>
  <c r="P39" i="2"/>
  <c r="P40" i="2"/>
  <c r="P41" i="2"/>
  <c r="P42" i="2"/>
  <c r="P8" i="2"/>
  <c r="P9" i="2"/>
  <c r="P10" i="2"/>
  <c r="P12" i="2"/>
  <c r="P14" i="2"/>
  <c r="P15" i="2"/>
  <c r="P16" i="2"/>
  <c r="P17" i="2"/>
  <c r="P18" i="2"/>
  <c r="P19" i="2"/>
  <c r="P37" i="2" l="1"/>
  <c r="P36" i="2"/>
  <c r="P34" i="2"/>
  <c r="P33" i="2"/>
  <c r="P32" i="2"/>
  <c r="P31" i="2"/>
  <c r="P30" i="2"/>
  <c r="P7" i="2" l="1"/>
</calcChain>
</file>

<file path=xl/sharedStrings.xml><?xml version="1.0" encoding="utf-8"?>
<sst xmlns="http://schemas.openxmlformats.org/spreadsheetml/2006/main" count="79" uniqueCount="40">
  <si>
    <r>
      <t xml:space="preserve">Månadsredovisning år 2025, prognos. </t>
    </r>
    <r>
      <rPr>
        <sz val="10"/>
        <rFont val="Arial"/>
        <family val="2"/>
      </rPr>
      <t>Beloppen anges i 1000-tal kronor</t>
    </r>
  </si>
  <si>
    <t>Prognos</t>
  </si>
  <si>
    <t xml:space="preserve">  Jan</t>
  </si>
  <si>
    <t xml:space="preserve">  Feb</t>
  </si>
  <si>
    <t xml:space="preserve">  Mars</t>
  </si>
  <si>
    <t xml:space="preserve"> April</t>
  </si>
  <si>
    <t xml:space="preserve">  Maj</t>
  </si>
  <si>
    <t xml:space="preserve"> Juni</t>
  </si>
  <si>
    <t xml:space="preserve"> Juli</t>
  </si>
  <si>
    <t xml:space="preserve">  Aug</t>
  </si>
  <si>
    <t xml:space="preserve"> Sept</t>
  </si>
  <si>
    <t xml:space="preserve">  Okt</t>
  </si>
  <si>
    <t xml:space="preserve">  Nov</t>
  </si>
  <si>
    <t xml:space="preserve">  Dec</t>
  </si>
  <si>
    <t>Summa</t>
  </si>
  <si>
    <t>Utgiftsområde 11 Ekonomisk trygghet vid 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</si>
  <si>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</si>
  <si>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</si>
  <si>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</si>
  <si>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</si>
  <si>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</si>
  <si>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</si>
  <si>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</si>
  <si>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</si>
  <si>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</si>
  <si>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</si>
  <si>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Utgiftsområde 12 Ekonomisk trygghet för familjer och barn</t>
  </si>
  <si>
    <t xml:space="preserve">Barnpension och efterlevandestöd </t>
  </si>
  <si>
    <t>1:7</t>
  </si>
  <si>
    <t>Pensionsrätt för barnår</t>
  </si>
  <si>
    <t>Ålderspensionssystemet vid sidan av statens budget</t>
  </si>
  <si>
    <t>Pensioner från AP-fonderna*</t>
  </si>
  <si>
    <t>Övriga utgifter från AP-fonderna**</t>
  </si>
  <si>
    <t>Premiepensioner</t>
  </si>
  <si>
    <t>Summa ålderspensionssystemet</t>
  </si>
  <si>
    <t>* Det som redovisas avser det som rekvireras från AP-fonderna för pensionsutbetalningar varje månad.</t>
  </si>
  <si>
    <t>** För AP-fondernas administrationskostnader och provisionskostnader m.m. finns ingen månadsredovisning som Pensionsmyndigheten har tillgång till. För övriga utgifter från AP-fonderna</t>
  </si>
  <si>
    <t xml:space="preserve">    redovisas därför bara en schablonmässig månadsfördelning.</t>
  </si>
  <si>
    <t>Utfall</t>
  </si>
  <si>
    <r>
      <t xml:space="preserve">Månadsredovisning år 2026, prognos. </t>
    </r>
    <r>
      <rPr>
        <sz val="10"/>
        <rFont val="Arial"/>
        <family val="2"/>
      </rPr>
      <t>Beloppen anges i 1000-tal kronor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</si>
</sst>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(&quot;$&quot;* #,##0_);_(&quot;$&quot;* \(#,##0\);_(&quot;$&quot;* &quot;-&quot;_);_(@_)"/>
    <numFmt numFmtId="166" formatCode="_(* #,##0_);_(* \(#,##0\);_(* &quot;-&quot;_);_(@_)"/>
    <numFmt numFmtId="167" formatCode="###\ ###\ ###\ ##0;\-###\ ###\ ###\ ##0;0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5">
    <xf numFmtId="0" fontId="0" fillId="0" borderId="0"/>
    <xf numFmtId="16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>
      <protection locked="0"/>
    </xf>
    <xf numFmtId="0" fontId="5" fillId="2" borderId="0" applyNumberFormat="0" applyBorder="0" applyAlignment="0" applyProtection="0"/>
    <xf numFmtId="9" fontId="2" fillId="0" borderId="0" applyFont="0" applyFill="0" applyBorder="0" applyAlignment="0" applyProtection="0"/>
    <xf numFmtId="4" fontId="7" fillId="3" borderId="3" applyNumberFormat="0" applyProtection="0">
      <alignment vertical="center"/>
    </xf>
    <xf numFmtId="4" fontId="8" fillId="3" borderId="3" applyNumberFormat="0" applyProtection="0">
      <alignment vertical="center"/>
    </xf>
    <xf numFmtId="4" fontId="7" fillId="3" borderId="3" applyNumberFormat="0" applyProtection="0">
      <alignment horizontal="left" vertical="center" indent="1"/>
    </xf>
    <xf numFmtId="4" fontId="7" fillId="3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5" borderId="3" applyNumberFormat="0" applyProtection="0">
      <alignment horizontal="right" vertical="center"/>
    </xf>
    <xf numFmtId="4" fontId="7" fillId="6" borderId="3" applyNumberFormat="0" applyProtection="0">
      <alignment horizontal="right" vertical="center"/>
    </xf>
    <xf numFmtId="4" fontId="7" fillId="7" borderId="3" applyNumberFormat="0" applyProtection="0">
      <alignment horizontal="right" vertical="center"/>
    </xf>
    <xf numFmtId="4" fontId="7" fillId="8" borderId="3" applyNumberFormat="0" applyProtection="0">
      <alignment horizontal="right" vertical="center"/>
    </xf>
    <xf numFmtId="4" fontId="7" fillId="9" borderId="3" applyNumberFormat="0" applyProtection="0">
      <alignment horizontal="right" vertical="center"/>
    </xf>
    <xf numFmtId="4" fontId="7" fillId="10" borderId="3" applyNumberFormat="0" applyProtection="0">
      <alignment horizontal="right" vertical="center"/>
    </xf>
    <xf numFmtId="4" fontId="7" fillId="11" borderId="3" applyNumberFormat="0" applyProtection="0">
      <alignment horizontal="right" vertical="center"/>
    </xf>
    <xf numFmtId="4" fontId="7" fillId="12" borderId="3" applyNumberFormat="0" applyProtection="0">
      <alignment horizontal="right" vertical="center"/>
    </xf>
    <xf numFmtId="4" fontId="7" fillId="13" borderId="3" applyNumberFormat="0" applyProtection="0">
      <alignment horizontal="right" vertical="center"/>
    </xf>
    <xf numFmtId="4" fontId="9" fillId="14" borderId="3" applyNumberFormat="0" applyProtection="0">
      <alignment horizontal="left" vertical="center" indent="1"/>
    </xf>
    <xf numFmtId="4" fontId="7" fillId="15" borderId="4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0" fontId="2" fillId="17" borderId="3" applyNumberFormat="0" applyProtection="0">
      <alignment horizontal="left" vertical="center" indent="1"/>
    </xf>
    <xf numFmtId="0" fontId="2" fillId="17" borderId="3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9" borderId="3" applyNumberFormat="0" applyProtection="0">
      <alignment horizontal="left" vertical="center" indent="1"/>
    </xf>
    <xf numFmtId="0" fontId="2" fillId="19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20" borderId="3" applyNumberFormat="0" applyProtection="0">
      <alignment vertical="center"/>
    </xf>
    <xf numFmtId="4" fontId="8" fillId="20" borderId="3" applyNumberFormat="0" applyProtection="0">
      <alignment vertical="center"/>
    </xf>
    <xf numFmtId="4" fontId="7" fillId="20" borderId="3" applyNumberFormat="0" applyProtection="0">
      <alignment horizontal="left" vertical="center" indent="1"/>
    </xf>
    <xf numFmtId="4" fontId="7" fillId="20" borderId="3" applyNumberFormat="0" applyProtection="0">
      <alignment horizontal="left" vertical="center" indent="1"/>
    </xf>
    <xf numFmtId="4" fontId="7" fillId="15" borderId="3" applyNumberFormat="0" applyProtection="0">
      <alignment horizontal="right" vertical="center"/>
    </xf>
    <xf numFmtId="4" fontId="8" fillId="15" borderId="3" applyNumberFormat="0" applyProtection="0">
      <alignment horizontal="right" vertical="center"/>
    </xf>
    <xf numFmtId="0" fontId="2" fillId="4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0" fontId="11" fillId="0" borderId="0"/>
    <xf numFmtId="4" fontId="6" fillId="15" borderId="3" applyNumberFormat="0" applyProtection="0">
      <alignment horizontal="right" vertical="center"/>
    </xf>
    <xf numFmtId="167" fontId="2" fillId="0" borderId="0" applyFont="0" applyFill="0" applyBorder="0" applyAlignment="0" applyProtection="0"/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4" fontId="6" fillId="15" borderId="3" applyNumberFormat="0" applyProtection="0">
      <alignment horizontal="right" vertical="center"/>
    </xf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4" fontId="6" fillId="15" borderId="3" applyNumberFormat="0" applyProtection="0">
      <alignment horizontal="right" vertical="center"/>
    </xf>
    <xf numFmtId="0" fontId="2" fillId="0" borderId="0"/>
    <xf numFmtId="0" fontId="1" fillId="0" borderId="0"/>
    <xf numFmtId="0" fontId="2" fillId="0" borderId="0">
      <protection locked="0"/>
    </xf>
  </cellStyleXfs>
  <cellXfs count="35">
    <xf numFmtId="0" fontId="0" fillId="0" borderId="0" xfId="0"/>
    <xf numFmtId="0" fontId="12" fillId="0" borderId="0" xfId="0" applyFont="1"/>
    <xf numFmtId="3" fontId="4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3" fillId="0" borderId="0" xfId="0" applyFont="1"/>
    <xf numFmtId="17" fontId="14" fillId="0" borderId="0" xfId="0" applyNumberFormat="1" applyFont="1"/>
    <xf numFmtId="0" fontId="14" fillId="0" borderId="0" xfId="0" applyFont="1"/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6" fillId="0" borderId="0" xfId="0" applyFont="1"/>
    <xf numFmtId="0" fontId="16" fillId="0" borderId="7" xfId="0" applyFont="1" applyBorder="1"/>
    <xf numFmtId="0" fontId="4" fillId="0" borderId="0" xfId="0" quotePrefix="1" applyFont="1"/>
    <xf numFmtId="0" fontId="17" fillId="0" borderId="0" xfId="0" applyFont="1"/>
    <xf numFmtId="0" fontId="4" fillId="0" borderId="0" xfId="0" applyFont="1"/>
    <xf numFmtId="3" fontId="4" fillId="0" borderId="0" xfId="1" applyNumberFormat="1" applyFont="1"/>
    <xf numFmtId="0" fontId="4" fillId="0" borderId="0" xfId="0" applyFont="1" applyAlignment="1">
      <alignment wrapText="1"/>
    </xf>
    <xf numFmtId="0" fontId="17" fillId="0" borderId="0" xfId="0" applyFont="1" applyAlignment="1">
      <alignment wrapText="1"/>
    </xf>
    <xf numFmtId="3" fontId="17" fillId="0" borderId="0" xfId="0" applyNumberFormat="1" applyFont="1"/>
    <xf numFmtId="3" fontId="17" fillId="0" borderId="7" xfId="0" applyNumberFormat="1" applyFont="1" applyBorder="1"/>
    <xf numFmtId="3" fontId="13" fillId="0" borderId="0" xfId="0" applyNumberFormat="1" applyFont="1"/>
    <xf numFmtId="0" fontId="18" fillId="0" borderId="0" xfId="0" quotePrefix="1" applyFont="1"/>
    <xf numFmtId="0" fontId="19" fillId="0" borderId="0" xfId="0" applyFont="1"/>
    <xf numFmtId="0" fontId="18" fillId="0" borderId="0" xfId="0" applyFont="1"/>
    <xf numFmtId="3" fontId="18" fillId="0" borderId="0" xfId="0" applyNumberFormat="1" applyFont="1"/>
    <xf numFmtId="3" fontId="18" fillId="0" borderId="7" xfId="0" applyNumberFormat="1" applyFont="1" applyBorder="1"/>
    <xf numFmtId="3" fontId="18" fillId="0" borderId="6" xfId="0" applyNumberFormat="1" applyFont="1" applyBorder="1"/>
    <xf numFmtId="0" fontId="14" fillId="0" borderId="0" xfId="0" applyFont="1" applyAlignment="1">
      <alignment horizontal="center"/>
    </xf>
  </cellXfs>
  <cellStyles count="55">
    <cellStyle name="Dålig 2" xfId="5" xr:uid="{00000000-0005-0000-0000-000000000000}"/>
    <cellStyle name="Normal" xfId="0" builtinId="0"/>
    <cellStyle name="Normal 2" xfId="4" xr:uid="{00000000-0005-0000-0000-000002000000}"/>
    <cellStyle name="Normal 2 2" xfId="53" xr:uid="{00000000-0005-0000-0000-000003000000}"/>
    <cellStyle name="Normal 3" xfId="54" xr:uid="{00000000-0005-0000-0000-000004000000}"/>
    <cellStyle name="Normal 4" xfId="52" xr:uid="{00000000-0005-0000-0000-000005000000}"/>
    <cellStyle name="Procent 2" xfId="6" xr:uid="{00000000-0005-0000-0000-000006000000}"/>
    <cellStyle name="SAPBEXaggData" xfId="7" xr:uid="{00000000-0005-0000-0000-000007000000}"/>
    <cellStyle name="SAPBEXaggDataEmph" xfId="8" xr:uid="{00000000-0005-0000-0000-000008000000}"/>
    <cellStyle name="SAPBEXaggItem" xfId="9" xr:uid="{00000000-0005-0000-0000-000009000000}"/>
    <cellStyle name="SAPBEXaggItemX" xfId="10" xr:uid="{00000000-0005-0000-0000-00000A000000}"/>
    <cellStyle name="SAPBEXchaText" xfId="11" xr:uid="{00000000-0005-0000-0000-00000B000000}"/>
    <cellStyle name="SAPBEXexcBad7" xfId="12" xr:uid="{00000000-0005-0000-0000-00000C000000}"/>
    <cellStyle name="SAPBEXexcBad8" xfId="13" xr:uid="{00000000-0005-0000-0000-00000D000000}"/>
    <cellStyle name="SAPBEXexcBad9" xfId="14" xr:uid="{00000000-0005-0000-0000-00000E000000}"/>
    <cellStyle name="SAPBEXexcCritical4" xfId="15" xr:uid="{00000000-0005-0000-0000-00000F000000}"/>
    <cellStyle name="SAPBEXexcCritical5" xfId="16" xr:uid="{00000000-0005-0000-0000-000010000000}"/>
    <cellStyle name="SAPBEXexcCritical6" xfId="17" xr:uid="{00000000-0005-0000-0000-000011000000}"/>
    <cellStyle name="SAPBEXexcGood1" xfId="18" xr:uid="{00000000-0005-0000-0000-000012000000}"/>
    <cellStyle name="SAPBEXexcGood2" xfId="19" xr:uid="{00000000-0005-0000-0000-000013000000}"/>
    <cellStyle name="SAPBEXexcGood3" xfId="20" xr:uid="{00000000-0005-0000-0000-000014000000}"/>
    <cellStyle name="SAPBEXfilterDrill" xfId="21" xr:uid="{00000000-0005-0000-0000-000015000000}"/>
    <cellStyle name="SAPBEXfilterItem" xfId="22" xr:uid="{00000000-0005-0000-0000-000016000000}"/>
    <cellStyle name="SAPBEXfilterText" xfId="23" xr:uid="{00000000-0005-0000-0000-000017000000}"/>
    <cellStyle name="SAPBEXformats" xfId="24" xr:uid="{00000000-0005-0000-0000-000018000000}"/>
    <cellStyle name="SAPBEXheaderItem" xfId="25" xr:uid="{00000000-0005-0000-0000-000019000000}"/>
    <cellStyle name="SAPBEXheaderItem 2" xfId="49" xr:uid="{00000000-0005-0000-0000-00001A000000}"/>
    <cellStyle name="SAPBEXheaderItem 3" xfId="46" xr:uid="{00000000-0005-0000-0000-00001B000000}"/>
    <cellStyle name="SAPBEXheaderText" xfId="26" xr:uid="{00000000-0005-0000-0000-00001C000000}"/>
    <cellStyle name="SAPBEXheaderText 2" xfId="50" xr:uid="{00000000-0005-0000-0000-00001D000000}"/>
    <cellStyle name="SAPBEXheaderText 3" xfId="47" xr:uid="{00000000-0005-0000-0000-00001E000000}"/>
    <cellStyle name="SAPBEXHLevel0" xfId="27" xr:uid="{00000000-0005-0000-0000-00001F000000}"/>
    <cellStyle name="SAPBEXHLevel0X" xfId="28" xr:uid="{00000000-0005-0000-0000-000020000000}"/>
    <cellStyle name="SAPBEXHLevel1" xfId="29" xr:uid="{00000000-0005-0000-0000-000021000000}"/>
    <cellStyle name="SAPBEXHLevel1X" xfId="30" xr:uid="{00000000-0005-0000-0000-000022000000}"/>
    <cellStyle name="SAPBEXHLevel2" xfId="31" xr:uid="{00000000-0005-0000-0000-000023000000}"/>
    <cellStyle name="SAPBEXHLevel2X" xfId="32" xr:uid="{00000000-0005-0000-0000-000024000000}"/>
    <cellStyle name="SAPBEXHLevel3" xfId="33" xr:uid="{00000000-0005-0000-0000-000025000000}"/>
    <cellStyle name="SAPBEXHLevel3X" xfId="34" xr:uid="{00000000-0005-0000-0000-000026000000}"/>
    <cellStyle name="SAPBEXresData" xfId="35" xr:uid="{00000000-0005-0000-0000-000027000000}"/>
    <cellStyle name="SAPBEXresDataEmph" xfId="36" xr:uid="{00000000-0005-0000-0000-000028000000}"/>
    <cellStyle name="SAPBEXresItem" xfId="37" xr:uid="{00000000-0005-0000-0000-000029000000}"/>
    <cellStyle name="SAPBEXresItemX" xfId="38" xr:uid="{00000000-0005-0000-0000-00002A000000}"/>
    <cellStyle name="SAPBEXstdData" xfId="39" xr:uid="{00000000-0005-0000-0000-00002B000000}"/>
    <cellStyle name="SAPBEXstdDataEmph" xfId="40" xr:uid="{00000000-0005-0000-0000-00002C000000}"/>
    <cellStyle name="SAPBEXstdItem" xfId="41" xr:uid="{00000000-0005-0000-0000-00002D000000}"/>
    <cellStyle name="SAPBEXstdItemX" xfId="42" xr:uid="{00000000-0005-0000-0000-00002E000000}"/>
    <cellStyle name="SAPBEXtitle" xfId="43" xr:uid="{00000000-0005-0000-0000-00002F000000}"/>
    <cellStyle name="SAPBEXundefined" xfId="44" xr:uid="{00000000-0005-0000-0000-000030000000}"/>
    <cellStyle name="SAPBEXundefined 2" xfId="51" xr:uid="{00000000-0005-0000-0000-000031000000}"/>
    <cellStyle name="SAPBEXundefined 3" xfId="48" xr:uid="{00000000-0005-0000-0000-000032000000}"/>
    <cellStyle name="Style 25" xfId="45" xr:uid="{00000000-0005-0000-0000-000033000000}"/>
    <cellStyle name="Tusental" xfId="1" builtinId="3"/>
    <cellStyle name="Tusental (0)_LSPmm" xfId="2" xr:uid="{00000000-0005-0000-0000-000035000000}"/>
    <cellStyle name="Valuta (0)_LSPmm" xfId="3" xr:uid="{00000000-0005-0000-0000-00003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5"/>
  <sheetViews>
    <sheetView tabSelected="1" topLeftCell="A3" zoomScale="145" zoomScaleNormal="145" workbookViewId="0">
      <selection activeCell="D34" sqref="D34:O34"/>
    </sheetView>
  </sheetViews>
  <sheetFormatPr defaultColWidth="9.42578125" defaultRowHeight="12" x14ac:dyDescent="0.2"/>
  <cols>
    <col min="1" max="1" width="3.5703125" style="1" customWidth="1"/>
    <col min="2" max="2" width="2.42578125" style="1" customWidth="1"/>
    <col min="3" max="3" width="24.5703125" style="1" customWidth="1"/>
    <col min="4" max="12" width="9.42578125" style="1" customWidth="1"/>
    <col min="13" max="13" width="10.42578125" style="1" bestFit="1" customWidth="1"/>
    <col min="14" max="14" width="9.5703125" style="1" customWidth="1"/>
    <col min="15" max="15" width="9.42578125" style="1" customWidth="1"/>
    <col min="16" max="16" width="10.5703125" style="1" bestFit="1" customWidth="1"/>
    <col min="17" max="18" width="9.5703125" style="1" customWidth="1"/>
    <col min="19" max="19" width="0.5703125" style="1" customWidth="1"/>
    <col min="20" max="20" width="2.42578125" style="1" customWidth="1"/>
    <col min="21" max="21" width="1.5703125" style="1" customWidth="1"/>
    <col min="22" max="22" width="3.42578125" style="1" customWidth="1"/>
    <col min="23" max="23" width="9.5703125" style="1" customWidth="1"/>
    <col min="24" max="24" width="10.42578125" style="1" customWidth="1"/>
    <col min="25" max="25" width="5" style="1" customWidth="1"/>
    <col min="26" max="26" width="9.5703125" style="1" bestFit="1" customWidth="1"/>
    <col min="27" max="16384" width="9.42578125" style="1"/>
  </cols>
  <sheetData>
    <row r="2" spans="1:16" s="7" customFormat="1" ht="12.75" x14ac:dyDescent="0.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7" customFormat="1" x14ac:dyDescent="0.2">
      <c r="A3" s="8"/>
      <c r="B3" s="8"/>
      <c r="C3" s="9"/>
      <c r="D3" s="34"/>
      <c r="E3" s="34"/>
      <c r="F3" s="34"/>
      <c r="G3" s="34"/>
      <c r="H3" s="34"/>
      <c r="I3" s="34"/>
      <c r="J3" s="9"/>
      <c r="K3" s="9"/>
      <c r="L3" s="9"/>
      <c r="M3" s="9"/>
      <c r="N3" s="9"/>
      <c r="O3" s="9"/>
      <c r="P3" s="9"/>
    </row>
    <row r="4" spans="1:16" s="7" customFormat="1" x14ac:dyDescent="0.2">
      <c r="A4" s="8"/>
      <c r="B4" s="8"/>
      <c r="C4" s="9"/>
      <c r="D4" s="10" t="s">
        <v>38</v>
      </c>
      <c r="E4" s="11"/>
      <c r="F4" s="11"/>
      <c r="G4" s="11"/>
      <c r="H4" s="11"/>
      <c r="I4" s="11"/>
      <c r="J4" s="11"/>
      <c r="K4" s="11"/>
      <c r="L4" s="11"/>
      <c r="M4" s="10" t="s">
        <v>1</v>
      </c>
      <c r="N4" s="11"/>
      <c r="O4" s="12"/>
      <c r="P4" s="13"/>
    </row>
    <row r="5" spans="1:16" s="7" customFormat="1" ht="12.75" x14ac:dyDescent="0.2">
      <c r="A5" s="14"/>
      <c r="B5" s="14"/>
      <c r="C5" s="14"/>
      <c r="D5" s="15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6" t="s">
        <v>14</v>
      </c>
    </row>
    <row r="6" spans="1:16" s="7" customFormat="1" x14ac:dyDescent="0.2">
      <c r="A6" s="17" t="s">
        <v>15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4"/>
    </row>
    <row r="7" spans="1:16" s="7" customFormat="1" x14ac:dyDescent="0.2">
      <c r="A7" s="19" t="s">
        <v>16</v>
      </c>
      <c r="B7" s="20"/>
      <c r="C7" s="21" t="s">
        <v>17</v>
      </c>
      <c r="D7" s="2">
        <v>2720206</v>
      </c>
      <c r="E7" s="2">
        <v>2705847</v>
      </c>
      <c r="F7" s="2">
        <v>2706744</v>
      </c>
      <c r="G7" s="2">
        <v>2704543</v>
      </c>
      <c r="H7" s="2">
        <v>2697734</v>
      </c>
      <c r="I7" s="2">
        <v>2695858</v>
      </c>
      <c r="J7" s="2">
        <v>2691656</v>
      </c>
      <c r="K7" s="2">
        <v>2691036</v>
      </c>
      <c r="L7" s="2">
        <v>2689857</v>
      </c>
      <c r="M7" s="2">
        <v>2691000</v>
      </c>
      <c r="N7" s="2">
        <v>2689000</v>
      </c>
      <c r="O7" s="3">
        <v>2684719</v>
      </c>
      <c r="P7" s="4">
        <f>SUM(D7:O7)</f>
        <v>32368200</v>
      </c>
    </row>
    <row r="8" spans="1:16" x14ac:dyDescent="0.2">
      <c r="A8" s="28" t="s">
        <v>18</v>
      </c>
      <c r="B8" s="29"/>
      <c r="C8" s="30" t="s">
        <v>19</v>
      </c>
      <c r="D8" s="31">
        <v>674287</v>
      </c>
      <c r="E8" s="31">
        <v>672973</v>
      </c>
      <c r="F8" s="31">
        <v>666017</v>
      </c>
      <c r="G8" s="31">
        <v>662936</v>
      </c>
      <c r="H8" s="31">
        <v>655896</v>
      </c>
      <c r="I8" s="31">
        <v>652434</v>
      </c>
      <c r="J8" s="31">
        <v>645419</v>
      </c>
      <c r="K8" s="31">
        <v>641997</v>
      </c>
      <c r="L8" s="31">
        <v>639306</v>
      </c>
      <c r="M8" s="31">
        <v>646715</v>
      </c>
      <c r="N8" s="31">
        <v>643005</v>
      </c>
      <c r="O8" s="32">
        <v>686915</v>
      </c>
      <c r="P8" s="4">
        <f t="shared" ref="P8:P19" si="0">SUM(D8:O8)</f>
        <v>7887900</v>
      </c>
    </row>
    <row r="9" spans="1:16" s="7" customFormat="1" x14ac:dyDescent="0.2">
      <c r="A9" s="19" t="s">
        <v>20</v>
      </c>
      <c r="B9" s="20"/>
      <c r="C9" s="21" t="s">
        <v>21</v>
      </c>
      <c r="D9" s="22">
        <v>1124681</v>
      </c>
      <c r="E9" s="2">
        <v>1141851</v>
      </c>
      <c r="F9" s="2">
        <v>1149195</v>
      </c>
      <c r="G9" s="2">
        <v>1144666</v>
      </c>
      <c r="H9" s="2">
        <v>1140527</v>
      </c>
      <c r="I9" s="2">
        <v>1147914</v>
      </c>
      <c r="J9" s="2">
        <v>1141617</v>
      </c>
      <c r="K9" s="2">
        <v>1163926</v>
      </c>
      <c r="L9" s="2">
        <v>1207082</v>
      </c>
      <c r="M9" s="2">
        <v>1169000</v>
      </c>
      <c r="N9" s="2">
        <v>1168074.8384221429</v>
      </c>
      <c r="O9" s="3">
        <v>1167666</v>
      </c>
      <c r="P9" s="4">
        <f t="shared" si="0"/>
        <v>13866199.838422142</v>
      </c>
    </row>
    <row r="10" spans="1:16" s="7" customFormat="1" x14ac:dyDescent="0.2">
      <c r="A10" s="19" t="s">
        <v>22</v>
      </c>
      <c r="B10" s="20"/>
      <c r="C10" s="21" t="s">
        <v>23</v>
      </c>
      <c r="D10" s="2">
        <v>126616</v>
      </c>
      <c r="E10" s="2">
        <v>130397</v>
      </c>
      <c r="F10" s="2">
        <v>131005</v>
      </c>
      <c r="G10" s="2">
        <v>133001</v>
      </c>
      <c r="H10" s="2">
        <v>132826</v>
      </c>
      <c r="I10" s="2">
        <v>132509</v>
      </c>
      <c r="J10" s="2">
        <v>132435</v>
      </c>
      <c r="K10" s="2">
        <v>132842</v>
      </c>
      <c r="L10" s="2">
        <v>135795</v>
      </c>
      <c r="M10" s="2">
        <v>132284.23861149268</v>
      </c>
      <c r="N10" s="2">
        <v>133162.45509722768</v>
      </c>
      <c r="O10" s="3">
        <v>130527</v>
      </c>
      <c r="P10" s="4">
        <f t="shared" si="0"/>
        <v>1583399.6937087204</v>
      </c>
    </row>
    <row r="11" spans="1:16" x14ac:dyDescent="0.2">
      <c r="A11" s="19" t="s">
        <v>24</v>
      </c>
      <c r="B11" s="20"/>
      <c r="C11" s="21" t="s">
        <v>25</v>
      </c>
      <c r="D11" s="2">
        <v>495219</v>
      </c>
      <c r="E11" s="2">
        <v>494688</v>
      </c>
      <c r="F11" s="2">
        <v>494989</v>
      </c>
      <c r="G11" s="2">
        <v>494909</v>
      </c>
      <c r="H11" s="2">
        <v>495286</v>
      </c>
      <c r="I11" s="2">
        <v>495794</v>
      </c>
      <c r="J11" s="2">
        <v>495657</v>
      </c>
      <c r="K11" s="2">
        <v>496556</v>
      </c>
      <c r="L11" s="2">
        <v>497440</v>
      </c>
      <c r="M11" s="2">
        <v>503000</v>
      </c>
      <c r="N11" s="2">
        <v>504000</v>
      </c>
      <c r="O11" s="3">
        <v>524462</v>
      </c>
      <c r="P11" s="4">
        <f>SUM(D11:O11)</f>
        <v>5992000</v>
      </c>
    </row>
    <row r="12" spans="1:16" s="7" customFormat="1" x14ac:dyDescent="0.2">
      <c r="A12" s="17" t="s">
        <v>26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4">
        <f t="shared" si="0"/>
        <v>0</v>
      </c>
    </row>
    <row r="13" spans="1:16" s="7" customFormat="1" ht="22.5" x14ac:dyDescent="0.2">
      <c r="A13" s="19" t="s">
        <v>24</v>
      </c>
      <c r="B13" s="20"/>
      <c r="C13" s="23" t="s">
        <v>27</v>
      </c>
      <c r="D13" s="2">
        <v>94862</v>
      </c>
      <c r="E13" s="2">
        <v>97649</v>
      </c>
      <c r="F13" s="2">
        <v>99632</v>
      </c>
      <c r="G13" s="2">
        <v>99506</v>
      </c>
      <c r="H13" s="2">
        <v>98598</v>
      </c>
      <c r="I13" s="2">
        <v>98339</v>
      </c>
      <c r="J13" s="2">
        <v>88495</v>
      </c>
      <c r="K13" s="2">
        <v>89424</v>
      </c>
      <c r="L13" s="2">
        <v>93123</v>
      </c>
      <c r="M13" s="2">
        <v>92000</v>
      </c>
      <c r="N13" s="2">
        <v>92809.428274728125</v>
      </c>
      <c r="O13" s="3">
        <v>92663</v>
      </c>
      <c r="P13" s="4">
        <f>SUM(D13:O13)</f>
        <v>1137100.4282747281</v>
      </c>
    </row>
    <row r="14" spans="1:16" x14ac:dyDescent="0.2">
      <c r="A14" s="19" t="s">
        <v>28</v>
      </c>
      <c r="B14" s="21"/>
      <c r="C14" s="23" t="s">
        <v>29</v>
      </c>
      <c r="D14" s="2">
        <v>645658</v>
      </c>
      <c r="E14" s="2">
        <v>645658</v>
      </c>
      <c r="F14" s="2">
        <v>645658</v>
      </c>
      <c r="G14" s="2">
        <v>645658</v>
      </c>
      <c r="H14" s="2">
        <v>645658</v>
      </c>
      <c r="I14" s="2">
        <v>645658</v>
      </c>
      <c r="J14" s="2">
        <v>645658</v>
      </c>
      <c r="K14" s="2">
        <v>645658</v>
      </c>
      <c r="L14" s="2">
        <v>645658</v>
      </c>
      <c r="M14" s="2">
        <v>645658</v>
      </c>
      <c r="N14" s="2">
        <v>645658</v>
      </c>
      <c r="O14" s="2">
        <v>645662</v>
      </c>
      <c r="P14" s="4">
        <f t="shared" si="0"/>
        <v>7747900</v>
      </c>
    </row>
    <row r="15" spans="1:16" x14ac:dyDescent="0.2">
      <c r="A15" s="17" t="s">
        <v>30</v>
      </c>
      <c r="B15" s="17"/>
      <c r="C15" s="1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4">
        <f t="shared" si="0"/>
        <v>0</v>
      </c>
    </row>
    <row r="16" spans="1:16" x14ac:dyDescent="0.2">
      <c r="A16" s="19"/>
      <c r="B16" s="20"/>
      <c r="C16" s="24" t="s">
        <v>31</v>
      </c>
      <c r="D16" s="25">
        <v>31820000</v>
      </c>
      <c r="E16" s="25">
        <v>31819000</v>
      </c>
      <c r="F16" s="25">
        <v>31836000</v>
      </c>
      <c r="G16" s="25">
        <v>31868000</v>
      </c>
      <c r="H16" s="25">
        <v>31916000</v>
      </c>
      <c r="I16" s="25">
        <v>31971000</v>
      </c>
      <c r="J16" s="25">
        <v>32010000</v>
      </c>
      <c r="K16" s="25">
        <v>32047000</v>
      </c>
      <c r="L16" s="25">
        <v>32117000</v>
      </c>
      <c r="M16" s="25">
        <v>31510000</v>
      </c>
      <c r="N16" s="25">
        <v>31472000</v>
      </c>
      <c r="O16" s="26">
        <v>31493000</v>
      </c>
      <c r="P16" s="4">
        <f t="shared" si="0"/>
        <v>381879000</v>
      </c>
    </row>
    <row r="17" spans="1:16" ht="22.5" x14ac:dyDescent="0.2">
      <c r="A17" s="19"/>
      <c r="B17" s="20"/>
      <c r="C17" s="24" t="s">
        <v>32</v>
      </c>
      <c r="D17" s="25">
        <v>251500</v>
      </c>
      <c r="E17" s="25">
        <v>251500</v>
      </c>
      <c r="F17" s="25">
        <v>251500</v>
      </c>
      <c r="G17" s="25">
        <v>251500</v>
      </c>
      <c r="H17" s="25">
        <v>251500</v>
      </c>
      <c r="I17" s="25">
        <v>251500</v>
      </c>
      <c r="J17" s="25">
        <v>251500</v>
      </c>
      <c r="K17" s="25">
        <v>251500</v>
      </c>
      <c r="L17" s="25">
        <v>251500</v>
      </c>
      <c r="M17" s="25">
        <v>251500</v>
      </c>
      <c r="N17" s="25">
        <v>251500</v>
      </c>
      <c r="O17" s="25">
        <v>251500</v>
      </c>
      <c r="P17" s="4">
        <f t="shared" si="0"/>
        <v>3018000</v>
      </c>
    </row>
    <row r="18" spans="1:16" x14ac:dyDescent="0.2">
      <c r="A18" s="19"/>
      <c r="B18" s="20"/>
      <c r="C18" s="24" t="s">
        <v>33</v>
      </c>
      <c r="D18" s="25">
        <v>2913761</v>
      </c>
      <c r="E18" s="25">
        <v>2934738</v>
      </c>
      <c r="F18" s="25">
        <v>2957515</v>
      </c>
      <c r="G18" s="25">
        <v>2980172</v>
      </c>
      <c r="H18" s="25">
        <v>3005000</v>
      </c>
      <c r="I18" s="25">
        <v>3036000</v>
      </c>
      <c r="J18" s="25">
        <v>3065000</v>
      </c>
      <c r="K18" s="25">
        <v>3091000</v>
      </c>
      <c r="L18" s="25">
        <v>3120000</v>
      </c>
      <c r="M18" s="25">
        <v>3113000</v>
      </c>
      <c r="N18" s="25">
        <v>3127000</v>
      </c>
      <c r="O18" s="26">
        <v>2856814</v>
      </c>
      <c r="P18" s="4">
        <f t="shared" si="0"/>
        <v>36200000</v>
      </c>
    </row>
    <row r="19" spans="1:16" x14ac:dyDescent="0.2">
      <c r="A19" s="19"/>
      <c r="B19" s="20"/>
      <c r="C19" s="21" t="s">
        <v>34</v>
      </c>
      <c r="D19" s="2">
        <v>34985261</v>
      </c>
      <c r="E19" s="2">
        <v>35005238</v>
      </c>
      <c r="F19" s="2">
        <v>35045015</v>
      </c>
      <c r="G19" s="2">
        <v>35099672</v>
      </c>
      <c r="H19" s="2">
        <v>35172500</v>
      </c>
      <c r="I19" s="2">
        <v>35258500</v>
      </c>
      <c r="J19" s="2">
        <v>35326500</v>
      </c>
      <c r="K19" s="2">
        <v>35389500</v>
      </c>
      <c r="L19" s="2">
        <v>35488500</v>
      </c>
      <c r="M19" s="2">
        <v>34874500</v>
      </c>
      <c r="N19" s="2">
        <v>34850500</v>
      </c>
      <c r="O19" s="2">
        <v>34601314</v>
      </c>
      <c r="P19" s="4">
        <f t="shared" si="0"/>
        <v>421097000</v>
      </c>
    </row>
    <row r="20" spans="1:16" x14ac:dyDescent="0.2">
      <c r="A20" s="19"/>
      <c r="B20" s="20"/>
      <c r="C20" s="21" t="s">
        <v>35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19"/>
      <c r="B21" s="21"/>
      <c r="C21" s="21" t="s">
        <v>36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7"/>
      <c r="B22" s="7"/>
      <c r="C22" s="21" t="s">
        <v>37</v>
      </c>
      <c r="D22" s="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5" spans="1:16" ht="12.75" x14ac:dyDescent="0.2">
      <c r="A25" s="5" t="s">
        <v>39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A26" s="8"/>
      <c r="B26" s="8"/>
      <c r="C26" s="9"/>
      <c r="D26" s="34"/>
      <c r="E26" s="34"/>
      <c r="F26" s="34"/>
      <c r="G26" s="34"/>
      <c r="H26" s="34"/>
      <c r="I26" s="34"/>
      <c r="J26" s="9"/>
      <c r="K26" s="9"/>
      <c r="L26" s="9"/>
      <c r="M26" s="9"/>
      <c r="N26" s="9"/>
      <c r="O26" s="9"/>
      <c r="P26" s="9"/>
    </row>
    <row r="27" spans="1:16" x14ac:dyDescent="0.2">
      <c r="A27" s="8"/>
      <c r="B27" s="8"/>
      <c r="C27" s="9"/>
      <c r="D27" s="10" t="s">
        <v>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  <c r="P27" s="13"/>
    </row>
    <row r="28" spans="1:16" ht="12.75" x14ac:dyDescent="0.2">
      <c r="A28" s="14"/>
      <c r="B28" s="14"/>
      <c r="C28" s="14"/>
      <c r="D28" s="15" t="s">
        <v>2</v>
      </c>
      <c r="E28" s="14" t="s">
        <v>3</v>
      </c>
      <c r="F28" s="14" t="s">
        <v>4</v>
      </c>
      <c r="G28" s="14" t="s">
        <v>5</v>
      </c>
      <c r="H28" s="14" t="s">
        <v>6</v>
      </c>
      <c r="I28" s="14" t="s">
        <v>7</v>
      </c>
      <c r="J28" s="14" t="s">
        <v>8</v>
      </c>
      <c r="K28" s="14" t="s">
        <v>9</v>
      </c>
      <c r="L28" s="14" t="s">
        <v>10</v>
      </c>
      <c r="M28" s="14" t="s">
        <v>11</v>
      </c>
      <c r="N28" s="14" t="s">
        <v>12</v>
      </c>
      <c r="O28" s="14" t="s">
        <v>13</v>
      </c>
      <c r="P28" s="16" t="s">
        <v>14</v>
      </c>
    </row>
    <row r="29" spans="1:16" x14ac:dyDescent="0.2">
      <c r="A29" s="17" t="s">
        <v>15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8"/>
      <c r="P29" s="4"/>
    </row>
    <row r="30" spans="1:16" x14ac:dyDescent="0.2">
      <c r="A30" s="19" t="s">
        <v>16</v>
      </c>
      <c r="B30" s="20"/>
      <c r="C30" s="21" t="s">
        <v>17</v>
      </c>
      <c r="D30" s="2">
        <v>2472323.2132648709</v>
      </c>
      <c r="E30" s="2">
        <v>2459272.6983335498</v>
      </c>
      <c r="F30" s="2">
        <v>2460087.9578845901</v>
      </c>
      <c r="G30" s="2">
        <v>2458087.527258235</v>
      </c>
      <c r="H30" s="2">
        <v>2451899.0074332217</v>
      </c>
      <c r="I30" s="2">
        <v>2450193.9607021706</v>
      </c>
      <c r="J30" s="2">
        <v>2446374.8741542627</v>
      </c>
      <c r="K30" s="2">
        <v>2445811.3725693733</v>
      </c>
      <c r="L30" s="2">
        <v>2444739.8106845608</v>
      </c>
      <c r="M30" s="2">
        <v>2445778.6531225089</v>
      </c>
      <c r="N30" s="2">
        <v>2443960.9060744806</v>
      </c>
      <c r="O30" s="3">
        <v>2440070.0185181755</v>
      </c>
      <c r="P30" s="4">
        <f>SUM(D30:O30)</f>
        <v>29418599.999999996</v>
      </c>
    </row>
    <row r="31" spans="1:16" x14ac:dyDescent="0.2">
      <c r="A31" s="28" t="s">
        <v>18</v>
      </c>
      <c r="B31" s="29"/>
      <c r="C31" s="30" t="s">
        <v>19</v>
      </c>
      <c r="D31" s="31">
        <v>641684</v>
      </c>
      <c r="E31" s="31">
        <v>637836</v>
      </c>
      <c r="F31" s="31">
        <v>634450</v>
      </c>
      <c r="G31" s="31">
        <v>631090</v>
      </c>
      <c r="H31" s="31">
        <v>626945</v>
      </c>
      <c r="I31" s="31">
        <v>624120</v>
      </c>
      <c r="J31" s="31">
        <v>619004</v>
      </c>
      <c r="K31" s="31">
        <v>616268</v>
      </c>
      <c r="L31" s="31">
        <v>615276</v>
      </c>
      <c r="M31" s="31">
        <v>613034</v>
      </c>
      <c r="N31" s="31">
        <v>609518</v>
      </c>
      <c r="O31" s="32">
        <v>607875</v>
      </c>
      <c r="P31" s="33">
        <f t="shared" ref="P31:P34" si="1">SUM(D31:O31)</f>
        <v>7477100</v>
      </c>
    </row>
    <row r="32" spans="1:16" x14ac:dyDescent="0.2">
      <c r="A32" s="19" t="s">
        <v>20</v>
      </c>
      <c r="B32" s="20"/>
      <c r="C32" s="21" t="s">
        <v>21</v>
      </c>
      <c r="D32" s="22">
        <v>1122742.4821724768</v>
      </c>
      <c r="E32" s="2">
        <v>1139882.8876909318</v>
      </c>
      <c r="F32" s="2">
        <v>1147214.2294572413</v>
      </c>
      <c r="G32" s="2">
        <v>1142693.0357127402</v>
      </c>
      <c r="H32" s="2">
        <v>1138561.1697581168</v>
      </c>
      <c r="I32" s="2">
        <v>1145935.4374089511</v>
      </c>
      <c r="J32" s="2">
        <v>1139649.2910170055</v>
      </c>
      <c r="K32" s="2">
        <v>1161919.8388743852</v>
      </c>
      <c r="L32" s="2">
        <v>1205001.4545152963</v>
      </c>
      <c r="M32" s="2">
        <v>1166985.0932483305</v>
      </c>
      <c r="N32" s="2">
        <v>1166061.5262934929</v>
      </c>
      <c r="O32" s="3">
        <v>1165653.3925516724</v>
      </c>
      <c r="P32" s="4">
        <f t="shared" si="1"/>
        <v>13842299.838700641</v>
      </c>
    </row>
    <row r="33" spans="1:16" x14ac:dyDescent="0.2">
      <c r="A33" s="19" t="s">
        <v>22</v>
      </c>
      <c r="B33" s="20"/>
      <c r="C33" s="21" t="s">
        <v>23</v>
      </c>
      <c r="D33" s="2">
        <v>130590.24226348364</v>
      </c>
      <c r="E33" s="2">
        <v>134489.92086648982</v>
      </c>
      <c r="F33" s="2">
        <v>135117.00486295312</v>
      </c>
      <c r="G33" s="2">
        <v>137175.65561450043</v>
      </c>
      <c r="H33" s="2">
        <v>136995.16268788683</v>
      </c>
      <c r="I33" s="2">
        <v>136668.21264367815</v>
      </c>
      <c r="J33" s="2">
        <v>136591.88992042441</v>
      </c>
      <c r="K33" s="2">
        <v>137011.66489832007</v>
      </c>
      <c r="L33" s="2">
        <v>140057.35411140585</v>
      </c>
      <c r="M33" s="2">
        <v>136436.39641052714</v>
      </c>
      <c r="N33" s="2">
        <v>137342.17848887364</v>
      </c>
      <c r="O33" s="3">
        <v>134624.00132625995</v>
      </c>
      <c r="P33" s="4">
        <f t="shared" si="1"/>
        <v>1633099.6840948029</v>
      </c>
    </row>
    <row r="34" spans="1:16" x14ac:dyDescent="0.2">
      <c r="A34" s="19" t="s">
        <v>24</v>
      </c>
      <c r="B34" s="20"/>
      <c r="C34" s="21" t="s">
        <v>25</v>
      </c>
      <c r="D34" s="2">
        <v>479000</v>
      </c>
      <c r="E34" s="2">
        <v>478000</v>
      </c>
      <c r="F34" s="2">
        <v>479000</v>
      </c>
      <c r="G34" s="2">
        <v>480000</v>
      </c>
      <c r="H34" s="2">
        <v>481000</v>
      </c>
      <c r="I34" s="2">
        <v>482000</v>
      </c>
      <c r="J34" s="2">
        <v>483000</v>
      </c>
      <c r="K34" s="2">
        <v>484000</v>
      </c>
      <c r="L34" s="2">
        <v>485000</v>
      </c>
      <c r="M34" s="2">
        <v>487000</v>
      </c>
      <c r="N34" s="2">
        <v>488000</v>
      </c>
      <c r="O34" s="3">
        <v>489000</v>
      </c>
      <c r="P34" s="4">
        <f t="shared" si="1"/>
        <v>5795000</v>
      </c>
    </row>
    <row r="35" spans="1:16" x14ac:dyDescent="0.2">
      <c r="A35" s="17" t="s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8"/>
      <c r="P35" s="4"/>
    </row>
    <row r="36" spans="1:16" ht="22.5" x14ac:dyDescent="0.2">
      <c r="A36" s="19" t="s">
        <v>24</v>
      </c>
      <c r="B36" s="20"/>
      <c r="C36" s="23" t="s">
        <v>27</v>
      </c>
      <c r="D36" s="2">
        <v>95120.615952862543</v>
      </c>
      <c r="E36" s="2">
        <v>97915.213965350456</v>
      </c>
      <c r="F36" s="2">
        <v>99903.62008618415</v>
      </c>
      <c r="G36" s="2">
        <v>99777.276580775651</v>
      </c>
      <c r="H36" s="2">
        <v>98866.801160847768</v>
      </c>
      <c r="I36" s="2">
        <v>98607.095066396971</v>
      </c>
      <c r="J36" s="2">
        <v>88736.258024799929</v>
      </c>
      <c r="K36" s="2">
        <v>89667.790695629243</v>
      </c>
      <c r="L36" s="2">
        <v>93376.875032978627</v>
      </c>
      <c r="M36" s="2">
        <v>92250.813472869573</v>
      </c>
      <c r="N36" s="2">
        <v>93062.448437995787</v>
      </c>
      <c r="O36" s="3">
        <v>92915.620965614289</v>
      </c>
      <c r="P36" s="4">
        <f t="shared" ref="P36:P42" si="2">SUM(D36:O36)</f>
        <v>1140200.4294423049</v>
      </c>
    </row>
    <row r="37" spans="1:16" x14ac:dyDescent="0.2">
      <c r="A37" s="19" t="s">
        <v>28</v>
      </c>
      <c r="B37" s="21"/>
      <c r="C37" s="23" t="s">
        <v>29</v>
      </c>
      <c r="D37" s="2">
        <v>639267</v>
      </c>
      <c r="E37" s="2">
        <v>639267</v>
      </c>
      <c r="F37" s="2">
        <v>639267</v>
      </c>
      <c r="G37" s="2">
        <v>639267</v>
      </c>
      <c r="H37" s="2">
        <v>639267</v>
      </c>
      <c r="I37" s="2">
        <v>639267</v>
      </c>
      <c r="J37" s="2">
        <v>639267</v>
      </c>
      <c r="K37" s="2">
        <v>639267</v>
      </c>
      <c r="L37" s="2">
        <v>639267</v>
      </c>
      <c r="M37" s="2">
        <v>639267</v>
      </c>
      <c r="N37" s="2">
        <v>639267</v>
      </c>
      <c r="O37" s="2">
        <v>639263</v>
      </c>
      <c r="P37" s="4">
        <f t="shared" si="2"/>
        <v>7671200</v>
      </c>
    </row>
    <row r="38" spans="1:16" x14ac:dyDescent="0.2">
      <c r="A38" s="17" t="s">
        <v>30</v>
      </c>
      <c r="B38" s="17"/>
      <c r="C38" s="17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"/>
      <c r="P38" s="4">
        <f t="shared" si="2"/>
        <v>0</v>
      </c>
    </row>
    <row r="39" spans="1:16" x14ac:dyDescent="0.2">
      <c r="A39" s="19"/>
      <c r="B39" s="20"/>
      <c r="C39" s="24" t="s">
        <v>31</v>
      </c>
      <c r="D39" s="25">
        <v>32652000</v>
      </c>
      <c r="E39" s="25">
        <v>32651000</v>
      </c>
      <c r="F39" s="25">
        <v>32669000</v>
      </c>
      <c r="G39" s="25">
        <v>32702000</v>
      </c>
      <c r="H39" s="25">
        <v>32751000</v>
      </c>
      <c r="I39" s="25">
        <v>32807000</v>
      </c>
      <c r="J39" s="25">
        <v>32847000</v>
      </c>
      <c r="K39" s="25">
        <v>32885000</v>
      </c>
      <c r="L39" s="25">
        <v>32957000</v>
      </c>
      <c r="M39" s="25">
        <v>32334000</v>
      </c>
      <c r="N39" s="25">
        <v>32295000</v>
      </c>
      <c r="O39" s="26">
        <v>32315000</v>
      </c>
      <c r="P39" s="4">
        <f t="shared" si="2"/>
        <v>391865000</v>
      </c>
    </row>
    <row r="40" spans="1:16" ht="22.5" x14ac:dyDescent="0.2">
      <c r="A40" s="19"/>
      <c r="B40" s="20"/>
      <c r="C40" s="24" t="s">
        <v>32</v>
      </c>
      <c r="D40" s="25">
        <v>254416.66666666666</v>
      </c>
      <c r="E40" s="25">
        <v>254416.66666666666</v>
      </c>
      <c r="F40" s="25">
        <v>254416.66666666666</v>
      </c>
      <c r="G40" s="25">
        <v>254416.66666666666</v>
      </c>
      <c r="H40" s="25">
        <v>254416.66666666666</v>
      </c>
      <c r="I40" s="25">
        <v>254416.66666666666</v>
      </c>
      <c r="J40" s="25">
        <v>254416.66666666666</v>
      </c>
      <c r="K40" s="25">
        <v>254416.66666666666</v>
      </c>
      <c r="L40" s="25">
        <v>254416.66666666666</v>
      </c>
      <c r="M40" s="25">
        <v>254416.66666666666</v>
      </c>
      <c r="N40" s="25">
        <v>254416.66666666666</v>
      </c>
      <c r="O40" s="25">
        <v>254416.66666666666</v>
      </c>
      <c r="P40" s="4">
        <f t="shared" si="2"/>
        <v>3052999.9999999995</v>
      </c>
    </row>
    <row r="41" spans="1:16" x14ac:dyDescent="0.2">
      <c r="A41" s="19"/>
      <c r="B41" s="20"/>
      <c r="C41" s="24" t="s">
        <v>33</v>
      </c>
      <c r="D41" s="25">
        <v>3184398</v>
      </c>
      <c r="E41" s="25">
        <v>3207323</v>
      </c>
      <c r="F41" s="25">
        <v>3232216</v>
      </c>
      <c r="G41" s="25">
        <v>3256977</v>
      </c>
      <c r="H41" s="25">
        <v>3284000</v>
      </c>
      <c r="I41" s="25">
        <v>3318000</v>
      </c>
      <c r="J41" s="25">
        <v>3350000</v>
      </c>
      <c r="K41" s="25">
        <v>3378000</v>
      </c>
      <c r="L41" s="25">
        <v>3410000</v>
      </c>
      <c r="M41" s="25">
        <v>3402000</v>
      </c>
      <c r="N41" s="25">
        <v>3418000</v>
      </c>
      <c r="O41" s="26">
        <v>3122086</v>
      </c>
      <c r="P41" s="4">
        <f t="shared" si="2"/>
        <v>39563000</v>
      </c>
    </row>
    <row r="42" spans="1:16" x14ac:dyDescent="0.2">
      <c r="A42" s="19"/>
      <c r="B42" s="20"/>
      <c r="C42" s="21" t="s">
        <v>34</v>
      </c>
      <c r="D42" s="2">
        <v>36090814.666666672</v>
      </c>
      <c r="E42" s="2">
        <v>36112739.666666672</v>
      </c>
      <c r="F42" s="2">
        <v>36155632.666666672</v>
      </c>
      <c r="G42" s="2">
        <v>36213393.666666672</v>
      </c>
      <c r="H42" s="2">
        <v>36289416.666666672</v>
      </c>
      <c r="I42" s="2">
        <v>36379416.666666672</v>
      </c>
      <c r="J42" s="2">
        <v>36451416.666666672</v>
      </c>
      <c r="K42" s="2">
        <v>36517416.666666672</v>
      </c>
      <c r="L42" s="2">
        <v>36621416.666666672</v>
      </c>
      <c r="M42" s="2">
        <v>35990416.666666672</v>
      </c>
      <c r="N42" s="2">
        <v>35967416.666666672</v>
      </c>
      <c r="O42" s="2">
        <v>35691502.666666672</v>
      </c>
      <c r="P42" s="4">
        <f t="shared" si="2"/>
        <v>434481000.00000018</v>
      </c>
    </row>
    <row r="43" spans="1:16" x14ac:dyDescent="0.2">
      <c r="A43" s="19"/>
      <c r="B43" s="20"/>
      <c r="C43" s="21" t="s">
        <v>35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19"/>
      <c r="B44" s="21"/>
      <c r="C44" s="21" t="s">
        <v>36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A45" s="7"/>
      <c r="B45" s="7"/>
      <c r="C45" s="21" t="s">
        <v>37</v>
      </c>
      <c r="D45" s="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</sheetData>
  <mergeCells count="2">
    <mergeCell ref="D3:I3"/>
    <mergeCell ref="D26:I26"/>
  </mergeCells>
  <phoneticPr fontId="4" type="noConversion"/>
  <pageMargins left="0.19685039370078741" right="0.19685039370078741" top="0.47244094488188981" bottom="0.31496062992125984" header="0.47244094488188981" footer="0.31496062992125984"/>
  <pageSetup paperSize="9" scale="90" orientation="landscape" r:id="rId1"/>
  <headerFooter alignWithMargins="0">
    <oddFooter xml:space="preserve">&amp;C&amp;9&amp;P (&amp;N)&amp;R&amp;9Bilaga 3 till Utgiftsprognos juli 2025, dnr VER 2024-485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4JXXJJFS64ZS-957833390-4523</_dlc_DocId>
    <_dlc_DocIdUrl xmlns="465edb57-3a11-4ff8-9c43-7dc2da403828">
      <Url>https://sp.pensionsmyndigheten.se/ovr/ANSLAG/_layouts/15/DocIdRedir.aspx?ID=4JXXJJFS64ZS-957833390-4523</Url>
      <Description>4JXXJJFS64ZS-957833390-4523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29F0F8-C880-4FCD-BAEC-96826B8A2B62}">
  <ds:schemaRefs>
    <ds:schemaRef ds:uri="http://purl.org/dc/terms/"/>
    <ds:schemaRef ds:uri="http://purl.org/dc/dcmitype/"/>
    <ds:schemaRef ds:uri="http://purl.org/dc/elements/1.1/"/>
    <ds:schemaRef ds:uri="465edb57-3a11-4ff8-9c43-7dc2da40382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5BF37E-D801-43A2-981F-47DE78B47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9D948-F539-4572-A8F1-B77AEF52079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CB9A46C-09FF-4B59-8D26-E885CCB0D15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3291AB8-4BC7-4D9E-8FD8-75BF85282F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Redovisning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Granbom Stefan</dc:creator>
  <cp:keywords/>
  <dc:description/>
  <cp:lastModifiedBy>Gustav Sundén</cp:lastModifiedBy>
  <cp:revision/>
  <dcterms:created xsi:type="dcterms:W3CDTF">2002-03-22T11:33:45Z</dcterms:created>
  <dcterms:modified xsi:type="dcterms:W3CDTF">2025-10-15T15:43:35Z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d55afae9-216d-4ddb-98c8-fef7a71efbc6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