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lstr\Desktop\"/>
    </mc:Choice>
  </mc:AlternateContent>
  <bookViews>
    <workbookView xWindow="0" yWindow="45" windowWidth="15960" windowHeight="11805"/>
  </bookViews>
  <sheets>
    <sheet name="Sammanställning 65 år" sheetId="1" r:id="rId1"/>
    <sheet name="Beskrivning av filerna" sheetId="2" r:id="rId2"/>
  </sheets>
  <calcPr calcId="162913"/>
</workbook>
</file>

<file path=xl/calcChain.xml><?xml version="1.0" encoding="utf-8"?>
<calcChain xmlns="http://schemas.openxmlformats.org/spreadsheetml/2006/main">
  <c r="T103" i="1" l="1"/>
  <c r="U103" i="1"/>
  <c r="W103" i="1"/>
  <c r="X103" i="1"/>
  <c r="Z103" i="1"/>
  <c r="AA103" i="1"/>
  <c r="AC103" i="1"/>
  <c r="AD103" i="1"/>
  <c r="AF103" i="1"/>
  <c r="AG103" i="1"/>
  <c r="T104" i="1"/>
  <c r="U104" i="1"/>
  <c r="W104" i="1"/>
  <c r="X104" i="1"/>
  <c r="Z104" i="1"/>
  <c r="AA104" i="1"/>
  <c r="AC104" i="1"/>
  <c r="AD104" i="1"/>
  <c r="AF104" i="1"/>
  <c r="AG104" i="1"/>
  <c r="T105" i="1"/>
  <c r="U105" i="1"/>
  <c r="W105" i="1"/>
  <c r="X105" i="1"/>
  <c r="Z105" i="1"/>
  <c r="AA105" i="1"/>
  <c r="AC105" i="1"/>
  <c r="AD105" i="1"/>
  <c r="AF105" i="1"/>
  <c r="AG105" i="1"/>
  <c r="T94" i="1"/>
  <c r="U94" i="1"/>
  <c r="W94" i="1"/>
  <c r="X94" i="1"/>
  <c r="Z94" i="1"/>
  <c r="AA94" i="1"/>
  <c r="AC94" i="1"/>
  <c r="AD94" i="1"/>
  <c r="AF94" i="1"/>
  <c r="AG94" i="1"/>
  <c r="T92" i="1"/>
  <c r="U92" i="1"/>
  <c r="W92" i="1"/>
  <c r="X92" i="1"/>
  <c r="Z92" i="1"/>
  <c r="AA92" i="1"/>
  <c r="AC92" i="1"/>
  <c r="AD92" i="1"/>
  <c r="AF92" i="1"/>
  <c r="AG92" i="1"/>
  <c r="T93" i="1"/>
  <c r="U93" i="1"/>
  <c r="W93" i="1"/>
  <c r="X93" i="1"/>
  <c r="Z93" i="1"/>
  <c r="AA93" i="1"/>
  <c r="AC93" i="1"/>
  <c r="AD93" i="1"/>
  <c r="AF93" i="1"/>
  <c r="AG93" i="1"/>
  <c r="T81" i="1"/>
  <c r="U81" i="1"/>
  <c r="W81" i="1"/>
  <c r="X81" i="1"/>
  <c r="Z81" i="1"/>
  <c r="AA81" i="1"/>
  <c r="AC81" i="1"/>
  <c r="AD81" i="1"/>
  <c r="AF81" i="1"/>
  <c r="AG81" i="1"/>
  <c r="T82" i="1"/>
  <c r="U82" i="1"/>
  <c r="W82" i="1"/>
  <c r="X82" i="1"/>
  <c r="Z82" i="1"/>
  <c r="AA82" i="1"/>
  <c r="AC82" i="1"/>
  <c r="AD82" i="1"/>
  <c r="AF82" i="1"/>
  <c r="AG82" i="1"/>
  <c r="T83" i="1"/>
  <c r="U83" i="1"/>
  <c r="W83" i="1"/>
  <c r="X83" i="1"/>
  <c r="Z83" i="1"/>
  <c r="AA83" i="1"/>
  <c r="AC83" i="1"/>
  <c r="AD83" i="1"/>
  <c r="AF83" i="1"/>
  <c r="AG83" i="1"/>
  <c r="J108" i="1" l="1"/>
  <c r="I108" i="1"/>
  <c r="H108" i="1"/>
  <c r="G108" i="1"/>
  <c r="F108" i="1"/>
  <c r="E108" i="1"/>
  <c r="D108" i="1"/>
  <c r="C108" i="1"/>
  <c r="B108" i="1"/>
  <c r="J107" i="1"/>
  <c r="I107" i="1"/>
  <c r="H107" i="1"/>
  <c r="G107" i="1"/>
  <c r="F107" i="1"/>
  <c r="E107" i="1"/>
  <c r="D107" i="1"/>
  <c r="C107" i="1"/>
  <c r="B107" i="1"/>
  <c r="J106" i="1"/>
  <c r="I106" i="1"/>
  <c r="H106" i="1"/>
  <c r="G106" i="1"/>
  <c r="F106" i="1"/>
  <c r="E106" i="1"/>
  <c r="D106" i="1"/>
  <c r="C106" i="1"/>
  <c r="B106" i="1"/>
  <c r="J105" i="1"/>
  <c r="I105" i="1"/>
  <c r="H105" i="1"/>
  <c r="G105" i="1"/>
  <c r="F105" i="1"/>
  <c r="E105" i="1"/>
  <c r="D105" i="1"/>
  <c r="C105" i="1"/>
  <c r="B105" i="1"/>
  <c r="J104" i="1"/>
  <c r="I104" i="1"/>
  <c r="H104" i="1"/>
  <c r="G104" i="1"/>
  <c r="F104" i="1"/>
  <c r="E104" i="1"/>
  <c r="D104" i="1"/>
  <c r="C104" i="1"/>
  <c r="B104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J86" i="1"/>
  <c r="I86" i="1"/>
  <c r="H86" i="1"/>
  <c r="G86" i="1"/>
  <c r="F86" i="1"/>
  <c r="E86" i="1"/>
  <c r="D86" i="1"/>
  <c r="C86" i="1"/>
  <c r="B86" i="1"/>
  <c r="J85" i="1"/>
  <c r="I85" i="1"/>
  <c r="H85" i="1"/>
  <c r="G85" i="1"/>
  <c r="F85" i="1"/>
  <c r="E85" i="1"/>
  <c r="D85" i="1"/>
  <c r="C85" i="1"/>
  <c r="B85" i="1"/>
  <c r="J84" i="1"/>
  <c r="I84" i="1"/>
  <c r="H84" i="1"/>
  <c r="G84" i="1"/>
  <c r="F84" i="1"/>
  <c r="E84" i="1"/>
  <c r="D84" i="1"/>
  <c r="C84" i="1"/>
  <c r="B84" i="1"/>
  <c r="J83" i="1"/>
  <c r="I83" i="1"/>
  <c r="H83" i="1"/>
  <c r="G83" i="1"/>
  <c r="F83" i="1"/>
  <c r="E83" i="1"/>
  <c r="D83" i="1"/>
  <c r="C83" i="1"/>
  <c r="B83" i="1"/>
  <c r="J82" i="1"/>
  <c r="I82" i="1"/>
  <c r="H82" i="1"/>
  <c r="G82" i="1"/>
  <c r="F82" i="1"/>
  <c r="E82" i="1"/>
  <c r="D82" i="1"/>
  <c r="C82" i="1"/>
  <c r="B82" i="1"/>
  <c r="J81" i="1"/>
  <c r="I81" i="1"/>
  <c r="H81" i="1"/>
  <c r="G81" i="1"/>
  <c r="F81" i="1"/>
  <c r="E81" i="1"/>
  <c r="D81" i="1"/>
  <c r="C81" i="1"/>
  <c r="B81" i="1"/>
  <c r="H19" i="1"/>
  <c r="D19" i="1"/>
  <c r="H18" i="1"/>
  <c r="D18" i="1"/>
  <c r="H17" i="1"/>
  <c r="D17" i="1"/>
  <c r="H16" i="1"/>
  <c r="D16" i="1"/>
  <c r="H15" i="1"/>
  <c r="D15" i="1"/>
  <c r="H9" i="1"/>
  <c r="D9" i="1"/>
  <c r="H8" i="1"/>
  <c r="D8" i="1"/>
  <c r="H7" i="1"/>
  <c r="D7" i="1"/>
  <c r="H6" i="1"/>
  <c r="D6" i="1"/>
  <c r="H5" i="1"/>
  <c r="D5" i="1"/>
</calcChain>
</file>

<file path=xl/sharedStrings.xml><?xml version="1.0" encoding="utf-8"?>
<sst xmlns="http://schemas.openxmlformats.org/spreadsheetml/2006/main" count="419" uniqueCount="77">
  <si>
    <t>Antal personer som tog ut hel allmän pension vid 65 års ålder</t>
  </si>
  <si>
    <t>År</t>
  </si>
  <si>
    <t>Antal personer</t>
  </si>
  <si>
    <t>Varav folkbokförda
 i Sverige 31/12
 (t-1 och t+1)</t>
  </si>
  <si>
    <t>Varav bott i Sverige åtminstone sedan 30 års ålder</t>
  </si>
  <si>
    <t>Varav invandrat efter 30 års ålder</t>
  </si>
  <si>
    <t>Totalt</t>
  </si>
  <si>
    <t>Med GARP</t>
  </si>
  <si>
    <t>Medel</t>
  </si>
  <si>
    <t>Hög</t>
  </si>
  <si>
    <t>Kvinna</t>
  </si>
  <si>
    <t>Man</t>
  </si>
  <si>
    <t>Beräknad total pension per månad</t>
  </si>
  <si>
    <t>Kvinnor</t>
  </si>
  <si>
    <t>Män</t>
  </si>
  <si>
    <t>GARP</t>
  </si>
  <si>
    <t>GARP_inv</t>
  </si>
  <si>
    <t>Medel_inv</t>
  </si>
  <si>
    <t>Hög_inv</t>
  </si>
  <si>
    <t>Beräknad allmän pension per månad</t>
  </si>
  <si>
    <t>Beräknad tjänstepension per månad</t>
  </si>
  <si>
    <t>2015*</t>
  </si>
  <si>
    <t>2016*</t>
  </si>
  <si>
    <t>Faktisk kompensationsgrad, utifrån medianinkomst och medianpension</t>
  </si>
  <si>
    <t>Beräknad kompensationsgrad, utifrån medianinkomst</t>
  </si>
  <si>
    <t>Faktisk kompensationsgrad allmän pension,  utifrån medianinkomst och medianpension</t>
  </si>
  <si>
    <t>Beräknad kompensationsgrad allmän pension,  utifrån medianinkomst</t>
  </si>
  <si>
    <t>Faktisk kompensationsgrad tjänstepension,  utifrån medianinkomst och medianpension</t>
  </si>
  <si>
    <t>Beräknad kompensationsgrad tjänstepension,  utifrån medianinkomst</t>
  </si>
  <si>
    <t>Avgränsande</t>
  </si>
  <si>
    <t>Inklusive NA</t>
  </si>
  <si>
    <t>Vid behov finns möjlighet att koppla på fler LISA-variabler (andra år)</t>
  </si>
  <si>
    <t>t-1</t>
  </si>
  <si>
    <t>t+1</t>
  </si>
  <si>
    <t>t-5</t>
  </si>
  <si>
    <t>t-10</t>
  </si>
  <si>
    <t>Utbetalningfilen</t>
  </si>
  <si>
    <t>Civil</t>
  </si>
  <si>
    <t>Sen InvAr</t>
  </si>
  <si>
    <t>ForvErs64</t>
  </si>
  <si>
    <t>SumTjp</t>
  </si>
  <si>
    <t>ForvsErs60</t>
  </si>
  <si>
    <t>Ssyk4</t>
  </si>
  <si>
    <t>Ssyk55</t>
  </si>
  <si>
    <t>Stud</t>
  </si>
  <si>
    <t>SjukP_Ndag</t>
  </si>
  <si>
    <t>SjukP_Belopp</t>
  </si>
  <si>
    <t>ArbLos</t>
  </si>
  <si>
    <t>AlosDag</t>
  </si>
  <si>
    <t>AmPol</t>
  </si>
  <si>
    <t>SjukErs</t>
  </si>
  <si>
    <t>Grupper skapade utifrån ovan, en rad per individ</t>
  </si>
  <si>
    <t>LISA för 1990 och frammåt</t>
  </si>
  <si>
    <t>Intjänandefilen</t>
  </si>
  <si>
    <t>ForvsErs</t>
  </si>
  <si>
    <t>Intjänande ihopkopplat med grupp, rader från 1960-2015 per individ</t>
  </si>
  <si>
    <t>(Alla beräkningar avser medianvärdet)</t>
  </si>
  <si>
    <t>Faktisk total pension per månad (median)</t>
  </si>
  <si>
    <t>Faktisk allmän pension per månad (median)</t>
  </si>
  <si>
    <t>Faktisk tjänstepension per månad (median)</t>
  </si>
  <si>
    <t>Faktisk medelinkomst per månad mellan 60 till 64 år (medianinkomst vid 60 år+ 64 år genom 2). Prisnivåerna är justerade till t+1 för att kunna jämföras med utbetald pension</t>
  </si>
  <si>
    <t>*t=pensioneringsåret</t>
  </si>
  <si>
    <t>Beräkningar gjorda utifrån faktiska utbetalningar och faktiskt intjänande</t>
  </si>
  <si>
    <t>PGI</t>
  </si>
  <si>
    <t>PGBSA</t>
  </si>
  <si>
    <t>Uppgifter från Pedal från 1960 och frammåt</t>
  </si>
  <si>
    <t>PBG Barnår</t>
  </si>
  <si>
    <t>PGB plikt</t>
  </si>
  <si>
    <t>PGB Studier</t>
  </si>
  <si>
    <t>G38</t>
  </si>
  <si>
    <t>I38</t>
  </si>
  <si>
    <t>PFO</t>
  </si>
  <si>
    <t>T38</t>
  </si>
  <si>
    <t>LISA</t>
  </si>
  <si>
    <t>Medianer per år skapade utifrån intjänandefilen per grupp, en rad per år  från 1960-2015</t>
  </si>
  <si>
    <t>Pedal (helt uttag från 65 år under 2012-2016)</t>
  </si>
  <si>
    <t>Beräkningar gjorda i typfallsmodellen version 20180326. Pensionen beräknad med referensår som t+1 (för löner och prisnivå)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</si>
</sst>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kr&quot;"/>
    <numFmt numFmtId="165" formatCode="0.0%"/>
    <numFmt numFmtId="166" formatCode="#,##0\ &quot;kr&quot;"/>
  </numFmts>
  <fonts count="5" x14ac:knownFonts="1">
    <font>
      <sz val="11"/>
      <color indexed="8"/>
      <name val="Calibri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4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 applyNumberFormat="0" applyFill="0" applyBorder="0" applyProtection="0"/>
    <xf numFmtId="9" fontId="4" fillId="0" borderId="0" applyFont="0" applyFill="0" applyBorder="0" applyAlignment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/>
    <xf numFmtId="0" fontId="0" fillId="0" borderId="1" xfId="0" applyFont="1" applyBorder="1" applyAlignment="1"/>
    <xf numFmtId="1" fontId="0" fillId="0" borderId="1" xfId="0" applyNumberFormat="1" applyFont="1" applyBorder="1" applyAlignment="1"/>
    <xf numFmtId="49" fontId="2" fillId="0" borderId="1" xfId="0" applyNumberFormat="1" applyFont="1" applyBorder="1" applyAlignment="1"/>
    <xf numFmtId="0" fontId="0" fillId="0" borderId="2" xfId="0" applyFont="1" applyBorder="1" applyAlignment="1"/>
    <xf numFmtId="49" fontId="0" fillId="0" borderId="3" xfId="0" applyNumberFormat="1" applyFont="1" applyBorder="1" applyAlignment="1"/>
    <xf numFmtId="49" fontId="0" fillId="2" borderId="4" xfId="0" applyNumberFormat="1" applyFont="1" applyFill="1" applyBorder="1" applyAlignment="1"/>
    <xf numFmtId="49" fontId="0" fillId="3" borderId="4" xfId="0" applyNumberFormat="1" applyFont="1" applyFill="1" applyBorder="1" applyAlignment="1">
      <alignment wrapText="1"/>
    </xf>
    <xf numFmtId="49" fontId="0" fillId="4" borderId="4" xfId="0" applyNumberFormat="1" applyFont="1" applyFill="1" applyBorder="1" applyAlignment="1"/>
    <xf numFmtId="0" fontId="0" fillId="4" borderId="4" xfId="0" applyFont="1" applyFill="1" applyBorder="1" applyAlignment="1"/>
    <xf numFmtId="49" fontId="0" fillId="5" borderId="4" xfId="0" applyNumberFormat="1" applyFont="1" applyFill="1" applyBorder="1" applyAlignment="1"/>
    <xf numFmtId="0" fontId="0" fillId="5" borderId="4" xfId="0" applyFont="1" applyFill="1" applyBorder="1" applyAlignment="1"/>
    <xf numFmtId="0" fontId="0" fillId="0" borderId="5" xfId="0" applyFont="1" applyBorder="1" applyAlignment="1"/>
    <xf numFmtId="0" fontId="0" fillId="0" borderId="3" xfId="0" applyFont="1" applyBorder="1" applyAlignment="1"/>
    <xf numFmtId="49" fontId="0" fillId="3" borderId="4" xfId="0" applyNumberFormat="1" applyFont="1" applyFill="1" applyBorder="1" applyAlignment="1"/>
    <xf numFmtId="0" fontId="0" fillId="0" borderId="3" xfId="0" applyNumberFormat="1" applyFont="1" applyBorder="1" applyAlignment="1"/>
    <xf numFmtId="0" fontId="0" fillId="2" borderId="4" xfId="0" applyNumberFormat="1" applyFont="1" applyFill="1" applyBorder="1" applyAlignment="1"/>
    <xf numFmtId="0" fontId="0" fillId="3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3" fillId="4" borderId="4" xfId="0" applyNumberFormat="1" applyFont="1" applyFill="1" applyBorder="1" applyAlignment="1"/>
    <xf numFmtId="0" fontId="0" fillId="5" borderId="4" xfId="0" applyNumberFormat="1" applyFont="1" applyFill="1" applyBorder="1" applyAlignment="1"/>
    <xf numFmtId="0" fontId="3" fillId="5" borderId="4" xfId="0" applyNumberFormat="1" applyFont="1" applyFill="1" applyBorder="1" applyAlignment="1"/>
    <xf numFmtId="0" fontId="0" fillId="2" borderId="4" xfId="0" applyFont="1" applyFill="1" applyBorder="1" applyAlignment="1"/>
    <xf numFmtId="0" fontId="0" fillId="3" borderId="4" xfId="0" applyFont="1" applyFill="1" applyBorder="1" applyAlignment="1"/>
    <xf numFmtId="0" fontId="0" fillId="0" borderId="6" xfId="0" applyFont="1" applyBorder="1" applyAlignment="1"/>
    <xf numFmtId="0" fontId="0" fillId="4" borderId="4" xfId="0" applyNumberFormat="1" applyFont="1" applyFill="1" applyBorder="1" applyAlignment="1"/>
    <xf numFmtId="0" fontId="2" fillId="0" borderId="1" xfId="0" applyFont="1" applyBorder="1" applyAlignment="1"/>
    <xf numFmtId="0" fontId="0" fillId="0" borderId="1" xfId="0" applyFont="1" applyBorder="1" applyAlignment="1">
      <alignment horizontal="right"/>
    </xf>
    <xf numFmtId="49" fontId="2" fillId="0" borderId="7" xfId="0" applyNumberFormat="1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NumberFormat="1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49" fontId="0" fillId="0" borderId="15" xfId="0" applyNumberFormat="1" applyFont="1" applyBorder="1" applyAlignment="1"/>
    <xf numFmtId="49" fontId="0" fillId="0" borderId="2" xfId="0" applyNumberFormat="1" applyFont="1" applyBorder="1" applyAlignment="1"/>
    <xf numFmtId="49" fontId="0" fillId="0" borderId="16" xfId="0" applyNumberFormat="1" applyFont="1" applyBorder="1" applyAlignment="1"/>
    <xf numFmtId="49" fontId="0" fillId="4" borderId="17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4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6" borderId="17" xfId="0" applyNumberFormat="1" applyFont="1" applyFill="1" applyBorder="1" applyAlignment="1"/>
    <xf numFmtId="164" fontId="0" fillId="6" borderId="18" xfId="0" applyNumberFormat="1" applyFont="1" applyFill="1" applyBorder="1" applyAlignment="1"/>
    <xf numFmtId="164" fontId="0" fillId="6" borderId="4" xfId="0" applyNumberFormat="1" applyFont="1" applyFill="1" applyBorder="1" applyAlignment="1"/>
    <xf numFmtId="164" fontId="0" fillId="6" borderId="19" xfId="0" applyNumberFormat="1" applyFont="1" applyFill="1" applyBorder="1" applyAlignment="1"/>
    <xf numFmtId="0" fontId="0" fillId="6" borderId="18" xfId="0" applyFont="1" applyFill="1" applyBorder="1" applyAlignment="1"/>
    <xf numFmtId="0" fontId="0" fillId="6" borderId="4" xfId="0" applyFont="1" applyFill="1" applyBorder="1" applyAlignment="1"/>
    <xf numFmtId="0" fontId="0" fillId="6" borderId="19" xfId="0" applyFont="1" applyFill="1" applyBorder="1" applyAlignment="1"/>
    <xf numFmtId="0" fontId="0" fillId="4" borderId="18" xfId="0" applyFont="1" applyFill="1" applyBorder="1" applyAlignment="1"/>
    <xf numFmtId="0" fontId="0" fillId="4" borderId="19" xfId="0" applyFont="1" applyFill="1" applyBorder="1" applyAlignment="1"/>
    <xf numFmtId="165" fontId="0" fillId="4" borderId="18" xfId="0" applyNumberFormat="1" applyFont="1" applyFill="1" applyBorder="1" applyAlignment="1"/>
    <xf numFmtId="49" fontId="0" fillId="5" borderId="17" xfId="0" applyNumberFormat="1" applyFont="1" applyFill="1" applyBorder="1" applyAlignment="1"/>
    <xf numFmtId="164" fontId="0" fillId="5" borderId="18" xfId="0" applyNumberFormat="1" applyFont="1" applyFill="1" applyBorder="1" applyAlignment="1"/>
    <xf numFmtId="164" fontId="0" fillId="5" borderId="4" xfId="0" applyNumberFormat="1" applyFont="1" applyFill="1" applyBorder="1" applyAlignment="1"/>
    <xf numFmtId="164" fontId="0" fillId="5" borderId="19" xfId="0" applyNumberFormat="1" applyFont="1" applyFill="1" applyBorder="1" applyAlignment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49" fontId="0" fillId="7" borderId="17" xfId="0" applyNumberFormat="1" applyFont="1" applyFill="1" applyBorder="1" applyAlignment="1"/>
    <xf numFmtId="164" fontId="0" fillId="7" borderId="18" xfId="0" applyNumberFormat="1" applyFont="1" applyFill="1" applyBorder="1" applyAlignment="1"/>
    <xf numFmtId="164" fontId="0" fillId="7" borderId="4" xfId="0" applyNumberFormat="1" applyFont="1" applyFill="1" applyBorder="1" applyAlignment="1"/>
    <xf numFmtId="164" fontId="0" fillId="7" borderId="19" xfId="0" applyNumberFormat="1" applyFont="1" applyFill="1" applyBorder="1" applyAlignment="1"/>
    <xf numFmtId="0" fontId="0" fillId="7" borderId="18" xfId="0" applyFont="1" applyFill="1" applyBorder="1" applyAlignment="1"/>
    <xf numFmtId="0" fontId="0" fillId="7" borderId="4" xfId="0" applyFont="1" applyFill="1" applyBorder="1" applyAlignment="1"/>
    <xf numFmtId="0" fontId="0" fillId="7" borderId="19" xfId="0" applyFont="1" applyFill="1" applyBorder="1" applyAlignment="1"/>
    <xf numFmtId="49" fontId="0" fillId="5" borderId="20" xfId="0" applyNumberFormat="1" applyFont="1" applyFill="1" applyBorder="1" applyAlignment="1"/>
    <xf numFmtId="164" fontId="0" fillId="5" borderId="21" xfId="0" applyNumberFormat="1" applyFont="1" applyFill="1" applyBorder="1" applyAlignment="1"/>
    <xf numFmtId="164" fontId="0" fillId="5" borderId="22" xfId="0" applyNumberFormat="1" applyFont="1" applyFill="1" applyBorder="1" applyAlignment="1"/>
    <xf numFmtId="164" fontId="0" fillId="5" borderId="23" xfId="0" applyNumberFormat="1" applyFont="1" applyFill="1" applyBorder="1" applyAlignment="1"/>
    <xf numFmtId="0" fontId="0" fillId="5" borderId="21" xfId="0" applyFont="1" applyFill="1" applyBorder="1" applyAlignment="1"/>
    <xf numFmtId="0" fontId="0" fillId="5" borderId="22" xfId="0" applyFont="1" applyFill="1" applyBorder="1" applyAlignment="1"/>
    <xf numFmtId="0" fontId="0" fillId="5" borderId="23" xfId="0" applyFont="1" applyFill="1" applyBorder="1" applyAlignment="1"/>
    <xf numFmtId="0" fontId="0" fillId="5" borderId="24" xfId="0" applyFont="1" applyFill="1" applyBorder="1" applyAlignment="1"/>
    <xf numFmtId="0" fontId="0" fillId="5" borderId="25" xfId="0" applyFont="1" applyFill="1" applyBorder="1" applyAlignment="1"/>
    <xf numFmtId="0" fontId="0" fillId="0" borderId="26" xfId="0" applyFont="1" applyBorder="1" applyAlignment="1"/>
    <xf numFmtId="9" fontId="0" fillId="0" borderId="6" xfId="0" applyNumberFormat="1" applyFont="1" applyBorder="1" applyAlignment="1"/>
    <xf numFmtId="0" fontId="2" fillId="0" borderId="7" xfId="0" applyFont="1" applyBorder="1" applyAlignment="1"/>
    <xf numFmtId="0" fontId="0" fillId="0" borderId="13" xfId="0" applyFont="1" applyBorder="1" applyAlignment="1">
      <alignment horizontal="right"/>
    </xf>
    <xf numFmtId="49" fontId="0" fillId="0" borderId="9" xfId="0" applyNumberFormat="1" applyFont="1" applyBorder="1" applyAlignment="1"/>
    <xf numFmtId="0" fontId="0" fillId="0" borderId="6" xfId="0" applyFont="1" applyBorder="1" applyAlignment="1">
      <alignment horizontal="right"/>
    </xf>
    <xf numFmtId="165" fontId="0" fillId="4" borderId="4" xfId="0" applyNumberFormat="1" applyFont="1" applyFill="1" applyBorder="1" applyAlignment="1"/>
    <xf numFmtId="165" fontId="0" fillId="4" borderId="19" xfId="0" applyNumberFormat="1" applyFont="1" applyFill="1" applyBorder="1" applyAlignment="1"/>
    <xf numFmtId="49" fontId="0" fillId="4" borderId="18" xfId="0" applyNumberFormat="1" applyFont="1" applyFill="1" applyBorder="1" applyAlignment="1"/>
    <xf numFmtId="165" fontId="0" fillId="6" borderId="18" xfId="0" applyNumberFormat="1" applyFont="1" applyFill="1" applyBorder="1" applyAlignment="1"/>
    <xf numFmtId="165" fontId="0" fillId="6" borderId="4" xfId="0" applyNumberFormat="1" applyFont="1" applyFill="1" applyBorder="1" applyAlignment="1"/>
    <xf numFmtId="165" fontId="0" fillId="6" borderId="19" xfId="0" applyNumberFormat="1" applyFont="1" applyFill="1" applyBorder="1" applyAlignment="1"/>
    <xf numFmtId="165" fontId="0" fillId="5" borderId="18" xfId="0" applyNumberFormat="1" applyFont="1" applyFill="1" applyBorder="1" applyAlignment="1"/>
    <xf numFmtId="165" fontId="0" fillId="5" borderId="4" xfId="0" applyNumberFormat="1" applyFont="1" applyFill="1" applyBorder="1" applyAlignment="1"/>
    <xf numFmtId="165" fontId="0" fillId="5" borderId="19" xfId="0" applyNumberFormat="1" applyFont="1" applyFill="1" applyBorder="1" applyAlignment="1"/>
    <xf numFmtId="165" fontId="0" fillId="7" borderId="18" xfId="0" applyNumberFormat="1" applyFont="1" applyFill="1" applyBorder="1" applyAlignment="1"/>
    <xf numFmtId="165" fontId="0" fillId="7" borderId="4" xfId="0" applyNumberFormat="1" applyFont="1" applyFill="1" applyBorder="1" applyAlignment="1"/>
    <xf numFmtId="165" fontId="0" fillId="7" borderId="19" xfId="0" applyNumberFormat="1" applyFont="1" applyFill="1" applyBorder="1" applyAlignment="1"/>
    <xf numFmtId="165" fontId="0" fillId="5" borderId="21" xfId="0" applyNumberFormat="1" applyFont="1" applyFill="1" applyBorder="1" applyAlignment="1"/>
    <xf numFmtId="165" fontId="0" fillId="5" borderId="22" xfId="0" applyNumberFormat="1" applyFont="1" applyFill="1" applyBorder="1" applyAlignment="1"/>
    <xf numFmtId="165" fontId="0" fillId="5" borderId="23" xfId="0" applyNumberFormat="1" applyFont="1" applyFill="1" applyBorder="1" applyAlignment="1"/>
    <xf numFmtId="0" fontId="0" fillId="0" borderId="0" xfId="0" applyNumberFormat="1" applyFont="1" applyAlignment="1"/>
    <xf numFmtId="49" fontId="0" fillId="0" borderId="1" xfId="0" applyNumberFormat="1" applyFont="1" applyBorder="1" applyAlignment="1"/>
    <xf numFmtId="0" fontId="0" fillId="0" borderId="27" xfId="0" applyFont="1" applyBorder="1" applyAlignment="1"/>
    <xf numFmtId="49" fontId="0" fillId="8" borderId="4" xfId="0" applyNumberFormat="1" applyFont="1" applyFill="1" applyBorder="1" applyAlignment="1"/>
    <xf numFmtId="0" fontId="0" fillId="8" borderId="4" xfId="0" applyFont="1" applyFill="1" applyBorder="1" applyAlignment="1"/>
    <xf numFmtId="49" fontId="0" fillId="9" borderId="4" xfId="0" applyNumberFormat="1" applyFont="1" applyFill="1" applyBorder="1" applyAlignment="1"/>
    <xf numFmtId="49" fontId="0" fillId="0" borderId="5" xfId="0" applyNumberFormat="1" applyFont="1" applyBorder="1" applyAlignment="1"/>
    <xf numFmtId="49" fontId="0" fillId="10" borderId="28" xfId="0" applyNumberFormat="1" applyFont="1" applyFill="1" applyBorder="1" applyAlignment="1"/>
    <xf numFmtId="49" fontId="0" fillId="11" borderId="28" xfId="0" applyNumberFormat="1" applyFont="1" applyFill="1" applyBorder="1" applyAlignment="1"/>
    <xf numFmtId="49" fontId="0" fillId="12" borderId="4" xfId="0" applyNumberFormat="1" applyFont="1" applyFill="1" applyBorder="1" applyAlignment="1"/>
    <xf numFmtId="49" fontId="0" fillId="7" borderId="28" xfId="0" applyNumberFormat="1" applyFont="1" applyFill="1" applyBorder="1" applyAlignment="1"/>
    <xf numFmtId="49" fontId="0" fillId="13" borderId="4" xfId="0" applyNumberFormat="1" applyFont="1" applyFill="1" applyBorder="1" applyAlignment="1"/>
    <xf numFmtId="166" fontId="0" fillId="4" borderId="4" xfId="0" applyNumberFormat="1" applyFont="1" applyFill="1" applyBorder="1" applyAlignment="1"/>
    <xf numFmtId="166" fontId="0" fillId="4" borderId="19" xfId="0" applyNumberFormat="1" applyFont="1" applyFill="1" applyBorder="1" applyAlignment="1"/>
    <xf numFmtId="166" fontId="0" fillId="4" borderId="18" xfId="0" applyNumberFormat="1" applyFont="1" applyFill="1" applyBorder="1" applyAlignment="1"/>
    <xf numFmtId="166" fontId="0" fillId="6" borderId="4" xfId="0" applyNumberFormat="1" applyFont="1" applyFill="1" applyBorder="1" applyAlignment="1"/>
    <xf numFmtId="166" fontId="0" fillId="6" borderId="19" xfId="0" applyNumberFormat="1" applyFont="1" applyFill="1" applyBorder="1" applyAlignment="1"/>
    <xf numFmtId="166" fontId="0" fillId="6" borderId="18" xfId="0" applyNumberFormat="1" applyFont="1" applyFill="1" applyBorder="1" applyAlignment="1"/>
    <xf numFmtId="49" fontId="0" fillId="6" borderId="18" xfId="0" applyNumberFormat="1" applyFont="1" applyFill="1" applyBorder="1" applyAlignment="1"/>
    <xf numFmtId="0" fontId="0" fillId="0" borderId="29" xfId="0" applyFont="1" applyBorder="1" applyAlignment="1"/>
    <xf numFmtId="0" fontId="0" fillId="0" borderId="30" xfId="0" applyFont="1" applyBorder="1" applyAlignment="1"/>
    <xf numFmtId="49" fontId="0" fillId="5" borderId="18" xfId="0" applyNumberFormat="1" applyFont="1" applyFill="1" applyBorder="1" applyAlignment="1"/>
    <xf numFmtId="49" fontId="0" fillId="7" borderId="18" xfId="0" applyNumberFormat="1" applyFont="1" applyFill="1" applyBorder="1" applyAlignment="1"/>
    <xf numFmtId="49" fontId="0" fillId="5" borderId="21" xfId="0" applyNumberFormat="1" applyFont="1" applyFill="1" applyBorder="1" applyAlignment="1"/>
    <xf numFmtId="0" fontId="0" fillId="0" borderId="31" xfId="0" applyNumberFormat="1" applyFont="1" applyBorder="1" applyAlignment="1"/>
    <xf numFmtId="49" fontId="0" fillId="0" borderId="32" xfId="0" applyNumberFormat="1" applyFont="1" applyBorder="1" applyAlignment="1"/>
    <xf numFmtId="0" fontId="0" fillId="0" borderId="33" xfId="0" applyNumberFormat="1" applyFont="1" applyBorder="1" applyAlignment="1"/>
    <xf numFmtId="0" fontId="0" fillId="0" borderId="34" xfId="0" applyFont="1" applyBorder="1" applyAlignment="1"/>
    <xf numFmtId="0" fontId="0" fillId="0" borderId="35" xfId="0" applyFont="1" applyBorder="1" applyAlignment="1"/>
    <xf numFmtId="49" fontId="0" fillId="0" borderId="36" xfId="0" applyNumberFormat="1" applyFont="1" applyBorder="1" applyAlignment="1"/>
    <xf numFmtId="49" fontId="0" fillId="0" borderId="37" xfId="0" applyNumberFormat="1" applyFont="1" applyBorder="1" applyAlignment="1"/>
    <xf numFmtId="165" fontId="0" fillId="4" borderId="38" xfId="0" applyNumberFormat="1" applyFont="1" applyFill="1" applyBorder="1" applyAlignment="1"/>
    <xf numFmtId="165" fontId="0" fillId="4" borderId="39" xfId="0" applyNumberFormat="1" applyFont="1" applyFill="1" applyBorder="1" applyAlignment="1"/>
    <xf numFmtId="165" fontId="0" fillId="6" borderId="38" xfId="0" applyNumberFormat="1" applyFont="1" applyFill="1" applyBorder="1" applyAlignment="1"/>
    <xf numFmtId="165" fontId="0" fillId="6" borderId="39" xfId="0" applyNumberFormat="1" applyFont="1" applyFill="1" applyBorder="1" applyAlignment="1"/>
    <xf numFmtId="165" fontId="0" fillId="5" borderId="38" xfId="0" applyNumberFormat="1" applyFont="1" applyFill="1" applyBorder="1" applyAlignment="1"/>
    <xf numFmtId="165" fontId="0" fillId="5" borderId="39" xfId="0" applyNumberFormat="1" applyFont="1" applyFill="1" applyBorder="1" applyAlignment="1"/>
    <xf numFmtId="165" fontId="0" fillId="7" borderId="38" xfId="0" applyNumberFormat="1" applyFont="1" applyFill="1" applyBorder="1" applyAlignment="1"/>
    <xf numFmtId="165" fontId="0" fillId="7" borderId="39" xfId="0" applyNumberFormat="1" applyFont="1" applyFill="1" applyBorder="1" applyAlignment="1"/>
    <xf numFmtId="165" fontId="0" fillId="5" borderId="40" xfId="0" applyNumberFormat="1" applyFont="1" applyFill="1" applyBorder="1" applyAlignment="1"/>
    <xf numFmtId="165" fontId="0" fillId="5" borderId="41" xfId="0" applyNumberFormat="1" applyFont="1" applyFill="1" applyBorder="1" applyAlignment="1"/>
    <xf numFmtId="165" fontId="0" fillId="5" borderId="42" xfId="0" applyNumberFormat="1" applyFont="1" applyFill="1" applyBorder="1" applyAlignment="1"/>
    <xf numFmtId="0" fontId="2" fillId="0" borderId="2" xfId="0" applyFont="1" applyBorder="1" applyAlignment="1"/>
    <xf numFmtId="0" fontId="0" fillId="5" borderId="38" xfId="0" applyFont="1" applyFill="1" applyBorder="1" applyAlignment="1"/>
    <xf numFmtId="0" fontId="0" fillId="5" borderId="39" xfId="0" applyFont="1" applyFill="1" applyBorder="1" applyAlignment="1"/>
    <xf numFmtId="0" fontId="0" fillId="7" borderId="38" xfId="0" applyFont="1" applyFill="1" applyBorder="1" applyAlignment="1"/>
    <xf numFmtId="0" fontId="0" fillId="7" borderId="39" xfId="0" applyFont="1" applyFill="1" applyBorder="1" applyAlignment="1"/>
    <xf numFmtId="0" fontId="0" fillId="5" borderId="40" xfId="0" applyFont="1" applyFill="1" applyBorder="1" applyAlignment="1"/>
    <xf numFmtId="0" fontId="0" fillId="5" borderId="41" xfId="0" applyFont="1" applyFill="1" applyBorder="1" applyAlignment="1"/>
    <xf numFmtId="0" fontId="0" fillId="5" borderId="42" xfId="0" applyFont="1" applyFill="1" applyBorder="1" applyAlignment="1"/>
    <xf numFmtId="164" fontId="0" fillId="0" borderId="1" xfId="0" applyNumberFormat="1" applyFont="1" applyBorder="1" applyAlignment="1"/>
    <xf numFmtId="0" fontId="0" fillId="0" borderId="43" xfId="0" applyFont="1" applyBorder="1" applyAlignment="1"/>
    <xf numFmtId="164" fontId="4" fillId="7" borderId="4" xfId="0" applyNumberFormat="1" applyFont="1" applyFill="1" applyBorder="1" applyAlignment="1"/>
    <xf numFmtId="165" fontId="0" fillId="5" borderId="18" xfId="1" applyNumberFormat="1" applyFont="1" applyFill="1" applyBorder="1" applyAlignment="1"/>
    <xf numFmtId="165" fontId="0" fillId="5" borderId="4" xfId="1" applyNumberFormat="1" applyFont="1" applyFill="1" applyBorder="1" applyAlignment="1"/>
    <xf numFmtId="165" fontId="0" fillId="5" borderId="19" xfId="1" applyNumberFormat="1" applyFont="1" applyFill="1" applyBorder="1" applyAlignment="1"/>
    <xf numFmtId="165" fontId="0" fillId="7" borderId="18" xfId="1" applyNumberFormat="1" applyFont="1" applyFill="1" applyBorder="1" applyAlignment="1"/>
    <xf numFmtId="165" fontId="0" fillId="7" borderId="4" xfId="1" applyNumberFormat="1" applyFont="1" applyFill="1" applyBorder="1" applyAlignment="1"/>
    <xf numFmtId="165" fontId="0" fillId="7" borderId="19" xfId="1" applyNumberFormat="1" applyFont="1" applyFill="1" applyBorder="1" applyAlignment="1"/>
    <xf numFmtId="165" fontId="0" fillId="5" borderId="21" xfId="1" applyNumberFormat="1" applyFont="1" applyFill="1" applyBorder="1" applyAlignment="1"/>
    <xf numFmtId="165" fontId="0" fillId="5" borderId="22" xfId="1" applyNumberFormat="1" applyFont="1" applyFill="1" applyBorder="1" applyAlignment="1"/>
    <xf numFmtId="165" fontId="0" fillId="5" borderId="23" xfId="1" applyNumberFormat="1" applyFont="1" applyFill="1" applyBorder="1" applyAlignment="1"/>
    <xf numFmtId="49" fontId="0" fillId="4" borderId="4" xfId="0" applyNumberFormat="1" applyFont="1" applyFill="1" applyBorder="1" applyAlignment="1"/>
    <xf numFmtId="0" fontId="0" fillId="4" borderId="4" xfId="0" applyFont="1" applyFill="1" applyBorder="1" applyAlignment="1"/>
    <xf numFmtId="49" fontId="0" fillId="5" borderId="4" xfId="0" applyNumberFormat="1" applyFont="1" applyFill="1" applyBorder="1" applyAlignment="1"/>
    <xf numFmtId="0" fontId="0" fillId="5" borderId="4" xfId="0" applyFont="1" applyFill="1" applyBorder="1" applyAlignment="1"/>
  </cellXfs>
  <cellStyles count="2">
    <cellStyle name="Normal" xfId="0" builtinId="0"/>
    <cellStyle name="Procent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D8D8D8"/>
      <rgbColor rgb="FFF2F2F2"/>
      <rgbColor rgb="FFDEEAF6"/>
      <rgbColor rgb="FFBDD6EE"/>
      <rgbColor rgb="FFFFF2CB"/>
      <rgbColor rgb="FFFFE598"/>
      <rgbColor rgb="FFBFBFBF"/>
      <rgbColor rgb="FFA5A5A5"/>
      <rgbColor rgb="FF9CC2E5"/>
      <rgbColor rgb="FFFFC000"/>
      <rgbColor rgb="FFF4B083"/>
      <rgbColor rgb="FFFBE4D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2"/>
  <sheetViews>
    <sheetView showGridLines="0" tabSelected="1" workbookViewId="0">
      <selection activeCell="AI84" sqref="AI84"/>
    </sheetView>
  </sheetViews>
  <sheetFormatPr defaultColWidth="8.85546875" defaultRowHeight="15" customHeight="1" x14ac:dyDescent="0.25"/>
  <cols>
    <col min="1" max="1" width="10.42578125" style="1" customWidth="1"/>
    <col min="2" max="2" width="19.140625" style="1" customWidth="1"/>
    <col min="3" max="3" width="18.28515625" style="1" customWidth="1"/>
    <col min="4" max="4" width="11.7109375" style="1" customWidth="1"/>
    <col min="5" max="5" width="11.42578125" style="1" customWidth="1"/>
    <col min="6" max="6" width="12.140625" style="1" customWidth="1"/>
    <col min="7" max="7" width="16.28515625" style="1" customWidth="1"/>
    <col min="8" max="16" width="12.140625" style="1" customWidth="1"/>
    <col min="17" max="17" width="8.85546875" style="1" customWidth="1"/>
    <col min="18" max="18" width="12.28515625" style="1" customWidth="1"/>
    <col min="19" max="19" width="10.42578125" style="1" customWidth="1"/>
    <col min="20" max="20" width="11.85546875" style="1" customWidth="1"/>
    <col min="21" max="21" width="11.28515625" style="1" customWidth="1"/>
    <col min="22" max="22" width="10" style="1" customWidth="1"/>
    <col min="23" max="23" width="10.42578125" style="1" customWidth="1"/>
    <col min="24" max="24" width="10.85546875" style="1" customWidth="1"/>
    <col min="25" max="25" width="9.7109375" style="1" customWidth="1"/>
    <col min="26" max="26" width="10.85546875" style="1" customWidth="1"/>
    <col min="27" max="27" width="10.42578125" style="1" customWidth="1"/>
    <col min="28" max="28" width="10.85546875" style="1" customWidth="1"/>
    <col min="29" max="29" width="10.42578125" style="1" customWidth="1"/>
    <col min="30" max="30" width="10.85546875" style="1" customWidth="1"/>
    <col min="31" max="31" width="11.42578125" style="1" customWidth="1"/>
    <col min="32" max="32" width="11" style="1" customWidth="1"/>
    <col min="33" max="33" width="10.7109375" style="1" customWidth="1"/>
    <col min="34" max="256" width="8.85546875" style="1" customWidth="1"/>
  </cols>
  <sheetData>
    <row r="1" spans="1:46" ht="21" customHeight="1" x14ac:dyDescent="0.35">
      <c r="A1" s="2" t="s">
        <v>56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5.95" customHeight="1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45" customHeight="1" x14ac:dyDescent="0.25">
      <c r="A3" s="7" t="s">
        <v>1</v>
      </c>
      <c r="B3" s="8" t="s">
        <v>2</v>
      </c>
      <c r="C3" s="9" t="s">
        <v>3</v>
      </c>
      <c r="D3" s="161" t="s">
        <v>4</v>
      </c>
      <c r="E3" s="162"/>
      <c r="F3" s="162"/>
      <c r="G3" s="162"/>
      <c r="H3" s="163" t="s">
        <v>5</v>
      </c>
      <c r="I3" s="164"/>
      <c r="J3" s="164"/>
      <c r="K3" s="164"/>
      <c r="L3" s="1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5.95" customHeight="1" x14ac:dyDescent="0.25">
      <c r="A4" s="15"/>
      <c r="B4" s="8" t="s">
        <v>6</v>
      </c>
      <c r="C4" s="16" t="s">
        <v>6</v>
      </c>
      <c r="D4" s="10" t="s">
        <v>6</v>
      </c>
      <c r="E4" s="10" t="s">
        <v>7</v>
      </c>
      <c r="F4" s="10" t="s">
        <v>8</v>
      </c>
      <c r="G4" s="10" t="s">
        <v>9</v>
      </c>
      <c r="H4" s="12" t="s">
        <v>6</v>
      </c>
      <c r="I4" s="12" t="s">
        <v>7</v>
      </c>
      <c r="J4" s="12" t="s">
        <v>8</v>
      </c>
      <c r="K4" s="12" t="s">
        <v>9</v>
      </c>
      <c r="L4" s="1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5.95" customHeight="1" x14ac:dyDescent="0.25">
      <c r="A5" s="17">
        <v>2012</v>
      </c>
      <c r="B5" s="18">
        <v>66010</v>
      </c>
      <c r="C5" s="19">
        <v>61430</v>
      </c>
      <c r="D5" s="20">
        <f>SUM(E5:G5)</f>
        <v>57634</v>
      </c>
      <c r="E5" s="21">
        <v>14185</v>
      </c>
      <c r="F5" s="21">
        <v>39325</v>
      </c>
      <c r="G5" s="21">
        <v>4124</v>
      </c>
      <c r="H5" s="22">
        <f>I5+J5+K5</f>
        <v>3796</v>
      </c>
      <c r="I5" s="23">
        <v>2118</v>
      </c>
      <c r="J5" s="23">
        <v>1426</v>
      </c>
      <c r="K5" s="23">
        <v>252</v>
      </c>
      <c r="L5" s="1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5.95" customHeight="1" x14ac:dyDescent="0.25">
      <c r="A6" s="17">
        <v>2013</v>
      </c>
      <c r="B6" s="18">
        <v>64309</v>
      </c>
      <c r="C6" s="19">
        <v>59687</v>
      </c>
      <c r="D6" s="20">
        <f>SUM(E6:G6)</f>
        <v>55894</v>
      </c>
      <c r="E6" s="21">
        <v>14978</v>
      </c>
      <c r="F6" s="21">
        <v>36642</v>
      </c>
      <c r="G6" s="21">
        <v>4274</v>
      </c>
      <c r="H6" s="22">
        <f>I6+J6+K6</f>
        <v>3793</v>
      </c>
      <c r="I6" s="23">
        <v>2332</v>
      </c>
      <c r="J6" s="23">
        <v>1217</v>
      </c>
      <c r="K6" s="23">
        <v>244</v>
      </c>
      <c r="L6" s="1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5.95" customHeight="1" x14ac:dyDescent="0.25">
      <c r="A7" s="17">
        <v>2014</v>
      </c>
      <c r="B7" s="18">
        <v>60678</v>
      </c>
      <c r="C7" s="19">
        <v>56256</v>
      </c>
      <c r="D7" s="20">
        <f>SUM(E7:G7)</f>
        <v>52404</v>
      </c>
      <c r="E7" s="21">
        <v>13322</v>
      </c>
      <c r="F7" s="21">
        <v>34708</v>
      </c>
      <c r="G7" s="21">
        <v>4374</v>
      </c>
      <c r="H7" s="22">
        <f>I7+J7+K7</f>
        <v>3852</v>
      </c>
      <c r="I7" s="23">
        <v>2432</v>
      </c>
      <c r="J7" s="23">
        <v>1185</v>
      </c>
      <c r="K7" s="23">
        <v>235</v>
      </c>
      <c r="L7" s="1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5.95" customHeight="1" x14ac:dyDescent="0.25">
      <c r="A8" s="17">
        <v>2015</v>
      </c>
      <c r="B8" s="18">
        <v>55688</v>
      </c>
      <c r="C8" s="19">
        <v>52333</v>
      </c>
      <c r="D8" s="20">
        <f>SUM(E8:G8)</f>
        <v>48147</v>
      </c>
      <c r="E8" s="21">
        <v>10429</v>
      </c>
      <c r="F8" s="21">
        <v>33536</v>
      </c>
      <c r="G8" s="21">
        <v>4182</v>
      </c>
      <c r="H8" s="22">
        <f>I8+J8+K8</f>
        <v>4186</v>
      </c>
      <c r="I8" s="23">
        <v>2632</v>
      </c>
      <c r="J8" s="23">
        <v>1304</v>
      </c>
      <c r="K8" s="23">
        <v>250</v>
      </c>
      <c r="L8" s="1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5.95" customHeight="1" x14ac:dyDescent="0.25">
      <c r="A9" s="17">
        <v>2016</v>
      </c>
      <c r="B9" s="18">
        <v>50540</v>
      </c>
      <c r="C9" s="19">
        <v>47330</v>
      </c>
      <c r="D9" s="20">
        <f>SUM(E9:G9)</f>
        <v>43151</v>
      </c>
      <c r="E9" s="21">
        <v>8880</v>
      </c>
      <c r="F9" s="21">
        <v>30432</v>
      </c>
      <c r="G9" s="21">
        <v>3839</v>
      </c>
      <c r="H9" s="22">
        <f>I9+J9+K9</f>
        <v>4185</v>
      </c>
      <c r="I9" s="23">
        <v>2679</v>
      </c>
      <c r="J9" s="23">
        <v>1258</v>
      </c>
      <c r="K9" s="23">
        <v>248</v>
      </c>
      <c r="L9" s="1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95" customHeight="1" x14ac:dyDescent="0.25">
      <c r="A10" s="15"/>
      <c r="B10" s="24"/>
      <c r="C10" s="25"/>
      <c r="D10" s="11"/>
      <c r="E10" s="11"/>
      <c r="F10" s="11"/>
      <c r="G10" s="11"/>
      <c r="H10" s="13"/>
      <c r="I10" s="13"/>
      <c r="J10" s="13"/>
      <c r="K10" s="13"/>
      <c r="L10" s="1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21" customHeight="1" x14ac:dyDescent="0.35">
      <c r="A11" s="2" t="s">
        <v>10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5.95" customHeight="1" x14ac:dyDescent="0.25">
      <c r="A12" s="5" t="s">
        <v>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5.95" customHeight="1" x14ac:dyDescent="0.25">
      <c r="A13" s="7" t="s">
        <v>1</v>
      </c>
      <c r="B13" s="24"/>
      <c r="C13" s="25"/>
      <c r="D13" s="161" t="s">
        <v>4</v>
      </c>
      <c r="E13" s="162"/>
      <c r="F13" s="162"/>
      <c r="G13" s="162"/>
      <c r="H13" s="163" t="s">
        <v>5</v>
      </c>
      <c r="I13" s="164"/>
      <c r="J13" s="164"/>
      <c r="K13" s="164"/>
      <c r="L13" s="1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5.95" customHeight="1" x14ac:dyDescent="0.25">
      <c r="A14" s="15"/>
      <c r="B14" s="24"/>
      <c r="C14" s="25"/>
      <c r="D14" s="10" t="s">
        <v>6</v>
      </c>
      <c r="E14" s="10" t="s">
        <v>7</v>
      </c>
      <c r="F14" s="10" t="s">
        <v>8</v>
      </c>
      <c r="G14" s="10" t="s">
        <v>9</v>
      </c>
      <c r="H14" s="12" t="s">
        <v>6</v>
      </c>
      <c r="I14" s="12" t="s">
        <v>7</v>
      </c>
      <c r="J14" s="12" t="s">
        <v>8</v>
      </c>
      <c r="K14" s="12" t="s">
        <v>9</v>
      </c>
      <c r="L14" s="1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5.95" customHeight="1" x14ac:dyDescent="0.25">
      <c r="A15" s="17">
        <v>2012</v>
      </c>
      <c r="B15" s="24"/>
      <c r="C15" s="25"/>
      <c r="D15" s="27">
        <f>E15+F15+G15</f>
        <v>29404</v>
      </c>
      <c r="E15" s="27">
        <v>11546</v>
      </c>
      <c r="F15" s="27">
        <v>17049</v>
      </c>
      <c r="G15" s="27">
        <v>809</v>
      </c>
      <c r="H15" s="22">
        <f>I15+J15+K15</f>
        <v>1779</v>
      </c>
      <c r="I15" s="22">
        <v>1165</v>
      </c>
      <c r="J15" s="22">
        <v>567</v>
      </c>
      <c r="K15" s="22">
        <v>47</v>
      </c>
      <c r="L15" s="1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5.95" customHeight="1" x14ac:dyDescent="0.25">
      <c r="A16" s="17">
        <v>2013</v>
      </c>
      <c r="B16" s="24"/>
      <c r="C16" s="25"/>
      <c r="D16" s="27">
        <f>E16+F16+G16</f>
        <v>28921</v>
      </c>
      <c r="E16" s="27">
        <v>11886</v>
      </c>
      <c r="F16" s="27">
        <v>16122</v>
      </c>
      <c r="G16" s="27">
        <v>913</v>
      </c>
      <c r="H16" s="22">
        <f>I16+J16+K16</f>
        <v>1771</v>
      </c>
      <c r="I16" s="22">
        <v>1242</v>
      </c>
      <c r="J16" s="22">
        <v>485</v>
      </c>
      <c r="K16" s="22">
        <v>44</v>
      </c>
      <c r="L16" s="1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256" ht="15.95" customHeight="1" x14ac:dyDescent="0.25">
      <c r="A17" s="17">
        <v>2014</v>
      </c>
      <c r="B17" s="24"/>
      <c r="C17" s="25"/>
      <c r="D17" s="27">
        <f>E17+F17+G17</f>
        <v>27361</v>
      </c>
      <c r="E17" s="27">
        <v>10344</v>
      </c>
      <c r="F17" s="27">
        <v>15986</v>
      </c>
      <c r="G17" s="27">
        <v>1031</v>
      </c>
      <c r="H17" s="22">
        <f>I17+J17+K17</f>
        <v>1784</v>
      </c>
      <c r="I17" s="22">
        <v>1291</v>
      </c>
      <c r="J17" s="22">
        <v>449</v>
      </c>
      <c r="K17" s="22">
        <v>44</v>
      </c>
      <c r="L17" s="1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256" ht="15.95" customHeight="1" x14ac:dyDescent="0.25">
      <c r="A18" s="17">
        <v>2015</v>
      </c>
      <c r="B18" s="24"/>
      <c r="C18" s="25"/>
      <c r="D18" s="27">
        <f>E18+F18+G18</f>
        <v>25121</v>
      </c>
      <c r="E18" s="27">
        <v>7712</v>
      </c>
      <c r="F18" s="27">
        <v>16434</v>
      </c>
      <c r="G18" s="27">
        <v>975</v>
      </c>
      <c r="H18" s="22">
        <f>I18+J18+K18</f>
        <v>2023</v>
      </c>
      <c r="I18" s="22">
        <v>1367</v>
      </c>
      <c r="J18" s="22">
        <v>601</v>
      </c>
      <c r="K18" s="22">
        <v>55</v>
      </c>
      <c r="L18" s="1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256" ht="15.95" customHeight="1" x14ac:dyDescent="0.25">
      <c r="A19" s="17">
        <v>2016</v>
      </c>
      <c r="B19" s="24"/>
      <c r="C19" s="25"/>
      <c r="D19" s="27">
        <f>E19+F19+G19</f>
        <v>22616</v>
      </c>
      <c r="E19" s="27">
        <v>6342</v>
      </c>
      <c r="F19" s="27">
        <v>15304</v>
      </c>
      <c r="G19" s="27">
        <v>970</v>
      </c>
      <c r="H19" s="22">
        <f>I19+J19+K19</f>
        <v>1987</v>
      </c>
      <c r="I19" s="22">
        <v>1360</v>
      </c>
      <c r="J19" s="22">
        <v>565</v>
      </c>
      <c r="K19" s="22">
        <v>62</v>
      </c>
      <c r="L19" s="1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256" ht="15.95" customHeight="1" x14ac:dyDescent="0.25">
      <c r="A20" s="15"/>
      <c r="B20" s="24"/>
      <c r="C20" s="25"/>
      <c r="D20" s="11"/>
      <c r="E20" s="11"/>
      <c r="F20" s="11"/>
      <c r="G20" s="11"/>
      <c r="H20" s="13"/>
      <c r="I20" s="13"/>
      <c r="J20" s="13"/>
      <c r="K20" s="13"/>
      <c r="L20" s="1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256" ht="21" customHeight="1" x14ac:dyDescent="0.35">
      <c r="A21" s="2" t="s">
        <v>11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256" ht="15.95" customHeight="1" x14ac:dyDescent="0.25">
      <c r="A22" s="5" t="s">
        <v>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256" ht="15.95" customHeight="1" x14ac:dyDescent="0.25">
      <c r="A23" s="7" t="s">
        <v>1</v>
      </c>
      <c r="B23" s="24"/>
      <c r="C23" s="25"/>
      <c r="D23" s="161" t="s">
        <v>4</v>
      </c>
      <c r="E23" s="162"/>
      <c r="F23" s="162"/>
      <c r="G23" s="162"/>
      <c r="H23" s="163" t="s">
        <v>5</v>
      </c>
      <c r="I23" s="164"/>
      <c r="J23" s="164"/>
      <c r="K23" s="164"/>
      <c r="L23" s="14"/>
      <c r="M23" s="3"/>
      <c r="N23" s="3"/>
      <c r="O23" s="3"/>
      <c r="P23" s="3"/>
      <c r="Q23" s="3"/>
      <c r="R23" s="3"/>
      <c r="S23" s="3"/>
      <c r="T23" s="3"/>
      <c r="U23" s="3"/>
      <c r="V23" s="28"/>
      <c r="W23" s="3"/>
      <c r="X23" s="3"/>
      <c r="Y23" s="3"/>
      <c r="Z23" s="3"/>
      <c r="AA23" s="3"/>
      <c r="AB23" s="3"/>
      <c r="AC23" s="28"/>
      <c r="AD23" s="3"/>
      <c r="AE23" s="3"/>
      <c r="AF23" s="3"/>
      <c r="AG23" s="3"/>
      <c r="AH23" s="3"/>
      <c r="AI23" s="3"/>
      <c r="AJ23" s="28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256" ht="15.95" customHeight="1" x14ac:dyDescent="0.25">
      <c r="A24" s="15"/>
      <c r="B24" s="24"/>
      <c r="C24" s="25"/>
      <c r="D24" s="10" t="s">
        <v>6</v>
      </c>
      <c r="E24" s="10" t="s">
        <v>7</v>
      </c>
      <c r="F24" s="10" t="s">
        <v>8</v>
      </c>
      <c r="G24" s="10" t="s">
        <v>9</v>
      </c>
      <c r="H24" s="12" t="s">
        <v>6</v>
      </c>
      <c r="I24" s="12" t="s">
        <v>7</v>
      </c>
      <c r="J24" s="12" t="s">
        <v>8</v>
      </c>
      <c r="K24" s="12" t="s">
        <v>9</v>
      </c>
      <c r="L24" s="1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256" ht="15.95" customHeight="1" x14ac:dyDescent="0.25">
      <c r="A25" s="17">
        <v>2012</v>
      </c>
      <c r="B25" s="24"/>
      <c r="C25" s="25"/>
      <c r="D25" s="27">
        <v>28230</v>
      </c>
      <c r="E25" s="27">
        <v>2639</v>
      </c>
      <c r="F25" s="27">
        <v>22276</v>
      </c>
      <c r="G25" s="27">
        <v>3315</v>
      </c>
      <c r="H25" s="22">
        <v>2017</v>
      </c>
      <c r="I25" s="22">
        <v>953</v>
      </c>
      <c r="J25" s="22">
        <v>859</v>
      </c>
      <c r="K25" s="22">
        <v>205</v>
      </c>
      <c r="L25" s="14"/>
      <c r="M25" s="3"/>
      <c r="N25" s="3"/>
      <c r="O25" s="3"/>
      <c r="P25" s="3"/>
      <c r="Q25" s="3"/>
      <c r="R25" s="3"/>
      <c r="S25" s="29"/>
      <c r="T25" s="29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29"/>
      <c r="AH25" s="29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256" ht="15.95" customHeight="1" x14ac:dyDescent="0.25">
      <c r="A26" s="17">
        <v>2013</v>
      </c>
      <c r="B26" s="24"/>
      <c r="C26" s="25"/>
      <c r="D26" s="27">
        <v>26973</v>
      </c>
      <c r="E26" s="27">
        <v>3092</v>
      </c>
      <c r="F26" s="27">
        <v>20520</v>
      </c>
      <c r="G26" s="27">
        <v>3361</v>
      </c>
      <c r="H26" s="22">
        <v>2022</v>
      </c>
      <c r="I26" s="22">
        <v>1090</v>
      </c>
      <c r="J26" s="22">
        <v>732</v>
      </c>
      <c r="K26" s="22">
        <v>200</v>
      </c>
      <c r="L26" s="14"/>
      <c r="M26" s="3"/>
      <c r="N26" s="3"/>
      <c r="O26" s="3"/>
      <c r="P26" s="3"/>
      <c r="Q26" s="3"/>
      <c r="R26" s="3"/>
      <c r="S26" s="29"/>
      <c r="T26" s="29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29"/>
      <c r="AH26" s="29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256" ht="15.95" customHeight="1" x14ac:dyDescent="0.25">
      <c r="A27" s="17">
        <v>2014</v>
      </c>
      <c r="B27" s="24"/>
      <c r="C27" s="25"/>
      <c r="D27" s="27">
        <v>25043</v>
      </c>
      <c r="E27" s="27">
        <v>2978</v>
      </c>
      <c r="F27" s="27">
        <v>18722</v>
      </c>
      <c r="G27" s="27">
        <v>3343</v>
      </c>
      <c r="H27" s="22">
        <v>2068</v>
      </c>
      <c r="I27" s="22">
        <v>1141</v>
      </c>
      <c r="J27" s="22">
        <v>736</v>
      </c>
      <c r="K27" s="22">
        <v>191</v>
      </c>
      <c r="L27" s="14"/>
      <c r="M27" s="3"/>
      <c r="N27" s="3"/>
      <c r="O27" s="3"/>
      <c r="P27" s="3"/>
      <c r="Q27" s="3"/>
      <c r="R27" s="3"/>
      <c r="S27" s="29"/>
      <c r="T27" s="29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29"/>
      <c r="AH27" s="29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256" ht="15.95" customHeight="1" x14ac:dyDescent="0.25">
      <c r="A28" s="17">
        <v>2015</v>
      </c>
      <c r="B28" s="24"/>
      <c r="C28" s="25"/>
      <c r="D28" s="27">
        <v>23026</v>
      </c>
      <c r="E28" s="27">
        <v>2717</v>
      </c>
      <c r="F28" s="27">
        <v>17102</v>
      </c>
      <c r="G28" s="27">
        <v>3207</v>
      </c>
      <c r="H28" s="22">
        <v>2163</v>
      </c>
      <c r="I28" s="22">
        <v>1265</v>
      </c>
      <c r="J28" s="22">
        <v>703</v>
      </c>
      <c r="K28" s="22">
        <v>195</v>
      </c>
      <c r="L28" s="14"/>
      <c r="M28" s="3"/>
      <c r="N28" s="3"/>
      <c r="O28" s="3"/>
      <c r="P28" s="3"/>
      <c r="Q28" s="3"/>
      <c r="R28" s="3"/>
      <c r="S28" s="29"/>
      <c r="T28" s="29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29"/>
      <c r="AH28" s="29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256" ht="15.95" customHeight="1" x14ac:dyDescent="0.25">
      <c r="A29" s="17">
        <v>2016</v>
      </c>
      <c r="B29" s="24"/>
      <c r="C29" s="25"/>
      <c r="D29" s="27">
        <v>20535</v>
      </c>
      <c r="E29" s="27">
        <v>2538</v>
      </c>
      <c r="F29" s="27">
        <v>15128</v>
      </c>
      <c r="G29" s="27">
        <v>2869</v>
      </c>
      <c r="H29" s="22">
        <v>2198</v>
      </c>
      <c r="I29" s="22">
        <v>1319</v>
      </c>
      <c r="J29" s="22">
        <v>693</v>
      </c>
      <c r="K29" s="22">
        <v>186</v>
      </c>
      <c r="L29" s="14"/>
      <c r="M29" s="3"/>
      <c r="N29" s="3"/>
      <c r="O29" s="3"/>
      <c r="P29" s="3"/>
      <c r="Q29" s="3"/>
      <c r="R29" s="3"/>
      <c r="S29" s="29"/>
      <c r="T29" s="29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29"/>
      <c r="AH29" s="29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256" ht="21" customHeight="1" x14ac:dyDescent="0.25">
      <c r="A30" s="15"/>
      <c r="B30" s="24"/>
      <c r="C30" s="25"/>
      <c r="D30" s="11"/>
      <c r="E30" s="11"/>
      <c r="F30" s="11"/>
      <c r="G30" s="11"/>
      <c r="H30" s="13"/>
      <c r="I30" s="13"/>
      <c r="J30" s="13"/>
      <c r="K30" s="13"/>
      <c r="L30" s="14"/>
      <c r="M30" s="149"/>
      <c r="N30" s="3"/>
      <c r="O30" s="3"/>
      <c r="P30" s="3"/>
      <c r="Q30" s="3"/>
      <c r="S30" s="29"/>
      <c r="T30" s="29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29"/>
      <c r="AH30" s="29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256" ht="21" customHeight="1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9"/>
      <c r="N31" s="3"/>
      <c r="O31" s="3"/>
      <c r="P31" s="3"/>
      <c r="Q31" s="3"/>
      <c r="R31" s="2"/>
      <c r="S31" s="29"/>
      <c r="T31" s="29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9"/>
      <c r="AH31" s="29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</row>
    <row r="32" spans="1:256" ht="21" customHeight="1" x14ac:dyDescent="0.35">
      <c r="A32" s="2" t="s">
        <v>62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9"/>
      <c r="N32" s="3"/>
      <c r="O32" s="3"/>
      <c r="P32" s="3"/>
      <c r="Q32" s="3"/>
      <c r="R32" s="2" t="s">
        <v>76</v>
      </c>
      <c r="S32" s="29"/>
      <c r="T32" s="29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29"/>
      <c r="AH32" s="29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</row>
    <row r="33" spans="1:46" ht="15.95" customHeight="1" x14ac:dyDescent="0.25">
      <c r="A33" s="3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3"/>
      <c r="M33" s="3"/>
      <c r="N33" s="3"/>
      <c r="O33" s="3"/>
      <c r="P33" s="3"/>
      <c r="Q33" s="3"/>
      <c r="R33" s="3" t="s">
        <v>61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5.95" customHeight="1" x14ac:dyDescent="0.25">
      <c r="A34" s="30" t="s">
        <v>57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"/>
      <c r="R34" s="30" t="s">
        <v>12</v>
      </c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"/>
      <c r="AI34" s="3"/>
      <c r="AJ34" s="28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5.95" customHeight="1" x14ac:dyDescent="0.25">
      <c r="A35" s="32"/>
      <c r="B35" s="33">
        <v>2012</v>
      </c>
      <c r="C35" s="34"/>
      <c r="D35" s="35"/>
      <c r="E35" s="33">
        <v>2013</v>
      </c>
      <c r="F35" s="34"/>
      <c r="G35" s="35"/>
      <c r="H35" s="33">
        <v>2014</v>
      </c>
      <c r="I35" s="34"/>
      <c r="J35" s="35"/>
      <c r="K35" s="33">
        <v>2015</v>
      </c>
      <c r="L35" s="34"/>
      <c r="M35" s="35"/>
      <c r="N35" s="33">
        <v>2016</v>
      </c>
      <c r="O35" s="34"/>
      <c r="P35" s="35"/>
      <c r="Q35" s="36"/>
      <c r="R35" s="32"/>
      <c r="S35" s="33">
        <v>2012</v>
      </c>
      <c r="T35" s="34"/>
      <c r="U35" s="35"/>
      <c r="V35" s="33">
        <v>2013</v>
      </c>
      <c r="W35" s="34"/>
      <c r="X35" s="35"/>
      <c r="Y35" s="33">
        <v>2014</v>
      </c>
      <c r="Z35" s="34"/>
      <c r="AA35" s="35"/>
      <c r="AB35" s="33">
        <v>2015</v>
      </c>
      <c r="AC35" s="34"/>
      <c r="AD35" s="35"/>
      <c r="AE35" s="33">
        <v>2016</v>
      </c>
      <c r="AF35" s="34"/>
      <c r="AG35" s="35"/>
      <c r="AH35" s="37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5.95" customHeight="1" x14ac:dyDescent="0.25">
      <c r="A36" s="38"/>
      <c r="B36" s="39" t="s">
        <v>6</v>
      </c>
      <c r="C36" s="40" t="s">
        <v>13</v>
      </c>
      <c r="D36" s="41" t="s">
        <v>14</v>
      </c>
      <c r="E36" s="39" t="s">
        <v>6</v>
      </c>
      <c r="F36" s="40" t="s">
        <v>13</v>
      </c>
      <c r="G36" s="41" t="s">
        <v>14</v>
      </c>
      <c r="H36" s="39" t="s">
        <v>6</v>
      </c>
      <c r="I36" s="40" t="s">
        <v>13</v>
      </c>
      <c r="J36" s="41" t="s">
        <v>14</v>
      </c>
      <c r="K36" s="39" t="s">
        <v>6</v>
      </c>
      <c r="L36" s="40" t="s">
        <v>13</v>
      </c>
      <c r="M36" s="41" t="s">
        <v>14</v>
      </c>
      <c r="N36" s="39" t="s">
        <v>6</v>
      </c>
      <c r="O36" s="40" t="s">
        <v>13</v>
      </c>
      <c r="P36" s="41" t="s">
        <v>14</v>
      </c>
      <c r="Q36" s="36"/>
      <c r="R36" s="38"/>
      <c r="S36" s="39" t="s">
        <v>6</v>
      </c>
      <c r="T36" s="40" t="s">
        <v>13</v>
      </c>
      <c r="U36" s="41" t="s">
        <v>14</v>
      </c>
      <c r="V36" s="39" t="s">
        <v>6</v>
      </c>
      <c r="W36" s="40" t="s">
        <v>13</v>
      </c>
      <c r="X36" s="41" t="s">
        <v>14</v>
      </c>
      <c r="Y36" s="39" t="s">
        <v>6</v>
      </c>
      <c r="Z36" s="40" t="s">
        <v>13</v>
      </c>
      <c r="AA36" s="41" t="s">
        <v>14</v>
      </c>
      <c r="AB36" s="39" t="s">
        <v>6</v>
      </c>
      <c r="AC36" s="40" t="s">
        <v>13</v>
      </c>
      <c r="AD36" s="41" t="s">
        <v>14</v>
      </c>
      <c r="AE36" s="39" t="s">
        <v>6</v>
      </c>
      <c r="AF36" s="40" t="s">
        <v>13</v>
      </c>
      <c r="AG36" s="41" t="s">
        <v>14</v>
      </c>
      <c r="AH36" s="37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5.95" customHeight="1" x14ac:dyDescent="0.25">
      <c r="A37" s="42" t="s">
        <v>15</v>
      </c>
      <c r="B37" s="43">
        <v>11385</v>
      </c>
      <c r="C37" s="44">
        <v>11555</v>
      </c>
      <c r="D37" s="45">
        <v>10585.33</v>
      </c>
      <c r="E37" s="43">
        <v>11568.5</v>
      </c>
      <c r="F37" s="44">
        <v>11762</v>
      </c>
      <c r="G37" s="45">
        <v>10714.67</v>
      </c>
      <c r="H37" s="43">
        <v>11837.33</v>
      </c>
      <c r="I37" s="44">
        <v>12062.17</v>
      </c>
      <c r="J37" s="45">
        <v>10944.5</v>
      </c>
      <c r="K37" s="43"/>
      <c r="L37" s="44"/>
      <c r="M37" s="45"/>
      <c r="N37" s="43"/>
      <c r="O37" s="44"/>
      <c r="P37" s="45"/>
      <c r="Q37" s="36"/>
      <c r="R37" s="42" t="s">
        <v>15</v>
      </c>
      <c r="S37" s="43"/>
      <c r="T37" s="44">
        <v>10147</v>
      </c>
      <c r="U37" s="45">
        <v>9388</v>
      </c>
      <c r="V37" s="43"/>
      <c r="W37" s="44">
        <v>10760</v>
      </c>
      <c r="X37" s="45">
        <v>10013</v>
      </c>
      <c r="Y37" s="43"/>
      <c r="Z37" s="111">
        <v>11161</v>
      </c>
      <c r="AA37" s="112">
        <v>10566</v>
      </c>
      <c r="AB37" s="113"/>
      <c r="AC37" s="111">
        <v>11271</v>
      </c>
      <c r="AD37" s="112">
        <v>10694</v>
      </c>
      <c r="AE37" s="113"/>
      <c r="AF37" s="111">
        <v>11581</v>
      </c>
      <c r="AG37" s="112">
        <v>10996</v>
      </c>
      <c r="AH37" s="37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5.95" customHeight="1" x14ac:dyDescent="0.25">
      <c r="A38" s="46" t="s">
        <v>8</v>
      </c>
      <c r="B38" s="47">
        <v>17742.669999999998</v>
      </c>
      <c r="C38" s="48">
        <v>16510</v>
      </c>
      <c r="D38" s="49">
        <v>18851.5</v>
      </c>
      <c r="E38" s="47">
        <v>17899.669999999998</v>
      </c>
      <c r="F38" s="48">
        <v>16846.830000000002</v>
      </c>
      <c r="G38" s="49">
        <v>18877</v>
      </c>
      <c r="H38" s="47">
        <v>18475.830000000002</v>
      </c>
      <c r="I38" s="48">
        <v>17289.5</v>
      </c>
      <c r="J38" s="49">
        <v>19701.330000000002</v>
      </c>
      <c r="K38" s="50"/>
      <c r="L38" s="51"/>
      <c r="M38" s="52"/>
      <c r="N38" s="50"/>
      <c r="O38" s="51"/>
      <c r="P38" s="52"/>
      <c r="Q38" s="36"/>
      <c r="R38" s="46" t="s">
        <v>8</v>
      </c>
      <c r="S38" s="47"/>
      <c r="T38" s="48">
        <v>14209</v>
      </c>
      <c r="U38" s="49">
        <v>16388</v>
      </c>
      <c r="V38" s="47"/>
      <c r="W38" s="48">
        <v>15053</v>
      </c>
      <c r="X38" s="49">
        <v>17146</v>
      </c>
      <c r="Y38" s="47"/>
      <c r="Z38" s="114">
        <v>15542</v>
      </c>
      <c r="AA38" s="115">
        <v>17787</v>
      </c>
      <c r="AB38" s="116"/>
      <c r="AC38" s="114">
        <v>15759</v>
      </c>
      <c r="AD38" s="115">
        <v>18259</v>
      </c>
      <c r="AE38" s="116"/>
      <c r="AF38" s="114">
        <v>16092</v>
      </c>
      <c r="AG38" s="115">
        <v>18716</v>
      </c>
      <c r="AH38" s="37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5.95" customHeight="1" x14ac:dyDescent="0.25">
      <c r="A39" s="42" t="s">
        <v>9</v>
      </c>
      <c r="B39" s="43">
        <v>34179.17</v>
      </c>
      <c r="C39" s="44">
        <v>31623.67</v>
      </c>
      <c r="D39" s="45">
        <v>34855.33</v>
      </c>
      <c r="E39" s="43">
        <v>34621.5</v>
      </c>
      <c r="F39" s="44">
        <v>32419.67</v>
      </c>
      <c r="G39" s="45">
        <v>35214</v>
      </c>
      <c r="H39" s="43">
        <v>35632.5</v>
      </c>
      <c r="I39" s="44">
        <v>32983.67</v>
      </c>
      <c r="J39" s="45">
        <v>36445.33</v>
      </c>
      <c r="K39" s="53"/>
      <c r="L39" s="11"/>
      <c r="M39" s="54"/>
      <c r="N39" s="53"/>
      <c r="O39" s="11"/>
      <c r="P39" s="54"/>
      <c r="Q39" s="36"/>
      <c r="R39" s="42" t="s">
        <v>9</v>
      </c>
      <c r="S39" s="55"/>
      <c r="T39" s="44">
        <v>23008</v>
      </c>
      <c r="U39" s="45">
        <v>25699</v>
      </c>
      <c r="V39" s="43"/>
      <c r="W39" s="44">
        <v>23514</v>
      </c>
      <c r="X39" s="45">
        <v>26591</v>
      </c>
      <c r="Y39" s="43"/>
      <c r="Z39" s="111">
        <v>24188</v>
      </c>
      <c r="AA39" s="112">
        <v>27658</v>
      </c>
      <c r="AB39" s="113"/>
      <c r="AC39" s="111">
        <v>26455</v>
      </c>
      <c r="AD39" s="112">
        <v>28941</v>
      </c>
      <c r="AE39" s="113"/>
      <c r="AF39" s="111">
        <v>26652</v>
      </c>
      <c r="AG39" s="112">
        <v>29961</v>
      </c>
      <c r="AH39" s="37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15.95" customHeight="1" x14ac:dyDescent="0.25">
      <c r="A40" s="56" t="s">
        <v>16</v>
      </c>
      <c r="B40" s="57">
        <v>7441.5</v>
      </c>
      <c r="C40" s="58">
        <v>7900</v>
      </c>
      <c r="D40" s="59">
        <v>7085</v>
      </c>
      <c r="E40" s="57">
        <v>7773.8329999999996</v>
      </c>
      <c r="F40" s="58">
        <v>7890.6670000000004</v>
      </c>
      <c r="G40" s="59">
        <v>7684.3329999999996</v>
      </c>
      <c r="H40" s="57">
        <v>7692</v>
      </c>
      <c r="I40" s="58">
        <v>7731</v>
      </c>
      <c r="J40" s="59">
        <v>7664</v>
      </c>
      <c r="K40" s="60"/>
      <c r="L40" s="13"/>
      <c r="M40" s="61"/>
      <c r="N40" s="60"/>
      <c r="O40" s="13"/>
      <c r="P40" s="61"/>
      <c r="Q40" s="36"/>
      <c r="R40" s="56" t="s">
        <v>16</v>
      </c>
      <c r="S40" s="57"/>
      <c r="T40" s="58"/>
      <c r="U40" s="59"/>
      <c r="V40" s="57"/>
      <c r="W40" s="58"/>
      <c r="X40" s="59"/>
      <c r="Y40" s="57"/>
      <c r="Z40" s="58"/>
      <c r="AA40" s="59"/>
      <c r="AB40" s="60"/>
      <c r="AC40" s="13"/>
      <c r="AD40" s="61"/>
      <c r="AE40" s="60"/>
      <c r="AF40" s="13"/>
      <c r="AG40" s="61"/>
      <c r="AH40" s="37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5.95" customHeight="1" x14ac:dyDescent="0.25">
      <c r="A41" s="62" t="s">
        <v>17</v>
      </c>
      <c r="B41" s="63">
        <v>13995.67</v>
      </c>
      <c r="C41" s="64">
        <v>13312</v>
      </c>
      <c r="D41" s="65">
        <v>14653.67</v>
      </c>
      <c r="E41" s="63">
        <v>14300.33</v>
      </c>
      <c r="F41" s="64">
        <v>13764</v>
      </c>
      <c r="G41" s="65">
        <v>14836.5</v>
      </c>
      <c r="H41" s="63">
        <v>14094</v>
      </c>
      <c r="I41" s="64">
        <v>13175</v>
      </c>
      <c r="J41" s="65">
        <v>14642.33</v>
      </c>
      <c r="K41" s="66"/>
      <c r="L41" s="67"/>
      <c r="M41" s="68"/>
      <c r="N41" s="66"/>
      <c r="O41" s="67"/>
      <c r="P41" s="68"/>
      <c r="Q41" s="36"/>
      <c r="R41" s="62" t="s">
        <v>17</v>
      </c>
      <c r="S41" s="63"/>
      <c r="T41" s="64"/>
      <c r="U41" s="65"/>
      <c r="V41" s="63"/>
      <c r="W41" s="64"/>
      <c r="X41" s="65"/>
      <c r="Y41" s="63"/>
      <c r="Z41" s="64"/>
      <c r="AA41" s="65"/>
      <c r="AB41" s="66"/>
      <c r="AC41" s="67"/>
      <c r="AD41" s="68"/>
      <c r="AE41" s="66"/>
      <c r="AF41" s="67"/>
      <c r="AG41" s="68"/>
      <c r="AH41" s="37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15.95" customHeight="1" x14ac:dyDescent="0.25">
      <c r="A42" s="69" t="s">
        <v>18</v>
      </c>
      <c r="B42" s="70">
        <v>34053.17</v>
      </c>
      <c r="C42" s="71">
        <v>26641</v>
      </c>
      <c r="D42" s="72">
        <v>37049.33</v>
      </c>
      <c r="E42" s="70">
        <v>36861.67</v>
      </c>
      <c r="F42" s="71">
        <v>32215</v>
      </c>
      <c r="G42" s="72">
        <v>38695.83</v>
      </c>
      <c r="H42" s="70">
        <v>37926.67</v>
      </c>
      <c r="I42" s="71">
        <v>30670</v>
      </c>
      <c r="J42" s="72">
        <v>41161</v>
      </c>
      <c r="K42" s="73"/>
      <c r="L42" s="74"/>
      <c r="M42" s="75"/>
      <c r="N42" s="73"/>
      <c r="O42" s="74"/>
      <c r="P42" s="75"/>
      <c r="Q42" s="36"/>
      <c r="R42" s="69" t="s">
        <v>18</v>
      </c>
      <c r="S42" s="70"/>
      <c r="T42" s="71"/>
      <c r="U42" s="72"/>
      <c r="V42" s="70"/>
      <c r="W42" s="71"/>
      <c r="X42" s="72"/>
      <c r="Y42" s="70"/>
      <c r="Z42" s="71"/>
      <c r="AA42" s="72"/>
      <c r="AB42" s="73"/>
      <c r="AC42" s="74"/>
      <c r="AD42" s="75"/>
      <c r="AE42" s="73"/>
      <c r="AF42" s="74"/>
      <c r="AG42" s="75"/>
      <c r="AH42" s="37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ht="15.95" customHeight="1" x14ac:dyDescent="0.25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8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14"/>
      <c r="AI43" s="3"/>
      <c r="AJ43" s="28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15.95" customHeight="1" x14ac:dyDescent="0.25">
      <c r="A44" s="26"/>
      <c r="B44" s="79"/>
      <c r="C44" s="79"/>
      <c r="D44" s="79"/>
      <c r="E44" s="79"/>
      <c r="F44" s="79"/>
      <c r="G44" s="79"/>
      <c r="H44" s="79"/>
      <c r="I44" s="79"/>
      <c r="J44" s="79"/>
      <c r="K44" s="26"/>
      <c r="L44" s="26"/>
      <c r="M44" s="26"/>
      <c r="N44" s="26"/>
      <c r="O44" s="26"/>
      <c r="P44" s="26"/>
      <c r="Q44" s="3"/>
      <c r="R44" s="26"/>
      <c r="S44" s="79"/>
      <c r="T44" s="79"/>
      <c r="U44" s="79"/>
      <c r="V44" s="79"/>
      <c r="W44" s="79"/>
      <c r="X44" s="79"/>
      <c r="Y44" s="79"/>
      <c r="Z44" s="79"/>
      <c r="AA44" s="79"/>
      <c r="AB44" s="26"/>
      <c r="AC44" s="26"/>
      <c r="AD44" s="26"/>
      <c r="AE44" s="26"/>
      <c r="AF44" s="26"/>
      <c r="AG44" s="26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ht="15.95" customHeight="1" x14ac:dyDescent="0.25">
      <c r="A45" s="30" t="s">
        <v>58</v>
      </c>
      <c r="B45" s="31"/>
      <c r="C45" s="31"/>
      <c r="D45" s="31"/>
      <c r="E45" s="31"/>
      <c r="F45" s="31"/>
      <c r="G45" s="31"/>
      <c r="H45" s="80"/>
      <c r="I45" s="31"/>
      <c r="J45" s="31"/>
      <c r="K45" s="31"/>
      <c r="L45" s="31"/>
      <c r="M45" s="31"/>
      <c r="N45" s="31"/>
      <c r="O45" s="80"/>
      <c r="P45" s="31"/>
      <c r="Q45" s="3"/>
      <c r="R45" s="30" t="s">
        <v>19</v>
      </c>
      <c r="S45" s="31"/>
      <c r="T45" s="31"/>
      <c r="U45" s="31"/>
      <c r="V45" s="31"/>
      <c r="W45" s="31"/>
      <c r="X45" s="31"/>
      <c r="Y45" s="80"/>
      <c r="Z45" s="31"/>
      <c r="AA45" s="31"/>
      <c r="AB45" s="31"/>
      <c r="AC45" s="31"/>
      <c r="AD45" s="31"/>
      <c r="AE45" s="31"/>
      <c r="AF45" s="80"/>
      <c r="AG45" s="31"/>
      <c r="AH45" s="29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5.95" customHeight="1" x14ac:dyDescent="0.25">
      <c r="A46" s="32"/>
      <c r="B46" s="33">
        <v>2012</v>
      </c>
      <c r="C46" s="34"/>
      <c r="D46" s="35"/>
      <c r="E46" s="33">
        <v>2013</v>
      </c>
      <c r="F46" s="34"/>
      <c r="G46" s="35"/>
      <c r="H46" s="33">
        <v>2014</v>
      </c>
      <c r="I46" s="34"/>
      <c r="J46" s="35"/>
      <c r="K46" s="33">
        <v>2015</v>
      </c>
      <c r="L46" s="34"/>
      <c r="M46" s="35"/>
      <c r="N46" s="33">
        <v>2016</v>
      </c>
      <c r="O46" s="34"/>
      <c r="P46" s="35"/>
      <c r="Q46" s="36"/>
      <c r="R46" s="32"/>
      <c r="S46" s="33">
        <v>2012</v>
      </c>
      <c r="T46" s="34"/>
      <c r="U46" s="35"/>
      <c r="V46" s="33">
        <v>2013</v>
      </c>
      <c r="W46" s="34"/>
      <c r="X46" s="35"/>
      <c r="Y46" s="33">
        <v>2014</v>
      </c>
      <c r="Z46" s="34"/>
      <c r="AA46" s="35"/>
      <c r="AB46" s="33">
        <v>2015</v>
      </c>
      <c r="AC46" s="34"/>
      <c r="AD46" s="35"/>
      <c r="AE46" s="33">
        <v>2016</v>
      </c>
      <c r="AF46" s="34"/>
      <c r="AG46" s="35"/>
      <c r="AH46" s="81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ht="15.95" customHeight="1" x14ac:dyDescent="0.25">
      <c r="A47" s="38"/>
      <c r="B47" s="39" t="s">
        <v>6</v>
      </c>
      <c r="C47" s="40" t="s">
        <v>13</v>
      </c>
      <c r="D47" s="41" t="s">
        <v>14</v>
      </c>
      <c r="E47" s="39" t="s">
        <v>6</v>
      </c>
      <c r="F47" s="40" t="s">
        <v>13</v>
      </c>
      <c r="G47" s="41" t="s">
        <v>14</v>
      </c>
      <c r="H47" s="39" t="s">
        <v>6</v>
      </c>
      <c r="I47" s="40" t="s">
        <v>13</v>
      </c>
      <c r="J47" s="41" t="s">
        <v>14</v>
      </c>
      <c r="K47" s="39" t="s">
        <v>6</v>
      </c>
      <c r="L47" s="40" t="s">
        <v>13</v>
      </c>
      <c r="M47" s="41" t="s">
        <v>14</v>
      </c>
      <c r="N47" s="39" t="s">
        <v>6</v>
      </c>
      <c r="O47" s="40" t="s">
        <v>13</v>
      </c>
      <c r="P47" s="41" t="s">
        <v>14</v>
      </c>
      <c r="Q47" s="36"/>
      <c r="R47" s="38"/>
      <c r="S47" s="39" t="s">
        <v>6</v>
      </c>
      <c r="T47" s="40" t="s">
        <v>13</v>
      </c>
      <c r="U47" s="41" t="s">
        <v>14</v>
      </c>
      <c r="V47" s="39" t="s">
        <v>6</v>
      </c>
      <c r="W47" s="40" t="s">
        <v>13</v>
      </c>
      <c r="X47" s="41" t="s">
        <v>14</v>
      </c>
      <c r="Y47" s="39" t="s">
        <v>6</v>
      </c>
      <c r="Z47" s="40" t="s">
        <v>13</v>
      </c>
      <c r="AA47" s="41" t="s">
        <v>14</v>
      </c>
      <c r="AB47" s="39" t="s">
        <v>6</v>
      </c>
      <c r="AC47" s="40" t="s">
        <v>13</v>
      </c>
      <c r="AD47" s="41" t="s">
        <v>14</v>
      </c>
      <c r="AE47" s="39" t="s">
        <v>6</v>
      </c>
      <c r="AF47" s="40" t="s">
        <v>13</v>
      </c>
      <c r="AG47" s="41" t="s">
        <v>14</v>
      </c>
      <c r="AH47" s="81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5.95" customHeight="1" x14ac:dyDescent="0.25">
      <c r="A48" s="42" t="s">
        <v>15</v>
      </c>
      <c r="B48" s="43">
        <v>9654</v>
      </c>
      <c r="C48" s="44">
        <v>9628</v>
      </c>
      <c r="D48" s="45">
        <v>9808</v>
      </c>
      <c r="E48" s="43">
        <v>9661.5</v>
      </c>
      <c r="F48" s="44">
        <v>9642</v>
      </c>
      <c r="G48" s="45">
        <v>9736.5</v>
      </c>
      <c r="H48" s="43">
        <v>9796</v>
      </c>
      <c r="I48" s="44">
        <v>9780</v>
      </c>
      <c r="J48" s="45">
        <v>9869.5</v>
      </c>
      <c r="K48" s="43">
        <v>9784</v>
      </c>
      <c r="L48" s="44">
        <v>9790</v>
      </c>
      <c r="M48" s="45">
        <v>9757</v>
      </c>
      <c r="N48" s="43">
        <v>9907</v>
      </c>
      <c r="O48" s="44">
        <v>9916</v>
      </c>
      <c r="P48" s="45">
        <v>9868.5</v>
      </c>
      <c r="Q48" s="36"/>
      <c r="R48" s="42" t="s">
        <v>15</v>
      </c>
      <c r="S48" s="43"/>
      <c r="T48" s="44">
        <v>8899</v>
      </c>
      <c r="U48" s="45">
        <v>8166</v>
      </c>
      <c r="V48" s="43"/>
      <c r="W48" s="44">
        <v>9403</v>
      </c>
      <c r="X48" s="45">
        <v>8673</v>
      </c>
      <c r="Y48" s="43"/>
      <c r="Z48" s="44">
        <v>9716</v>
      </c>
      <c r="AA48" s="45">
        <v>9133</v>
      </c>
      <c r="AB48" s="43"/>
      <c r="AC48" s="44">
        <v>9652</v>
      </c>
      <c r="AD48" s="45">
        <v>9166</v>
      </c>
      <c r="AE48" s="43"/>
      <c r="AF48" s="44">
        <v>9949</v>
      </c>
      <c r="AG48" s="45">
        <v>9468</v>
      </c>
      <c r="AH48" s="81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ht="15.95" customHeight="1" x14ac:dyDescent="0.25">
      <c r="A49" s="46" t="s">
        <v>8</v>
      </c>
      <c r="B49" s="47">
        <v>13523</v>
      </c>
      <c r="C49" s="48">
        <v>12333</v>
      </c>
      <c r="D49" s="49">
        <v>14424</v>
      </c>
      <c r="E49" s="47">
        <v>13280</v>
      </c>
      <c r="F49" s="48">
        <v>12273.5</v>
      </c>
      <c r="G49" s="49">
        <v>14040.5</v>
      </c>
      <c r="H49" s="47">
        <v>13426</v>
      </c>
      <c r="I49" s="48">
        <v>12447</v>
      </c>
      <c r="J49" s="49">
        <v>14294</v>
      </c>
      <c r="K49" s="47">
        <v>13847</v>
      </c>
      <c r="L49" s="48">
        <v>12802</v>
      </c>
      <c r="M49" s="49">
        <v>14894</v>
      </c>
      <c r="N49" s="47">
        <v>14096.5</v>
      </c>
      <c r="O49" s="48">
        <v>13056</v>
      </c>
      <c r="P49" s="49">
        <v>15223.5</v>
      </c>
      <c r="Q49" s="36"/>
      <c r="R49" s="46" t="s">
        <v>8</v>
      </c>
      <c r="S49" s="47"/>
      <c r="T49" s="48">
        <v>12398</v>
      </c>
      <c r="U49" s="49">
        <v>14265</v>
      </c>
      <c r="V49" s="47"/>
      <c r="W49" s="48">
        <v>13094</v>
      </c>
      <c r="X49" s="49">
        <v>14892</v>
      </c>
      <c r="Y49" s="47"/>
      <c r="Z49" s="48">
        <v>13462</v>
      </c>
      <c r="AA49" s="49">
        <v>15399</v>
      </c>
      <c r="AB49" s="47"/>
      <c r="AC49" s="48">
        <v>13371</v>
      </c>
      <c r="AD49" s="49">
        <v>15499</v>
      </c>
      <c r="AE49" s="47"/>
      <c r="AF49" s="48">
        <v>13657</v>
      </c>
      <c r="AG49" s="49">
        <v>15901</v>
      </c>
      <c r="AH49" s="81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ht="15.95" customHeight="1" x14ac:dyDescent="0.25">
      <c r="A50" s="42" t="s">
        <v>9</v>
      </c>
      <c r="B50" s="43">
        <v>16795</v>
      </c>
      <c r="C50" s="44">
        <v>15997</v>
      </c>
      <c r="D50" s="45">
        <v>16957</v>
      </c>
      <c r="E50" s="43">
        <v>16441</v>
      </c>
      <c r="F50" s="44">
        <v>15726</v>
      </c>
      <c r="G50" s="45">
        <v>16581</v>
      </c>
      <c r="H50" s="43">
        <v>16755</v>
      </c>
      <c r="I50" s="44">
        <v>16024</v>
      </c>
      <c r="J50" s="45">
        <v>16939</v>
      </c>
      <c r="K50" s="43">
        <v>17606</v>
      </c>
      <c r="L50" s="44">
        <v>16877</v>
      </c>
      <c r="M50" s="45">
        <v>17780</v>
      </c>
      <c r="N50" s="43">
        <v>18055</v>
      </c>
      <c r="O50" s="44">
        <v>17299</v>
      </c>
      <c r="P50" s="45">
        <v>18310</v>
      </c>
      <c r="Q50" s="36"/>
      <c r="R50" s="42" t="s">
        <v>9</v>
      </c>
      <c r="S50" s="43"/>
      <c r="T50" s="44">
        <v>16155</v>
      </c>
      <c r="U50" s="45">
        <v>17070</v>
      </c>
      <c r="V50" s="43"/>
      <c r="W50" s="44">
        <v>16899</v>
      </c>
      <c r="X50" s="45">
        <v>17701</v>
      </c>
      <c r="Y50" s="43"/>
      <c r="Z50" s="44">
        <v>17453</v>
      </c>
      <c r="AA50" s="45">
        <v>18263</v>
      </c>
      <c r="AB50" s="43"/>
      <c r="AC50" s="44">
        <v>17685</v>
      </c>
      <c r="AD50" s="45">
        <v>18532</v>
      </c>
      <c r="AE50" s="43"/>
      <c r="AF50" s="44">
        <v>18117</v>
      </c>
      <c r="AG50" s="45">
        <v>19053</v>
      </c>
      <c r="AH50" s="81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15.95" customHeight="1" x14ac:dyDescent="0.25">
      <c r="A51" s="56" t="s">
        <v>16</v>
      </c>
      <c r="B51" s="57">
        <v>7034.5</v>
      </c>
      <c r="C51" s="58">
        <v>7088</v>
      </c>
      <c r="D51" s="59">
        <v>6732</v>
      </c>
      <c r="E51" s="57">
        <v>7049.5</v>
      </c>
      <c r="F51" s="58">
        <v>7044</v>
      </c>
      <c r="G51" s="59">
        <v>7061</v>
      </c>
      <c r="H51" s="57">
        <v>7047</v>
      </c>
      <c r="I51" s="58">
        <v>6977</v>
      </c>
      <c r="J51" s="59">
        <v>7068</v>
      </c>
      <c r="K51" s="57">
        <v>6730</v>
      </c>
      <c r="L51" s="58">
        <v>6775</v>
      </c>
      <c r="M51" s="59">
        <v>6707</v>
      </c>
      <c r="N51" s="57">
        <v>6817</v>
      </c>
      <c r="O51" s="58">
        <v>6341</v>
      </c>
      <c r="P51" s="59">
        <v>7066</v>
      </c>
      <c r="Q51" s="36"/>
      <c r="R51" s="56" t="s">
        <v>16</v>
      </c>
      <c r="S51" s="57"/>
      <c r="T51" s="58"/>
      <c r="U51" s="59"/>
      <c r="V51" s="57"/>
      <c r="W51" s="58"/>
      <c r="X51" s="59"/>
      <c r="Y51" s="57"/>
      <c r="Z51" s="58"/>
      <c r="AA51" s="59"/>
      <c r="AB51" s="57"/>
      <c r="AC51" s="58"/>
      <c r="AD51" s="59"/>
      <c r="AE51" s="57"/>
      <c r="AF51" s="58"/>
      <c r="AG51" s="59"/>
      <c r="AH51" s="37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15.95" customHeight="1" x14ac:dyDescent="0.25">
      <c r="A52" s="62" t="s">
        <v>17</v>
      </c>
      <c r="B52" s="63">
        <v>10970</v>
      </c>
      <c r="C52" s="64">
        <v>10466</v>
      </c>
      <c r="D52" s="65">
        <v>11537</v>
      </c>
      <c r="E52" s="63">
        <v>10959</v>
      </c>
      <c r="F52" s="64">
        <v>10415</v>
      </c>
      <c r="G52" s="65">
        <v>11453.5</v>
      </c>
      <c r="H52" s="63">
        <v>10516</v>
      </c>
      <c r="I52" s="64">
        <v>9834</v>
      </c>
      <c r="J52" s="65">
        <v>11121.5</v>
      </c>
      <c r="K52" s="63">
        <v>10406.5</v>
      </c>
      <c r="L52" s="64">
        <v>10124</v>
      </c>
      <c r="M52" s="65">
        <v>10658</v>
      </c>
      <c r="N52" s="63">
        <v>10230</v>
      </c>
      <c r="O52" s="64">
        <v>9998</v>
      </c>
      <c r="P52" s="65">
        <v>10348</v>
      </c>
      <c r="Q52" s="36"/>
      <c r="R52" s="62" t="s">
        <v>17</v>
      </c>
      <c r="S52" s="63"/>
      <c r="T52" s="64"/>
      <c r="U52" s="65"/>
      <c r="V52" s="63"/>
      <c r="W52" s="64"/>
      <c r="X52" s="65"/>
      <c r="Y52" s="63"/>
      <c r="Z52" s="64"/>
      <c r="AA52" s="65"/>
      <c r="AB52" s="63"/>
      <c r="AC52" s="64"/>
      <c r="AD52" s="65"/>
      <c r="AE52" s="63"/>
      <c r="AF52" s="64"/>
      <c r="AG52" s="65"/>
      <c r="AH52" s="37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ht="15.95" customHeight="1" x14ac:dyDescent="0.25">
      <c r="A53" s="69" t="s">
        <v>18</v>
      </c>
      <c r="B53" s="70">
        <v>15281</v>
      </c>
      <c r="C53" s="71">
        <v>13789</v>
      </c>
      <c r="D53" s="72">
        <v>15513</v>
      </c>
      <c r="E53" s="70">
        <v>15188.5</v>
      </c>
      <c r="F53" s="71">
        <v>14569.5</v>
      </c>
      <c r="G53" s="72">
        <v>15423.5</v>
      </c>
      <c r="H53" s="70">
        <v>14824</v>
      </c>
      <c r="I53" s="71">
        <v>13404</v>
      </c>
      <c r="J53" s="72">
        <v>15179</v>
      </c>
      <c r="K53" s="70">
        <v>15530.5</v>
      </c>
      <c r="L53" s="71">
        <v>14427</v>
      </c>
      <c r="M53" s="72">
        <v>16098</v>
      </c>
      <c r="N53" s="70">
        <v>15817</v>
      </c>
      <c r="O53" s="71">
        <v>14530</v>
      </c>
      <c r="P53" s="72">
        <v>15966.5</v>
      </c>
      <c r="Q53" s="36"/>
      <c r="R53" s="69" t="s">
        <v>18</v>
      </c>
      <c r="S53" s="70"/>
      <c r="T53" s="71"/>
      <c r="U53" s="72"/>
      <c r="V53" s="70"/>
      <c r="W53" s="71"/>
      <c r="X53" s="72"/>
      <c r="Y53" s="70"/>
      <c r="Z53" s="71"/>
      <c r="AA53" s="72"/>
      <c r="AB53" s="70"/>
      <c r="AC53" s="71"/>
      <c r="AD53" s="72"/>
      <c r="AE53" s="70"/>
      <c r="AF53" s="71"/>
      <c r="AG53" s="72"/>
      <c r="AH53" s="37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ht="15.95" customHeight="1" x14ac:dyDescent="0.25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8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14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ht="15.95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3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ht="15.95" customHeight="1" x14ac:dyDescent="0.25">
      <c r="A56" s="30" t="s">
        <v>59</v>
      </c>
      <c r="B56" s="31"/>
      <c r="C56" s="31"/>
      <c r="D56" s="31"/>
      <c r="E56" s="31"/>
      <c r="F56" s="31"/>
      <c r="G56" s="31"/>
      <c r="H56" s="80"/>
      <c r="I56" s="31"/>
      <c r="J56" s="31"/>
      <c r="K56" s="31"/>
      <c r="L56" s="31"/>
      <c r="M56" s="31"/>
      <c r="N56" s="31"/>
      <c r="O56" s="80"/>
      <c r="P56" s="31"/>
      <c r="Q56" s="3"/>
      <c r="R56" s="30" t="s">
        <v>20</v>
      </c>
      <c r="S56" s="31"/>
      <c r="T56" s="31"/>
      <c r="U56" s="31"/>
      <c r="V56" s="31"/>
      <c r="W56" s="31"/>
      <c r="X56" s="31"/>
      <c r="Y56" s="80"/>
      <c r="Z56" s="31"/>
      <c r="AA56" s="31"/>
      <c r="AB56" s="31"/>
      <c r="AC56" s="31"/>
      <c r="AD56" s="31"/>
      <c r="AE56" s="31"/>
      <c r="AF56" s="80"/>
      <c r="AG56" s="31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ht="15.95" customHeight="1" x14ac:dyDescent="0.25">
      <c r="A57" s="32"/>
      <c r="B57" s="33">
        <v>2012</v>
      </c>
      <c r="C57" s="34"/>
      <c r="D57" s="35"/>
      <c r="E57" s="33">
        <v>2013</v>
      </c>
      <c r="F57" s="34"/>
      <c r="G57" s="35"/>
      <c r="H57" s="33">
        <v>2014</v>
      </c>
      <c r="I57" s="34"/>
      <c r="J57" s="35"/>
      <c r="K57" s="82" t="s">
        <v>21</v>
      </c>
      <c r="L57" s="34"/>
      <c r="M57" s="35"/>
      <c r="N57" s="82" t="s">
        <v>22</v>
      </c>
      <c r="O57" s="34"/>
      <c r="P57" s="35"/>
      <c r="Q57" s="36"/>
      <c r="R57" s="32"/>
      <c r="S57" s="33">
        <v>2012</v>
      </c>
      <c r="T57" s="34"/>
      <c r="U57" s="35"/>
      <c r="V57" s="33">
        <v>2013</v>
      </c>
      <c r="W57" s="34"/>
      <c r="X57" s="35"/>
      <c r="Y57" s="33">
        <v>2014</v>
      </c>
      <c r="Z57" s="34"/>
      <c r="AA57" s="35"/>
      <c r="AB57" s="82" t="s">
        <v>21</v>
      </c>
      <c r="AC57" s="34"/>
      <c r="AD57" s="35"/>
      <c r="AE57" s="82" t="s">
        <v>22</v>
      </c>
      <c r="AF57" s="34"/>
      <c r="AG57" s="35"/>
      <c r="AH57" s="37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ht="15.95" customHeight="1" x14ac:dyDescent="0.25">
      <c r="A58" s="38"/>
      <c r="B58" s="39" t="s">
        <v>6</v>
      </c>
      <c r="C58" s="40" t="s">
        <v>13</v>
      </c>
      <c r="D58" s="41" t="s">
        <v>14</v>
      </c>
      <c r="E58" s="39" t="s">
        <v>6</v>
      </c>
      <c r="F58" s="40" t="s">
        <v>13</v>
      </c>
      <c r="G58" s="41" t="s">
        <v>14</v>
      </c>
      <c r="H58" s="39" t="s">
        <v>6</v>
      </c>
      <c r="I58" s="40" t="s">
        <v>13</v>
      </c>
      <c r="J58" s="41" t="s">
        <v>14</v>
      </c>
      <c r="K58" s="39" t="s">
        <v>6</v>
      </c>
      <c r="L58" s="40" t="s">
        <v>13</v>
      </c>
      <c r="M58" s="41" t="s">
        <v>14</v>
      </c>
      <c r="N58" s="39" t="s">
        <v>6</v>
      </c>
      <c r="O58" s="40" t="s">
        <v>13</v>
      </c>
      <c r="P58" s="41" t="s">
        <v>14</v>
      </c>
      <c r="Q58" s="36"/>
      <c r="R58" s="38"/>
      <c r="S58" s="39" t="s">
        <v>6</v>
      </c>
      <c r="T58" s="40" t="s">
        <v>13</v>
      </c>
      <c r="U58" s="41" t="s">
        <v>14</v>
      </c>
      <c r="V58" s="39" t="s">
        <v>6</v>
      </c>
      <c r="W58" s="40" t="s">
        <v>13</v>
      </c>
      <c r="X58" s="41" t="s">
        <v>14</v>
      </c>
      <c r="Y58" s="39" t="s">
        <v>6</v>
      </c>
      <c r="Z58" s="40" t="s">
        <v>13</v>
      </c>
      <c r="AA58" s="41" t="s">
        <v>14</v>
      </c>
      <c r="AB58" s="39" t="s">
        <v>6</v>
      </c>
      <c r="AC58" s="40" t="s">
        <v>13</v>
      </c>
      <c r="AD58" s="41" t="s">
        <v>14</v>
      </c>
      <c r="AE58" s="39" t="s">
        <v>6</v>
      </c>
      <c r="AF58" s="40" t="s">
        <v>13</v>
      </c>
      <c r="AG58" s="41" t="s">
        <v>14</v>
      </c>
      <c r="AH58" s="37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ht="15.95" customHeight="1" x14ac:dyDescent="0.25">
      <c r="A59" s="42" t="s">
        <v>15</v>
      </c>
      <c r="B59" s="43">
        <v>1633.3330000000001</v>
      </c>
      <c r="C59" s="44">
        <v>1816.6667</v>
      </c>
      <c r="D59" s="45">
        <v>591.66669999999999</v>
      </c>
      <c r="E59" s="43">
        <v>1766.6669999999999</v>
      </c>
      <c r="F59" s="44">
        <v>1983.3330000000001</v>
      </c>
      <c r="G59" s="45">
        <v>825</v>
      </c>
      <c r="H59" s="43">
        <v>1916.6669999999999</v>
      </c>
      <c r="I59" s="44">
        <v>2158.3330000000001</v>
      </c>
      <c r="J59" s="45">
        <v>887.5</v>
      </c>
      <c r="K59" s="53"/>
      <c r="L59" s="11"/>
      <c r="M59" s="54"/>
      <c r="N59" s="53"/>
      <c r="O59" s="11"/>
      <c r="P59" s="54"/>
      <c r="Q59" s="36"/>
      <c r="R59" s="42" t="s">
        <v>15</v>
      </c>
      <c r="S59" s="43"/>
      <c r="T59" s="44">
        <v>1247</v>
      </c>
      <c r="U59" s="45">
        <v>1222</v>
      </c>
      <c r="V59" s="43"/>
      <c r="W59" s="44">
        <v>1357</v>
      </c>
      <c r="X59" s="45">
        <v>1340</v>
      </c>
      <c r="Y59" s="43"/>
      <c r="Z59" s="111">
        <v>1445</v>
      </c>
      <c r="AA59" s="112">
        <v>1432</v>
      </c>
      <c r="AB59" s="113"/>
      <c r="AC59" s="111">
        <v>1619</v>
      </c>
      <c r="AD59" s="112">
        <v>1528</v>
      </c>
      <c r="AE59" s="113"/>
      <c r="AF59" s="111">
        <v>1632</v>
      </c>
      <c r="AG59" s="112">
        <v>1528</v>
      </c>
      <c r="AH59" s="37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15.95" customHeight="1" x14ac:dyDescent="0.25">
      <c r="A60" s="46" t="s">
        <v>8</v>
      </c>
      <c r="B60" s="47">
        <v>4216.6670000000004</v>
      </c>
      <c r="C60" s="48">
        <v>4100</v>
      </c>
      <c r="D60" s="49">
        <v>4325</v>
      </c>
      <c r="E60" s="47">
        <v>4616.6670000000004</v>
      </c>
      <c r="F60" s="48">
        <v>4483.3329999999996</v>
      </c>
      <c r="G60" s="49">
        <v>4750</v>
      </c>
      <c r="H60" s="47">
        <v>5041.6670000000004</v>
      </c>
      <c r="I60" s="48">
        <v>4783.3329999999996</v>
      </c>
      <c r="J60" s="49">
        <v>5316.6670000000004</v>
      </c>
      <c r="K60" s="50"/>
      <c r="L60" s="51"/>
      <c r="M60" s="52"/>
      <c r="N60" s="50"/>
      <c r="O60" s="51"/>
      <c r="P60" s="52"/>
      <c r="Q60" s="36"/>
      <c r="R60" s="46" t="s">
        <v>8</v>
      </c>
      <c r="S60" s="47"/>
      <c r="T60" s="48">
        <v>1810</v>
      </c>
      <c r="U60" s="49">
        <v>2123</v>
      </c>
      <c r="V60" s="47"/>
      <c r="W60" s="48">
        <v>1959</v>
      </c>
      <c r="X60" s="49">
        <v>2255</v>
      </c>
      <c r="Y60" s="47"/>
      <c r="Z60" s="114">
        <v>2080</v>
      </c>
      <c r="AA60" s="115">
        <v>2388</v>
      </c>
      <c r="AB60" s="116"/>
      <c r="AC60" s="114">
        <v>2388</v>
      </c>
      <c r="AD60" s="115">
        <v>2760</v>
      </c>
      <c r="AE60" s="116"/>
      <c r="AF60" s="114">
        <v>2435</v>
      </c>
      <c r="AG60" s="115">
        <v>2816</v>
      </c>
      <c r="AH60" s="37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ht="15.95" customHeight="1" x14ac:dyDescent="0.25">
      <c r="A61" s="42" t="s">
        <v>9</v>
      </c>
      <c r="B61" s="43">
        <v>17454.169999999998</v>
      </c>
      <c r="C61" s="44">
        <v>15425</v>
      </c>
      <c r="D61" s="45">
        <v>18000</v>
      </c>
      <c r="E61" s="43">
        <v>18200</v>
      </c>
      <c r="F61" s="44">
        <v>16625</v>
      </c>
      <c r="G61" s="45">
        <v>18625</v>
      </c>
      <c r="H61" s="43">
        <v>18837.5</v>
      </c>
      <c r="I61" s="44">
        <v>16850</v>
      </c>
      <c r="J61" s="45">
        <v>19633.330000000002</v>
      </c>
      <c r="K61" s="53"/>
      <c r="L61" s="11"/>
      <c r="M61" s="54"/>
      <c r="N61" s="53"/>
      <c r="O61" s="11"/>
      <c r="P61" s="54"/>
      <c r="Q61" s="36"/>
      <c r="R61" s="42" t="s">
        <v>9</v>
      </c>
      <c r="S61" s="43"/>
      <c r="T61" s="44">
        <v>6853</v>
      </c>
      <c r="U61" s="45">
        <v>8629</v>
      </c>
      <c r="V61" s="43"/>
      <c r="W61" s="44">
        <v>6615</v>
      </c>
      <c r="X61" s="45">
        <v>8890</v>
      </c>
      <c r="Y61" s="43"/>
      <c r="Z61" s="111">
        <v>6735</v>
      </c>
      <c r="AA61" s="112">
        <v>9395</v>
      </c>
      <c r="AB61" s="113"/>
      <c r="AC61" s="111">
        <v>8770</v>
      </c>
      <c r="AD61" s="112">
        <v>10409</v>
      </c>
      <c r="AE61" s="113"/>
      <c r="AF61" s="111">
        <v>8534</v>
      </c>
      <c r="AG61" s="112">
        <v>10908</v>
      </c>
      <c r="AH61" s="37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ht="15.95" customHeight="1" x14ac:dyDescent="0.25">
      <c r="A62" s="56" t="s">
        <v>16</v>
      </c>
      <c r="B62" s="57">
        <v>583.33330000000001</v>
      </c>
      <c r="C62" s="58">
        <v>725</v>
      </c>
      <c r="D62" s="59">
        <v>441.66669999999999</v>
      </c>
      <c r="E62" s="57">
        <v>666.66669999999999</v>
      </c>
      <c r="F62" s="58">
        <v>529.16669999999999</v>
      </c>
      <c r="G62" s="59">
        <v>816.66669999999999</v>
      </c>
      <c r="H62" s="57">
        <v>733.33330000000001</v>
      </c>
      <c r="I62" s="58">
        <v>825</v>
      </c>
      <c r="J62" s="59">
        <v>625</v>
      </c>
      <c r="K62" s="60"/>
      <c r="L62" s="13"/>
      <c r="M62" s="61"/>
      <c r="N62" s="60"/>
      <c r="O62" s="13"/>
      <c r="P62" s="61"/>
      <c r="Q62" s="36"/>
      <c r="R62" s="56" t="s">
        <v>16</v>
      </c>
      <c r="S62" s="57"/>
      <c r="T62" s="58"/>
      <c r="U62" s="59"/>
      <c r="V62" s="57"/>
      <c r="W62" s="58"/>
      <c r="X62" s="59"/>
      <c r="Y62" s="57"/>
      <c r="Z62" s="58"/>
      <c r="AA62" s="59"/>
      <c r="AB62" s="60"/>
      <c r="AC62" s="13"/>
      <c r="AD62" s="61"/>
      <c r="AE62" s="60"/>
      <c r="AF62" s="13"/>
      <c r="AG62" s="61"/>
      <c r="AH62" s="37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ht="15.95" customHeight="1" x14ac:dyDescent="0.25">
      <c r="A63" s="62" t="s">
        <v>17</v>
      </c>
      <c r="B63" s="63">
        <v>2845.8330000000001</v>
      </c>
      <c r="C63" s="64">
        <v>2716.6669999999999</v>
      </c>
      <c r="D63" s="65">
        <v>2975</v>
      </c>
      <c r="E63" s="63">
        <v>3258.3330000000001</v>
      </c>
      <c r="F63" s="64">
        <v>3150</v>
      </c>
      <c r="G63" s="65">
        <v>3320.8330000000001</v>
      </c>
      <c r="H63" s="63">
        <v>3341.6669999999999</v>
      </c>
      <c r="I63" s="64">
        <v>3191.6669999999999</v>
      </c>
      <c r="J63" s="65">
        <v>3420.8330000000001</v>
      </c>
      <c r="K63" s="66"/>
      <c r="L63" s="67"/>
      <c r="M63" s="68"/>
      <c r="N63" s="66"/>
      <c r="O63" s="67"/>
      <c r="P63" s="68"/>
      <c r="Q63" s="36"/>
      <c r="R63" s="62" t="s">
        <v>17</v>
      </c>
      <c r="S63" s="63"/>
      <c r="T63" s="64"/>
      <c r="U63" s="65"/>
      <c r="V63" s="63"/>
      <c r="W63" s="64"/>
      <c r="X63" s="65"/>
      <c r="Y63" s="63"/>
      <c r="Z63" s="64"/>
      <c r="AA63" s="65"/>
      <c r="AB63" s="66"/>
      <c r="AC63" s="67"/>
      <c r="AD63" s="68"/>
      <c r="AE63" s="66"/>
      <c r="AF63" s="67"/>
      <c r="AG63" s="68"/>
      <c r="AH63" s="37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ht="15.95" customHeight="1" x14ac:dyDescent="0.25">
      <c r="A64" s="69" t="s">
        <v>18</v>
      </c>
      <c r="B64" s="70">
        <v>19975</v>
      </c>
      <c r="C64" s="71">
        <v>14475</v>
      </c>
      <c r="D64" s="72">
        <v>22441.67</v>
      </c>
      <c r="E64" s="70">
        <v>22229.17</v>
      </c>
      <c r="F64" s="71">
        <v>19004.169999999998</v>
      </c>
      <c r="G64" s="72">
        <v>23116.67</v>
      </c>
      <c r="H64" s="70">
        <v>23475</v>
      </c>
      <c r="I64" s="71">
        <v>16829.169999999998</v>
      </c>
      <c r="J64" s="72">
        <v>26641.67</v>
      </c>
      <c r="K64" s="73"/>
      <c r="L64" s="74"/>
      <c r="M64" s="75"/>
      <c r="N64" s="73"/>
      <c r="O64" s="74"/>
      <c r="P64" s="75"/>
      <c r="Q64" s="36"/>
      <c r="R64" s="69" t="s">
        <v>18</v>
      </c>
      <c r="S64" s="70"/>
      <c r="T64" s="71"/>
      <c r="U64" s="72"/>
      <c r="V64" s="70"/>
      <c r="W64" s="71"/>
      <c r="X64" s="72"/>
      <c r="Y64" s="70"/>
      <c r="Z64" s="71"/>
      <c r="AA64" s="72"/>
      <c r="AB64" s="73"/>
      <c r="AC64" s="74"/>
      <c r="AD64" s="75"/>
      <c r="AE64" s="73"/>
      <c r="AF64" s="74"/>
      <c r="AG64" s="75"/>
      <c r="AH64" s="37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ht="15.95" customHeight="1" x14ac:dyDescent="0.25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8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14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15.95" customHeight="1" x14ac:dyDescent="0.25">
      <c r="A66" s="26"/>
      <c r="B66" s="26"/>
      <c r="C66" s="26"/>
      <c r="D66" s="26"/>
      <c r="E66" s="83"/>
      <c r="F66" s="83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3"/>
      <c r="R66" s="26"/>
      <c r="S66" s="26"/>
      <c r="T66" s="26"/>
      <c r="U66" s="26"/>
      <c r="V66" s="83"/>
      <c r="W66" s="83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15.95" customHeight="1" x14ac:dyDescent="0.25">
      <c r="A67" s="30" t="s">
        <v>60</v>
      </c>
      <c r="B67" s="31"/>
      <c r="C67" s="31"/>
      <c r="D67" s="31"/>
      <c r="E67" s="31"/>
      <c r="F67" s="31"/>
      <c r="G67" s="31"/>
      <c r="H67" s="80"/>
      <c r="I67" s="31"/>
      <c r="J67" s="31"/>
      <c r="K67" s="31"/>
      <c r="L67" s="31"/>
      <c r="M67" s="31"/>
      <c r="N67" s="31"/>
      <c r="O67" s="80"/>
      <c r="P67" s="31"/>
      <c r="Q67" s="3"/>
      <c r="R67" s="30" t="s">
        <v>60</v>
      </c>
      <c r="S67" s="31"/>
      <c r="T67" s="31"/>
      <c r="U67" s="31"/>
      <c r="V67" s="31"/>
      <c r="W67" s="31"/>
      <c r="X67" s="31"/>
      <c r="Y67" s="80"/>
      <c r="Z67" s="31"/>
      <c r="AA67" s="31"/>
      <c r="AB67" s="31"/>
      <c r="AC67" s="31"/>
      <c r="AD67" s="31"/>
      <c r="AE67" s="31"/>
      <c r="AF67" s="80"/>
      <c r="AG67" s="31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15.95" customHeight="1" x14ac:dyDescent="0.25">
      <c r="A68" s="32"/>
      <c r="B68" s="33">
        <v>2012</v>
      </c>
      <c r="C68" s="34"/>
      <c r="D68" s="35"/>
      <c r="E68" s="33">
        <v>2013</v>
      </c>
      <c r="F68" s="34"/>
      <c r="G68" s="35"/>
      <c r="H68" s="33">
        <v>2014</v>
      </c>
      <c r="I68" s="34"/>
      <c r="J68" s="35"/>
      <c r="K68" s="33">
        <v>2015</v>
      </c>
      <c r="L68" s="34"/>
      <c r="M68" s="35"/>
      <c r="N68" s="33">
        <v>2016</v>
      </c>
      <c r="O68" s="34"/>
      <c r="P68" s="35"/>
      <c r="Q68" s="36"/>
      <c r="R68" s="32"/>
      <c r="S68" s="33">
        <v>2012</v>
      </c>
      <c r="T68" s="34"/>
      <c r="U68" s="35"/>
      <c r="V68" s="33">
        <v>2013</v>
      </c>
      <c r="W68" s="34"/>
      <c r="X68" s="35"/>
      <c r="Y68" s="33">
        <v>2014</v>
      </c>
      <c r="Z68" s="34"/>
      <c r="AA68" s="35"/>
      <c r="AB68" s="82" t="s">
        <v>21</v>
      </c>
      <c r="AC68" s="34"/>
      <c r="AD68" s="35"/>
      <c r="AE68" s="82" t="s">
        <v>22</v>
      </c>
      <c r="AF68" s="34"/>
      <c r="AG68" s="35"/>
      <c r="AH68" s="37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ht="15.95" customHeight="1" x14ac:dyDescent="0.25">
      <c r="A69" s="38"/>
      <c r="B69" s="39" t="s">
        <v>6</v>
      </c>
      <c r="C69" s="40" t="s">
        <v>13</v>
      </c>
      <c r="D69" s="41" t="s">
        <v>14</v>
      </c>
      <c r="E69" s="39" t="s">
        <v>6</v>
      </c>
      <c r="F69" s="40" t="s">
        <v>13</v>
      </c>
      <c r="G69" s="41" t="s">
        <v>14</v>
      </c>
      <c r="H69" s="39" t="s">
        <v>6</v>
      </c>
      <c r="I69" s="40" t="s">
        <v>13</v>
      </c>
      <c r="J69" s="41" t="s">
        <v>14</v>
      </c>
      <c r="K69" s="39" t="s">
        <v>6</v>
      </c>
      <c r="L69" s="40" t="s">
        <v>13</v>
      </c>
      <c r="M69" s="41" t="s">
        <v>14</v>
      </c>
      <c r="N69" s="39" t="s">
        <v>6</v>
      </c>
      <c r="O69" s="40" t="s">
        <v>13</v>
      </c>
      <c r="P69" s="41" t="s">
        <v>14</v>
      </c>
      <c r="Q69" s="36"/>
      <c r="R69" s="38"/>
      <c r="S69" s="39" t="s">
        <v>6</v>
      </c>
      <c r="T69" s="40" t="s">
        <v>13</v>
      </c>
      <c r="U69" s="41" t="s">
        <v>14</v>
      </c>
      <c r="V69" s="39" t="s">
        <v>6</v>
      </c>
      <c r="W69" s="40" t="s">
        <v>13</v>
      </c>
      <c r="X69" s="41" t="s">
        <v>14</v>
      </c>
      <c r="Y69" s="39" t="s">
        <v>6</v>
      </c>
      <c r="Z69" s="40" t="s">
        <v>13</v>
      </c>
      <c r="AA69" s="41" t="s">
        <v>14</v>
      </c>
      <c r="AB69" s="39" t="s">
        <v>6</v>
      </c>
      <c r="AC69" s="40" t="s">
        <v>13</v>
      </c>
      <c r="AD69" s="41" t="s">
        <v>14</v>
      </c>
      <c r="AE69" s="39" t="s">
        <v>6</v>
      </c>
      <c r="AF69" s="40" t="s">
        <v>13</v>
      </c>
      <c r="AG69" s="41" t="s">
        <v>14</v>
      </c>
      <c r="AH69" s="37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ht="15.95" customHeight="1" x14ac:dyDescent="0.25">
      <c r="A70" s="42" t="s">
        <v>15</v>
      </c>
      <c r="B70" s="43">
        <v>14314</v>
      </c>
      <c r="C70" s="44">
        <v>14403</v>
      </c>
      <c r="D70" s="45">
        <v>13973</v>
      </c>
      <c r="E70" s="43">
        <v>15282</v>
      </c>
      <c r="F70" s="44">
        <v>15387</v>
      </c>
      <c r="G70" s="45">
        <v>14684</v>
      </c>
      <c r="H70" s="43">
        <v>15584</v>
      </c>
      <c r="I70" s="44">
        <v>15689</v>
      </c>
      <c r="J70" s="45">
        <v>15096</v>
      </c>
      <c r="K70" s="43">
        <v>14998</v>
      </c>
      <c r="L70" s="44">
        <v>15215</v>
      </c>
      <c r="M70" s="45">
        <v>14363</v>
      </c>
      <c r="N70" s="43">
        <v>14892</v>
      </c>
      <c r="O70" s="44">
        <v>15143</v>
      </c>
      <c r="P70" s="45">
        <v>13981</v>
      </c>
      <c r="Q70" s="36"/>
      <c r="R70" s="42" t="s">
        <v>15</v>
      </c>
      <c r="S70" s="43">
        <v>14314</v>
      </c>
      <c r="T70" s="44">
        <v>14403</v>
      </c>
      <c r="U70" s="45">
        <v>13973</v>
      </c>
      <c r="V70" s="43">
        <v>15282</v>
      </c>
      <c r="W70" s="44">
        <v>15387</v>
      </c>
      <c r="X70" s="45">
        <v>14684</v>
      </c>
      <c r="Y70" s="43">
        <v>15584</v>
      </c>
      <c r="Z70" s="44">
        <v>15689</v>
      </c>
      <c r="AA70" s="45">
        <v>15096</v>
      </c>
      <c r="AB70" s="43">
        <v>14998</v>
      </c>
      <c r="AC70" s="44">
        <v>15215</v>
      </c>
      <c r="AD70" s="45">
        <v>14363</v>
      </c>
      <c r="AE70" s="43">
        <v>14892</v>
      </c>
      <c r="AF70" s="44">
        <v>15143</v>
      </c>
      <c r="AG70" s="45">
        <v>13981</v>
      </c>
      <c r="AH70" s="37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ht="15.95" customHeight="1" x14ac:dyDescent="0.25">
      <c r="A71" s="46" t="s">
        <v>8</v>
      </c>
      <c r="B71" s="47">
        <v>22254</v>
      </c>
      <c r="C71" s="48">
        <v>21389</v>
      </c>
      <c r="D71" s="49">
        <v>23102</v>
      </c>
      <c r="E71" s="47">
        <v>23172</v>
      </c>
      <c r="F71" s="48">
        <v>22255</v>
      </c>
      <c r="G71" s="49">
        <v>23932</v>
      </c>
      <c r="H71" s="47">
        <v>23831</v>
      </c>
      <c r="I71" s="48">
        <v>22958</v>
      </c>
      <c r="J71" s="49">
        <v>24712</v>
      </c>
      <c r="K71" s="47">
        <v>24152</v>
      </c>
      <c r="L71" s="48">
        <v>23195</v>
      </c>
      <c r="M71" s="49">
        <v>25254</v>
      </c>
      <c r="N71" s="47">
        <v>24724</v>
      </c>
      <c r="O71" s="48">
        <v>23735</v>
      </c>
      <c r="P71" s="49">
        <v>25943</v>
      </c>
      <c r="Q71" s="36"/>
      <c r="R71" s="46" t="s">
        <v>8</v>
      </c>
      <c r="S71" s="47">
        <v>22254</v>
      </c>
      <c r="T71" s="48">
        <v>21389</v>
      </c>
      <c r="U71" s="49">
        <v>23102</v>
      </c>
      <c r="V71" s="47">
        <v>23172</v>
      </c>
      <c r="W71" s="48">
        <v>22255</v>
      </c>
      <c r="X71" s="49">
        <v>23932</v>
      </c>
      <c r="Y71" s="47">
        <v>23831</v>
      </c>
      <c r="Z71" s="48">
        <v>22958</v>
      </c>
      <c r="AA71" s="49">
        <v>24712</v>
      </c>
      <c r="AB71" s="47">
        <v>24152</v>
      </c>
      <c r="AC71" s="48">
        <v>23195</v>
      </c>
      <c r="AD71" s="49">
        <v>25254</v>
      </c>
      <c r="AE71" s="47">
        <v>24724</v>
      </c>
      <c r="AF71" s="48">
        <v>23735</v>
      </c>
      <c r="AG71" s="49">
        <v>25943</v>
      </c>
      <c r="AH71" s="37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ht="15.95" customHeight="1" x14ac:dyDescent="0.25">
      <c r="A72" s="42" t="s">
        <v>9</v>
      </c>
      <c r="B72" s="43">
        <v>42797</v>
      </c>
      <c r="C72" s="44">
        <v>41404</v>
      </c>
      <c r="D72" s="45">
        <v>43195</v>
      </c>
      <c r="E72" s="43">
        <v>43166</v>
      </c>
      <c r="F72" s="44">
        <v>41649</v>
      </c>
      <c r="G72" s="45">
        <v>43576</v>
      </c>
      <c r="H72" s="43">
        <v>43994</v>
      </c>
      <c r="I72" s="44">
        <v>42367</v>
      </c>
      <c r="J72" s="45">
        <v>44727</v>
      </c>
      <c r="K72" s="43">
        <v>45356</v>
      </c>
      <c r="L72" s="44">
        <v>43744</v>
      </c>
      <c r="M72" s="45">
        <v>46082</v>
      </c>
      <c r="N72" s="43">
        <v>46213</v>
      </c>
      <c r="O72" s="44">
        <v>44489</v>
      </c>
      <c r="P72" s="45">
        <v>46913</v>
      </c>
      <c r="Q72" s="36"/>
      <c r="R72" s="42" t="s">
        <v>9</v>
      </c>
      <c r="S72" s="43">
        <v>42797</v>
      </c>
      <c r="T72" s="44">
        <v>41404</v>
      </c>
      <c r="U72" s="45">
        <v>43195</v>
      </c>
      <c r="V72" s="43">
        <v>43166</v>
      </c>
      <c r="W72" s="44">
        <v>41649</v>
      </c>
      <c r="X72" s="45">
        <v>43576</v>
      </c>
      <c r="Y72" s="43">
        <v>43994</v>
      </c>
      <c r="Z72" s="44">
        <v>42367</v>
      </c>
      <c r="AA72" s="45">
        <v>44727</v>
      </c>
      <c r="AB72" s="43">
        <v>45356</v>
      </c>
      <c r="AC72" s="44">
        <v>43744</v>
      </c>
      <c r="AD72" s="45">
        <v>46082</v>
      </c>
      <c r="AE72" s="43">
        <v>46213</v>
      </c>
      <c r="AF72" s="44">
        <v>44489</v>
      </c>
      <c r="AG72" s="45">
        <v>46913</v>
      </c>
      <c r="AH72" s="37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ht="15.95" customHeight="1" x14ac:dyDescent="0.25">
      <c r="A73" s="56" t="s">
        <v>16</v>
      </c>
      <c r="B73" s="57">
        <v>14562.08</v>
      </c>
      <c r="C73" s="58">
        <v>14271.54</v>
      </c>
      <c r="D73" s="59">
        <v>14897.33</v>
      </c>
      <c r="E73" s="57">
        <v>14999.11</v>
      </c>
      <c r="F73" s="58">
        <v>14625.54</v>
      </c>
      <c r="G73" s="59">
        <v>15316.07</v>
      </c>
      <c r="H73" s="57">
        <v>15372.81</v>
      </c>
      <c r="I73" s="58">
        <v>15233.74</v>
      </c>
      <c r="J73" s="59">
        <v>15710.8</v>
      </c>
      <c r="K73" s="57">
        <v>15123.81</v>
      </c>
      <c r="L73" s="58">
        <v>14711.43</v>
      </c>
      <c r="M73" s="59">
        <v>15631.56</v>
      </c>
      <c r="N73" s="57">
        <v>15162.23</v>
      </c>
      <c r="O73" s="58">
        <v>14793.89</v>
      </c>
      <c r="P73" s="59">
        <v>15429.33</v>
      </c>
      <c r="Q73" s="36"/>
      <c r="R73" s="56" t="s">
        <v>16</v>
      </c>
      <c r="S73" s="57"/>
      <c r="T73" s="58"/>
      <c r="U73" s="59"/>
      <c r="V73" s="57"/>
      <c r="W73" s="58"/>
      <c r="X73" s="59"/>
      <c r="Y73" s="57"/>
      <c r="Z73" s="58"/>
      <c r="AA73" s="59"/>
      <c r="AB73" s="57"/>
      <c r="AC73" s="58"/>
      <c r="AD73" s="59"/>
      <c r="AE73" s="57"/>
      <c r="AF73" s="58"/>
      <c r="AG73" s="59"/>
      <c r="AH73" s="37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ht="15.95" customHeight="1" x14ac:dyDescent="0.25">
      <c r="A74" s="62" t="s">
        <v>17</v>
      </c>
      <c r="B74" s="63">
        <v>21300.27</v>
      </c>
      <c r="C74" s="151">
        <v>21123.75</v>
      </c>
      <c r="D74" s="65">
        <v>21433.8</v>
      </c>
      <c r="E74" s="63">
        <v>23019.57</v>
      </c>
      <c r="F74" s="64">
        <v>22918.080000000002</v>
      </c>
      <c r="G74" s="65">
        <v>23232.33</v>
      </c>
      <c r="H74" s="63">
        <v>23450.89</v>
      </c>
      <c r="I74" s="64">
        <v>22522.53</v>
      </c>
      <c r="J74" s="65">
        <v>24267.59</v>
      </c>
      <c r="K74" s="63">
        <v>23435.11</v>
      </c>
      <c r="L74" s="64">
        <v>23652.51</v>
      </c>
      <c r="M74" s="65">
        <v>23275.08</v>
      </c>
      <c r="N74" s="63">
        <v>23989.15</v>
      </c>
      <c r="O74" s="64">
        <v>23171.82</v>
      </c>
      <c r="P74" s="65">
        <v>24614.560000000001</v>
      </c>
      <c r="Q74" s="36"/>
      <c r="R74" s="62" t="s">
        <v>17</v>
      </c>
      <c r="S74" s="63"/>
      <c r="T74" s="64"/>
      <c r="U74" s="65"/>
      <c r="V74" s="63"/>
      <c r="W74" s="64"/>
      <c r="X74" s="65"/>
      <c r="Y74" s="63"/>
      <c r="Z74" s="64"/>
      <c r="AA74" s="65"/>
      <c r="AB74" s="63"/>
      <c r="AC74" s="64"/>
      <c r="AD74" s="65"/>
      <c r="AE74" s="63"/>
      <c r="AF74" s="64"/>
      <c r="AG74" s="65"/>
      <c r="AH74" s="37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ht="15.95" customHeight="1" x14ac:dyDescent="0.25">
      <c r="A75" s="69" t="s">
        <v>18</v>
      </c>
      <c r="B75" s="70">
        <v>46046</v>
      </c>
      <c r="C75" s="71">
        <v>45762</v>
      </c>
      <c r="D75" s="72">
        <v>46393</v>
      </c>
      <c r="E75" s="70">
        <v>47950</v>
      </c>
      <c r="F75" s="71">
        <v>42239</v>
      </c>
      <c r="G75" s="72">
        <v>49038</v>
      </c>
      <c r="H75" s="70">
        <v>49107.53</v>
      </c>
      <c r="I75" s="71">
        <v>43580.03</v>
      </c>
      <c r="J75" s="72">
        <v>51658.57</v>
      </c>
      <c r="K75" s="70">
        <v>50691.59</v>
      </c>
      <c r="L75" s="71">
        <v>44405.54</v>
      </c>
      <c r="M75" s="72">
        <v>53278.9</v>
      </c>
      <c r="N75" s="70">
        <v>53995.3</v>
      </c>
      <c r="O75" s="71">
        <v>46062.69</v>
      </c>
      <c r="P75" s="72">
        <v>56387.82</v>
      </c>
      <c r="Q75" s="36"/>
      <c r="R75" s="69" t="s">
        <v>18</v>
      </c>
      <c r="S75" s="70"/>
      <c r="T75" s="71"/>
      <c r="U75" s="72"/>
      <c r="V75" s="70"/>
      <c r="W75" s="71"/>
      <c r="X75" s="72"/>
      <c r="Y75" s="70"/>
      <c r="Z75" s="71"/>
      <c r="AA75" s="72"/>
      <c r="AB75" s="70"/>
      <c r="AC75" s="71"/>
      <c r="AD75" s="72"/>
      <c r="AE75" s="70"/>
      <c r="AF75" s="71"/>
      <c r="AG75" s="72"/>
      <c r="AH75" s="37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ht="15.95" customHeight="1" x14ac:dyDescent="0.25">
      <c r="A76" s="76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8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14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ht="15.95" customHeight="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3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ht="15.95" customHeight="1" x14ac:dyDescent="0.25">
      <c r="A78" s="30" t="s">
        <v>23</v>
      </c>
      <c r="B78" s="31"/>
      <c r="C78" s="31"/>
      <c r="D78" s="31"/>
      <c r="E78" s="31"/>
      <c r="F78" s="31"/>
      <c r="G78" s="31"/>
      <c r="H78" s="80"/>
      <c r="I78" s="31"/>
      <c r="J78" s="31"/>
      <c r="K78" s="31"/>
      <c r="L78" s="31"/>
      <c r="M78" s="31"/>
      <c r="N78" s="31"/>
      <c r="O78" s="80"/>
      <c r="P78" s="31"/>
      <c r="Q78" s="3"/>
      <c r="R78" s="30" t="s">
        <v>24</v>
      </c>
      <c r="S78" s="6"/>
      <c r="T78" s="6"/>
      <c r="U78" s="6"/>
      <c r="V78" s="6"/>
      <c r="W78" s="6"/>
      <c r="X78" s="6"/>
      <c r="Y78" s="141"/>
      <c r="Z78" s="6"/>
      <c r="AA78" s="6"/>
      <c r="AB78" s="6"/>
      <c r="AC78" s="6"/>
      <c r="AD78" s="6"/>
      <c r="AE78" s="31"/>
      <c r="AF78" s="80"/>
      <c r="AG78" s="31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ht="15.95" customHeight="1" x14ac:dyDescent="0.25">
      <c r="A79" s="32"/>
      <c r="B79" s="33">
        <v>2012</v>
      </c>
      <c r="C79" s="34"/>
      <c r="D79" s="35"/>
      <c r="E79" s="33">
        <v>2013</v>
      </c>
      <c r="F79" s="34"/>
      <c r="G79" s="35"/>
      <c r="H79" s="33">
        <v>2014</v>
      </c>
      <c r="I79" s="34"/>
      <c r="J79" s="35"/>
      <c r="K79" s="82" t="s">
        <v>21</v>
      </c>
      <c r="L79" s="34"/>
      <c r="M79" s="35"/>
      <c r="N79" s="82" t="s">
        <v>22</v>
      </c>
      <c r="O79" s="34"/>
      <c r="P79" s="35"/>
      <c r="Q79" s="36"/>
      <c r="R79" s="118"/>
      <c r="S79" s="125">
        <v>2012</v>
      </c>
      <c r="T79" s="126"/>
      <c r="U79" s="127"/>
      <c r="V79" s="125">
        <v>2013</v>
      </c>
      <c r="W79" s="126"/>
      <c r="X79" s="127"/>
      <c r="Y79" s="125">
        <v>2014</v>
      </c>
      <c r="Z79" s="126"/>
      <c r="AA79" s="127"/>
      <c r="AB79" s="125">
        <v>2015</v>
      </c>
      <c r="AC79" s="126"/>
      <c r="AD79" s="127"/>
      <c r="AE79" s="123">
        <v>2016</v>
      </c>
      <c r="AF79" s="34"/>
      <c r="AG79" s="35"/>
      <c r="AH79" s="37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ht="15.95" customHeight="1" x14ac:dyDescent="0.25">
      <c r="A80" s="38"/>
      <c r="B80" s="39" t="s">
        <v>6</v>
      </c>
      <c r="C80" s="40" t="s">
        <v>13</v>
      </c>
      <c r="D80" s="41" t="s">
        <v>14</v>
      </c>
      <c r="E80" s="39" t="s">
        <v>6</v>
      </c>
      <c r="F80" s="40" t="s">
        <v>13</v>
      </c>
      <c r="G80" s="41" t="s">
        <v>14</v>
      </c>
      <c r="H80" s="39" t="s">
        <v>6</v>
      </c>
      <c r="I80" s="40" t="s">
        <v>13</v>
      </c>
      <c r="J80" s="41" t="s">
        <v>14</v>
      </c>
      <c r="K80" s="39" t="s">
        <v>6</v>
      </c>
      <c r="L80" s="40" t="s">
        <v>13</v>
      </c>
      <c r="M80" s="41" t="s">
        <v>14</v>
      </c>
      <c r="N80" s="39" t="s">
        <v>6</v>
      </c>
      <c r="O80" s="40" t="s">
        <v>13</v>
      </c>
      <c r="P80" s="41" t="s">
        <v>14</v>
      </c>
      <c r="Q80" s="36"/>
      <c r="R80" s="119"/>
      <c r="S80" s="128" t="s">
        <v>6</v>
      </c>
      <c r="T80" s="40" t="s">
        <v>13</v>
      </c>
      <c r="U80" s="129" t="s">
        <v>14</v>
      </c>
      <c r="V80" s="128" t="s">
        <v>6</v>
      </c>
      <c r="W80" s="40" t="s">
        <v>13</v>
      </c>
      <c r="X80" s="129" t="s">
        <v>14</v>
      </c>
      <c r="Y80" s="128" t="s">
        <v>6</v>
      </c>
      <c r="Z80" s="40" t="s">
        <v>13</v>
      </c>
      <c r="AA80" s="129" t="s">
        <v>14</v>
      </c>
      <c r="AB80" s="128" t="s">
        <v>6</v>
      </c>
      <c r="AC80" s="40" t="s">
        <v>13</v>
      </c>
      <c r="AD80" s="129" t="s">
        <v>14</v>
      </c>
      <c r="AE80" s="124" t="s">
        <v>6</v>
      </c>
      <c r="AF80" s="40" t="s">
        <v>13</v>
      </c>
      <c r="AG80" s="41" t="s">
        <v>14</v>
      </c>
      <c r="AH80" s="37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ht="15.95" customHeight="1" x14ac:dyDescent="0.25">
      <c r="A81" s="42" t="s">
        <v>15</v>
      </c>
      <c r="B81" s="55">
        <f t="shared" ref="B81:J81" si="0">B37/B70</f>
        <v>0.79537515718876628</v>
      </c>
      <c r="C81" s="84">
        <f t="shared" si="0"/>
        <v>0.80226341734360895</v>
      </c>
      <c r="D81" s="85">
        <f t="shared" si="0"/>
        <v>0.75755600085879915</v>
      </c>
      <c r="E81" s="55">
        <f t="shared" si="0"/>
        <v>0.75700170134799105</v>
      </c>
      <c r="F81" s="84">
        <f t="shared" si="0"/>
        <v>0.76441151621498671</v>
      </c>
      <c r="G81" s="85">
        <f t="shared" si="0"/>
        <v>0.72968332879324438</v>
      </c>
      <c r="H81" s="55">
        <f t="shared" si="0"/>
        <v>0.75958226386036964</v>
      </c>
      <c r="I81" s="84">
        <f t="shared" si="0"/>
        <v>0.76882975333035886</v>
      </c>
      <c r="J81" s="85">
        <f t="shared" si="0"/>
        <v>0.72499337572866984</v>
      </c>
      <c r="K81" s="53"/>
      <c r="L81" s="11"/>
      <c r="M81" s="54"/>
      <c r="N81" s="53"/>
      <c r="O81" s="11"/>
      <c r="P81" s="54"/>
      <c r="Q81" s="36"/>
      <c r="R81" s="86" t="s">
        <v>15</v>
      </c>
      <c r="S81" s="130"/>
      <c r="T81" s="84">
        <f t="shared" ref="T81:AG81" si="1">T37/T70</f>
        <v>0.70450600569325839</v>
      </c>
      <c r="U81" s="131">
        <f t="shared" si="1"/>
        <v>0.6718671724039218</v>
      </c>
      <c r="V81" s="130"/>
      <c r="W81" s="84">
        <f t="shared" si="1"/>
        <v>0.69929160980048088</v>
      </c>
      <c r="X81" s="131">
        <f t="shared" si="1"/>
        <v>0.68189866521383824</v>
      </c>
      <c r="Y81" s="130"/>
      <c r="Z81" s="84">
        <f t="shared" si="1"/>
        <v>0.71139014596213912</v>
      </c>
      <c r="AA81" s="131">
        <f t="shared" si="1"/>
        <v>0.69992050874403811</v>
      </c>
      <c r="AB81" s="130"/>
      <c r="AC81" s="84">
        <f t="shared" si="1"/>
        <v>0.74078212290502798</v>
      </c>
      <c r="AD81" s="131">
        <f t="shared" si="1"/>
        <v>0.74455197382162497</v>
      </c>
      <c r="AE81" s="84"/>
      <c r="AF81" s="84">
        <f t="shared" si="1"/>
        <v>0.76477580400184908</v>
      </c>
      <c r="AG81" s="84">
        <f t="shared" si="1"/>
        <v>0.78649595880123024</v>
      </c>
      <c r="AH81" s="37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ht="15.95" customHeight="1" x14ac:dyDescent="0.25">
      <c r="A82" s="46" t="s">
        <v>8</v>
      </c>
      <c r="B82" s="87">
        <f t="shared" ref="B82:J82" si="2">B38/B71</f>
        <v>0.79728003954345283</v>
      </c>
      <c r="C82" s="88">
        <f t="shared" si="2"/>
        <v>0.77189209406704384</v>
      </c>
      <c r="D82" s="89">
        <f t="shared" si="2"/>
        <v>0.8160116007272098</v>
      </c>
      <c r="E82" s="87">
        <f t="shared" si="2"/>
        <v>0.77246979112722247</v>
      </c>
      <c r="F82" s="88">
        <f t="shared" si="2"/>
        <v>0.75699078858683455</v>
      </c>
      <c r="G82" s="89">
        <f t="shared" si="2"/>
        <v>0.78877653351161625</v>
      </c>
      <c r="H82" s="87">
        <f t="shared" si="2"/>
        <v>0.77528555243170671</v>
      </c>
      <c r="I82" s="88">
        <f t="shared" si="2"/>
        <v>0.75309260388535582</v>
      </c>
      <c r="J82" s="89">
        <f t="shared" si="2"/>
        <v>0.7972373745548722</v>
      </c>
      <c r="K82" s="50"/>
      <c r="L82" s="51"/>
      <c r="M82" s="52"/>
      <c r="N82" s="50"/>
      <c r="O82" s="51"/>
      <c r="P82" s="52"/>
      <c r="Q82" s="36"/>
      <c r="R82" s="117" t="s">
        <v>8</v>
      </c>
      <c r="S82" s="132"/>
      <c r="T82" s="88">
        <f t="shared" ref="T82:AG82" si="3">T38/T71</f>
        <v>0.66431343213801486</v>
      </c>
      <c r="U82" s="133">
        <f t="shared" si="3"/>
        <v>0.70937581161804175</v>
      </c>
      <c r="V82" s="132"/>
      <c r="W82" s="88">
        <f t="shared" si="3"/>
        <v>0.67638732869018203</v>
      </c>
      <c r="X82" s="133">
        <f t="shared" si="3"/>
        <v>0.71644659869630622</v>
      </c>
      <c r="Y82" s="132"/>
      <c r="Z82" s="88">
        <f t="shared" si="3"/>
        <v>0.67697534628451961</v>
      </c>
      <c r="AA82" s="133">
        <f t="shared" si="3"/>
        <v>0.71977177079961152</v>
      </c>
      <c r="AB82" s="132"/>
      <c r="AC82" s="88">
        <f t="shared" si="3"/>
        <v>0.67941366673852122</v>
      </c>
      <c r="AD82" s="133">
        <f t="shared" si="3"/>
        <v>0.72301417597212325</v>
      </c>
      <c r="AE82" s="88"/>
      <c r="AF82" s="88">
        <f t="shared" si="3"/>
        <v>0.6779860964819886</v>
      </c>
      <c r="AG82" s="88">
        <f t="shared" si="3"/>
        <v>0.72142774544193033</v>
      </c>
      <c r="AH82" s="37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ht="15.95" customHeight="1" x14ac:dyDescent="0.25">
      <c r="A83" s="42" t="s">
        <v>9</v>
      </c>
      <c r="B83" s="55">
        <f t="shared" ref="B83:J83" si="4">B39/B72</f>
        <v>0.79863471738673264</v>
      </c>
      <c r="C83" s="84">
        <f t="shared" si="4"/>
        <v>0.76378296782919519</v>
      </c>
      <c r="D83" s="85">
        <f t="shared" si="4"/>
        <v>0.80692973723810635</v>
      </c>
      <c r="E83" s="55">
        <f t="shared" si="4"/>
        <v>0.8020548579900848</v>
      </c>
      <c r="F83" s="84">
        <f t="shared" si="4"/>
        <v>0.7784021224999399</v>
      </c>
      <c r="G83" s="85">
        <f t="shared" si="4"/>
        <v>0.8081053791077657</v>
      </c>
      <c r="H83" s="55">
        <f t="shared" si="4"/>
        <v>0.809939991817066</v>
      </c>
      <c r="I83" s="84">
        <f t="shared" si="4"/>
        <v>0.77852267094672734</v>
      </c>
      <c r="J83" s="85">
        <f t="shared" si="4"/>
        <v>0.81483958235517695</v>
      </c>
      <c r="K83" s="53"/>
      <c r="L83" s="11"/>
      <c r="M83" s="54"/>
      <c r="N83" s="53"/>
      <c r="O83" s="11"/>
      <c r="P83" s="54"/>
      <c r="Q83" s="36"/>
      <c r="R83" s="86" t="s">
        <v>9</v>
      </c>
      <c r="S83" s="130"/>
      <c r="T83" s="84">
        <f t="shared" ref="T83:AG83" si="5">T39/T72</f>
        <v>0.55569510192251959</v>
      </c>
      <c r="U83" s="131">
        <f t="shared" si="5"/>
        <v>0.59495311957402475</v>
      </c>
      <c r="V83" s="130"/>
      <c r="W83" s="84">
        <f t="shared" si="5"/>
        <v>0.56457537996110352</v>
      </c>
      <c r="X83" s="131">
        <f t="shared" si="5"/>
        <v>0.61022122269138979</v>
      </c>
      <c r="Y83" s="130"/>
      <c r="Z83" s="84">
        <f t="shared" si="5"/>
        <v>0.57091604314678879</v>
      </c>
      <c r="AA83" s="131">
        <f t="shared" si="5"/>
        <v>0.61837368927046299</v>
      </c>
      <c r="AB83" s="130"/>
      <c r="AC83" s="84">
        <f t="shared" si="5"/>
        <v>0.60476865398683244</v>
      </c>
      <c r="AD83" s="131">
        <f t="shared" si="5"/>
        <v>0.62803263747233196</v>
      </c>
      <c r="AE83" s="84"/>
      <c r="AF83" s="84">
        <f t="shared" si="5"/>
        <v>0.59906943289352421</v>
      </c>
      <c r="AG83" s="84">
        <f t="shared" si="5"/>
        <v>0.6386502675164667</v>
      </c>
      <c r="AH83" s="37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ht="15.95" customHeight="1" x14ac:dyDescent="0.25">
      <c r="A84" s="56" t="s">
        <v>16</v>
      </c>
      <c r="B84" s="152">
        <f t="shared" ref="B84:J84" si="6">B40/B73</f>
        <v>0.5110190302484261</v>
      </c>
      <c r="C84" s="153">
        <f t="shared" si="6"/>
        <v>0.55354923154754143</v>
      </c>
      <c r="D84" s="154">
        <f t="shared" si="6"/>
        <v>0.47558857862449178</v>
      </c>
      <c r="E84" s="152">
        <f t="shared" si="6"/>
        <v>0.51828628498624252</v>
      </c>
      <c r="F84" s="153">
        <f t="shared" si="6"/>
        <v>0.53951286584973956</v>
      </c>
      <c r="G84" s="154">
        <f t="shared" si="6"/>
        <v>0.50171702009719199</v>
      </c>
      <c r="H84" s="152">
        <f t="shared" si="6"/>
        <v>0.50036395428031699</v>
      </c>
      <c r="I84" s="153">
        <f t="shared" si="6"/>
        <v>0.50749192253510955</v>
      </c>
      <c r="J84" s="154">
        <f t="shared" si="6"/>
        <v>0.48781729765511622</v>
      </c>
      <c r="K84" s="60"/>
      <c r="L84" s="13"/>
      <c r="M84" s="61"/>
      <c r="N84" s="60"/>
      <c r="O84" s="13"/>
      <c r="P84" s="61"/>
      <c r="Q84" s="36"/>
      <c r="R84" s="120" t="s">
        <v>16</v>
      </c>
      <c r="S84" s="134"/>
      <c r="T84" s="91"/>
      <c r="U84" s="135"/>
      <c r="V84" s="134"/>
      <c r="W84" s="91"/>
      <c r="X84" s="135"/>
      <c r="Y84" s="134"/>
      <c r="Z84" s="91"/>
      <c r="AA84" s="135"/>
      <c r="AB84" s="142"/>
      <c r="AC84" s="13"/>
      <c r="AD84" s="143"/>
      <c r="AE84" s="13"/>
      <c r="AF84" s="13"/>
      <c r="AG84" s="61"/>
      <c r="AH84" s="37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ht="15.95" customHeight="1" x14ac:dyDescent="0.25">
      <c r="A85" s="62" t="s">
        <v>17</v>
      </c>
      <c r="B85" s="155">
        <f t="shared" ref="B85:J85" si="7">B41/B74</f>
        <v>0.65706537992241409</v>
      </c>
      <c r="C85" s="156">
        <f t="shared" si="7"/>
        <v>0.63019113557015205</v>
      </c>
      <c r="D85" s="157">
        <f t="shared" si="7"/>
        <v>0.68367111758064369</v>
      </c>
      <c r="E85" s="155">
        <f t="shared" si="7"/>
        <v>0.62122489690293958</v>
      </c>
      <c r="F85" s="156">
        <f t="shared" si="7"/>
        <v>0.60057387006241358</v>
      </c>
      <c r="G85" s="157">
        <f t="shared" si="7"/>
        <v>0.63861437918624597</v>
      </c>
      <c r="H85" s="155">
        <f t="shared" si="7"/>
        <v>0.60100064432522604</v>
      </c>
      <c r="I85" s="156">
        <f t="shared" si="7"/>
        <v>0.58496980579002456</v>
      </c>
      <c r="J85" s="157">
        <f t="shared" si="7"/>
        <v>0.60336976189230163</v>
      </c>
      <c r="K85" s="66"/>
      <c r="L85" s="67"/>
      <c r="M85" s="68"/>
      <c r="N85" s="66"/>
      <c r="O85" s="67"/>
      <c r="P85" s="68"/>
      <c r="Q85" s="36"/>
      <c r="R85" s="121" t="s">
        <v>17</v>
      </c>
      <c r="S85" s="136"/>
      <c r="T85" s="94"/>
      <c r="U85" s="137"/>
      <c r="V85" s="136"/>
      <c r="W85" s="94"/>
      <c r="X85" s="137"/>
      <c r="Y85" s="136"/>
      <c r="Z85" s="94"/>
      <c r="AA85" s="137"/>
      <c r="AB85" s="144"/>
      <c r="AC85" s="67"/>
      <c r="AD85" s="145"/>
      <c r="AE85" s="67"/>
      <c r="AF85" s="67"/>
      <c r="AG85" s="68"/>
      <c r="AH85" s="37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ht="15.95" customHeight="1" x14ac:dyDescent="0.25">
      <c r="A86" s="69" t="s">
        <v>18</v>
      </c>
      <c r="B86" s="158">
        <f t="shared" ref="B86:J86" si="8">B42/B75</f>
        <v>0.7395467575902358</v>
      </c>
      <c r="C86" s="159">
        <f t="shared" si="8"/>
        <v>0.58216424107337961</v>
      </c>
      <c r="D86" s="160">
        <f t="shared" si="8"/>
        <v>0.79859741771387927</v>
      </c>
      <c r="E86" s="158">
        <f t="shared" si="8"/>
        <v>0.7687522419186652</v>
      </c>
      <c r="F86" s="159">
        <f t="shared" si="8"/>
        <v>0.76268377565756762</v>
      </c>
      <c r="G86" s="160">
        <f t="shared" si="8"/>
        <v>0.78909886210693747</v>
      </c>
      <c r="H86" s="158">
        <f t="shared" si="8"/>
        <v>0.7723188276828421</v>
      </c>
      <c r="I86" s="159">
        <f t="shared" si="8"/>
        <v>0.7037627096631186</v>
      </c>
      <c r="J86" s="160">
        <f t="shared" si="8"/>
        <v>0.79678938073585859</v>
      </c>
      <c r="K86" s="73"/>
      <c r="L86" s="74"/>
      <c r="M86" s="75"/>
      <c r="N86" s="73"/>
      <c r="O86" s="74"/>
      <c r="P86" s="75"/>
      <c r="Q86" s="36"/>
      <c r="R86" s="122" t="s">
        <v>18</v>
      </c>
      <c r="S86" s="138"/>
      <c r="T86" s="139"/>
      <c r="U86" s="140"/>
      <c r="V86" s="138"/>
      <c r="W86" s="139"/>
      <c r="X86" s="140"/>
      <c r="Y86" s="138"/>
      <c r="Z86" s="139"/>
      <c r="AA86" s="140"/>
      <c r="AB86" s="146"/>
      <c r="AC86" s="147"/>
      <c r="AD86" s="148"/>
      <c r="AE86" s="74"/>
      <c r="AF86" s="74"/>
      <c r="AG86" s="75"/>
      <c r="AH86" s="37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ht="15.95" customHeight="1" x14ac:dyDescent="0.25">
      <c r="A87" s="76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8"/>
      <c r="R87" s="77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77"/>
      <c r="AF87" s="77"/>
      <c r="AG87" s="77"/>
      <c r="AH87" s="14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ht="15.95" customHeight="1" x14ac:dyDescent="0.25">
      <c r="A88" s="26"/>
      <c r="B88" s="26"/>
      <c r="C88" s="26"/>
      <c r="D88" s="26"/>
      <c r="E88" s="83"/>
      <c r="F88" s="83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3"/>
      <c r="R88" s="26"/>
      <c r="S88" s="26"/>
      <c r="T88" s="26"/>
      <c r="U88" s="26"/>
      <c r="V88" s="83"/>
      <c r="W88" s="83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ht="15.95" customHeight="1" x14ac:dyDescent="0.25">
      <c r="A89" s="30" t="s">
        <v>25</v>
      </c>
      <c r="B89" s="31"/>
      <c r="C89" s="31"/>
      <c r="D89" s="31"/>
      <c r="E89" s="31"/>
      <c r="F89" s="31"/>
      <c r="G89" s="31"/>
      <c r="H89" s="80"/>
      <c r="I89" s="31"/>
      <c r="J89" s="31"/>
      <c r="K89" s="31"/>
      <c r="L89" s="31"/>
      <c r="M89" s="31"/>
      <c r="N89" s="31"/>
      <c r="O89" s="80"/>
      <c r="P89" s="31"/>
      <c r="Q89" s="3"/>
      <c r="R89" s="30" t="s">
        <v>26</v>
      </c>
      <c r="S89" s="6"/>
      <c r="T89" s="6"/>
      <c r="U89" s="6"/>
      <c r="V89" s="6"/>
      <c r="W89" s="6"/>
      <c r="X89" s="6"/>
      <c r="Y89" s="141"/>
      <c r="Z89" s="6"/>
      <c r="AA89" s="6"/>
      <c r="AB89" s="6"/>
      <c r="AC89" s="6"/>
      <c r="AD89" s="6"/>
      <c r="AE89" s="6"/>
      <c r="AF89" s="141"/>
      <c r="AG89" s="6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ht="15.95" customHeight="1" x14ac:dyDescent="0.25">
      <c r="A90" s="32"/>
      <c r="B90" s="33">
        <v>2012</v>
      </c>
      <c r="C90" s="34"/>
      <c r="D90" s="35"/>
      <c r="E90" s="33">
        <v>2013</v>
      </c>
      <c r="F90" s="34"/>
      <c r="G90" s="35"/>
      <c r="H90" s="33">
        <v>2014</v>
      </c>
      <c r="I90" s="34"/>
      <c r="J90" s="35"/>
      <c r="K90" s="33">
        <v>2015</v>
      </c>
      <c r="L90" s="34"/>
      <c r="M90" s="35"/>
      <c r="N90" s="33">
        <v>2016</v>
      </c>
      <c r="O90" s="34"/>
      <c r="P90" s="35"/>
      <c r="Q90" s="36"/>
      <c r="R90" s="118"/>
      <c r="S90" s="125">
        <v>2012</v>
      </c>
      <c r="T90" s="126"/>
      <c r="U90" s="127"/>
      <c r="V90" s="125">
        <v>2013</v>
      </c>
      <c r="W90" s="126"/>
      <c r="X90" s="127"/>
      <c r="Y90" s="125">
        <v>2014</v>
      </c>
      <c r="Z90" s="126"/>
      <c r="AA90" s="127"/>
      <c r="AB90" s="125">
        <v>2015</v>
      </c>
      <c r="AC90" s="126"/>
      <c r="AD90" s="127"/>
      <c r="AE90" s="125">
        <v>2016</v>
      </c>
      <c r="AF90" s="126"/>
      <c r="AG90" s="127"/>
      <c r="AH90" s="14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ht="15.95" customHeight="1" x14ac:dyDescent="0.25">
      <c r="A91" s="38"/>
      <c r="B91" s="39" t="s">
        <v>6</v>
      </c>
      <c r="C91" s="40" t="s">
        <v>13</v>
      </c>
      <c r="D91" s="41" t="s">
        <v>14</v>
      </c>
      <c r="E91" s="39" t="s">
        <v>6</v>
      </c>
      <c r="F91" s="40" t="s">
        <v>13</v>
      </c>
      <c r="G91" s="41" t="s">
        <v>14</v>
      </c>
      <c r="H91" s="39" t="s">
        <v>6</v>
      </c>
      <c r="I91" s="40" t="s">
        <v>13</v>
      </c>
      <c r="J91" s="41" t="s">
        <v>14</v>
      </c>
      <c r="K91" s="39" t="s">
        <v>6</v>
      </c>
      <c r="L91" s="40" t="s">
        <v>13</v>
      </c>
      <c r="M91" s="41" t="s">
        <v>14</v>
      </c>
      <c r="N91" s="39" t="s">
        <v>6</v>
      </c>
      <c r="O91" s="40" t="s">
        <v>13</v>
      </c>
      <c r="P91" s="41" t="s">
        <v>14</v>
      </c>
      <c r="Q91" s="36"/>
      <c r="R91" s="119"/>
      <c r="S91" s="128" t="s">
        <v>6</v>
      </c>
      <c r="T91" s="40" t="s">
        <v>13</v>
      </c>
      <c r="U91" s="129" t="s">
        <v>14</v>
      </c>
      <c r="V91" s="128" t="s">
        <v>6</v>
      </c>
      <c r="W91" s="40" t="s">
        <v>13</v>
      </c>
      <c r="X91" s="129" t="s">
        <v>14</v>
      </c>
      <c r="Y91" s="128" t="s">
        <v>6</v>
      </c>
      <c r="Z91" s="40" t="s">
        <v>13</v>
      </c>
      <c r="AA91" s="129" t="s">
        <v>14</v>
      </c>
      <c r="AB91" s="128" t="s">
        <v>6</v>
      </c>
      <c r="AC91" s="40" t="s">
        <v>13</v>
      </c>
      <c r="AD91" s="129" t="s">
        <v>14</v>
      </c>
      <c r="AE91" s="128" t="s">
        <v>6</v>
      </c>
      <c r="AF91" s="40" t="s">
        <v>13</v>
      </c>
      <c r="AG91" s="129" t="s">
        <v>14</v>
      </c>
      <c r="AH91" s="14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ht="15.95" customHeight="1" x14ac:dyDescent="0.25">
      <c r="A92" s="42" t="s">
        <v>15</v>
      </c>
      <c r="B92" s="55">
        <f t="shared" ref="B92:P92" si="9">B48/B70</f>
        <v>0.67444459969260862</v>
      </c>
      <c r="C92" s="84">
        <f t="shared" si="9"/>
        <v>0.66847184614316457</v>
      </c>
      <c r="D92" s="85">
        <f t="shared" si="9"/>
        <v>0.70192514134402062</v>
      </c>
      <c r="E92" s="55">
        <f t="shared" si="9"/>
        <v>0.63221436984687873</v>
      </c>
      <c r="F92" s="84">
        <f t="shared" si="9"/>
        <v>0.62663287190485473</v>
      </c>
      <c r="G92" s="85">
        <f t="shared" si="9"/>
        <v>0.66306864614546446</v>
      </c>
      <c r="H92" s="55">
        <f t="shared" si="9"/>
        <v>0.62859342915811089</v>
      </c>
      <c r="I92" s="84">
        <f t="shared" si="9"/>
        <v>0.62336669003760592</v>
      </c>
      <c r="J92" s="85">
        <f t="shared" si="9"/>
        <v>0.65378245892951781</v>
      </c>
      <c r="K92" s="55">
        <f t="shared" si="9"/>
        <v>0.65235364715295374</v>
      </c>
      <c r="L92" s="84">
        <f t="shared" si="9"/>
        <v>0.64344396976667761</v>
      </c>
      <c r="M92" s="85">
        <f t="shared" si="9"/>
        <v>0.67931490635661074</v>
      </c>
      <c r="N92" s="55">
        <f t="shared" si="9"/>
        <v>0.6652565135643298</v>
      </c>
      <c r="O92" s="84">
        <f t="shared" si="9"/>
        <v>0.65482401109423494</v>
      </c>
      <c r="P92" s="85">
        <f t="shared" si="9"/>
        <v>0.70585079751090762</v>
      </c>
      <c r="Q92" s="36"/>
      <c r="R92" s="86" t="s">
        <v>15</v>
      </c>
      <c r="S92" s="130"/>
      <c r="T92" s="84">
        <f t="shared" ref="T92:AG92" si="10">T48/T70</f>
        <v>0.61785739082135671</v>
      </c>
      <c r="U92" s="131">
        <f t="shared" si="10"/>
        <v>0.58441279610677732</v>
      </c>
      <c r="V92" s="130"/>
      <c r="W92" s="84">
        <f t="shared" si="10"/>
        <v>0.61110027945668421</v>
      </c>
      <c r="X92" s="131">
        <f t="shared" si="10"/>
        <v>0.59064287660038139</v>
      </c>
      <c r="Y92" s="130"/>
      <c r="Z92" s="84">
        <f t="shared" si="10"/>
        <v>0.61928739881445594</v>
      </c>
      <c r="AA92" s="131">
        <f t="shared" si="10"/>
        <v>0.60499470058293592</v>
      </c>
      <c r="AB92" s="130"/>
      <c r="AC92" s="84">
        <f t="shared" si="10"/>
        <v>0.63437397305290832</v>
      </c>
      <c r="AD92" s="131">
        <f t="shared" si="10"/>
        <v>0.63816751375060921</v>
      </c>
      <c r="AE92" s="130"/>
      <c r="AF92" s="84">
        <f t="shared" si="10"/>
        <v>0.65700323581853004</v>
      </c>
      <c r="AG92" s="131">
        <f t="shared" si="10"/>
        <v>0.67720477791288181</v>
      </c>
      <c r="AH92" s="14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ht="15.95" customHeight="1" x14ac:dyDescent="0.25">
      <c r="A93" s="46" t="s">
        <v>8</v>
      </c>
      <c r="B93" s="87">
        <f t="shared" ref="B93:P93" si="11">B49/B71</f>
        <v>0.60766603756628024</v>
      </c>
      <c r="C93" s="88">
        <f t="shared" si="11"/>
        <v>0.5766047968581981</v>
      </c>
      <c r="D93" s="89">
        <f t="shared" si="11"/>
        <v>0.6243615271405073</v>
      </c>
      <c r="E93" s="87">
        <f t="shared" si="11"/>
        <v>0.57310547212152596</v>
      </c>
      <c r="F93" s="88">
        <f t="shared" si="11"/>
        <v>0.55149404628173448</v>
      </c>
      <c r="G93" s="89">
        <f t="shared" si="11"/>
        <v>0.58668310212268093</v>
      </c>
      <c r="H93" s="87">
        <f t="shared" si="11"/>
        <v>0.56338382778733587</v>
      </c>
      <c r="I93" s="88">
        <f t="shared" si="11"/>
        <v>0.5421639515637251</v>
      </c>
      <c r="J93" s="89">
        <f t="shared" si="11"/>
        <v>0.57842343800582707</v>
      </c>
      <c r="K93" s="87">
        <f t="shared" si="11"/>
        <v>0.57332726068234519</v>
      </c>
      <c r="L93" s="88">
        <f t="shared" si="11"/>
        <v>0.55192929510670408</v>
      </c>
      <c r="M93" s="89">
        <f t="shared" si="11"/>
        <v>0.58976795755127898</v>
      </c>
      <c r="N93" s="87">
        <f t="shared" si="11"/>
        <v>0.5701545057434072</v>
      </c>
      <c r="O93" s="88">
        <f t="shared" si="11"/>
        <v>0.55007373077733301</v>
      </c>
      <c r="P93" s="89">
        <f t="shared" si="11"/>
        <v>0.58680568939598354</v>
      </c>
      <c r="Q93" s="36"/>
      <c r="R93" s="117" t="s">
        <v>8</v>
      </c>
      <c r="S93" s="132"/>
      <c r="T93" s="88">
        <f t="shared" ref="T93:AG93" si="12">T49/T71</f>
        <v>0.57964374211043057</v>
      </c>
      <c r="U93" s="133">
        <f t="shared" si="12"/>
        <v>0.61747900614665396</v>
      </c>
      <c r="V93" s="132"/>
      <c r="W93" s="88">
        <f t="shared" si="12"/>
        <v>0.58836216580543699</v>
      </c>
      <c r="X93" s="133">
        <f t="shared" si="12"/>
        <v>0.62226307872304865</v>
      </c>
      <c r="Y93" s="132"/>
      <c r="Z93" s="88">
        <f t="shared" si="12"/>
        <v>0.58637511978395329</v>
      </c>
      <c r="AA93" s="133">
        <f t="shared" si="12"/>
        <v>0.62313855616704439</v>
      </c>
      <c r="AB93" s="132"/>
      <c r="AC93" s="88">
        <f t="shared" si="12"/>
        <v>0.5764604440612201</v>
      </c>
      <c r="AD93" s="133">
        <f t="shared" si="12"/>
        <v>0.61372455848578444</v>
      </c>
      <c r="AE93" s="132"/>
      <c r="AF93" s="88">
        <f t="shared" si="12"/>
        <v>0.57539498630714137</v>
      </c>
      <c r="AG93" s="133">
        <f t="shared" si="12"/>
        <v>0.61292063369695104</v>
      </c>
      <c r="AH93" s="14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ht="15.95" customHeight="1" x14ac:dyDescent="0.25">
      <c r="A94" s="42" t="s">
        <v>9</v>
      </c>
      <c r="B94" s="55">
        <f t="shared" ref="B94:P94" si="13">B50/B72</f>
        <v>0.39243404911559221</v>
      </c>
      <c r="C94" s="84">
        <f t="shared" si="13"/>
        <v>0.38636363636363635</v>
      </c>
      <c r="D94" s="85">
        <f t="shared" si="13"/>
        <v>0.39256858432688968</v>
      </c>
      <c r="E94" s="55">
        <f t="shared" si="13"/>
        <v>0.38087846916554696</v>
      </c>
      <c r="F94" s="84">
        <f t="shared" si="13"/>
        <v>0.37758409565655837</v>
      </c>
      <c r="G94" s="85">
        <f t="shared" si="13"/>
        <v>0.38050761887277401</v>
      </c>
      <c r="H94" s="55">
        <f t="shared" si="13"/>
        <v>0.38084738828022002</v>
      </c>
      <c r="I94" s="84">
        <f t="shared" si="13"/>
        <v>0.37821889678287346</v>
      </c>
      <c r="J94" s="85">
        <f t="shared" si="13"/>
        <v>0.37871978894180247</v>
      </c>
      <c r="K94" s="55">
        <f t="shared" si="13"/>
        <v>0.38817356027868416</v>
      </c>
      <c r="L94" s="84">
        <f t="shared" si="13"/>
        <v>0.38581291148500368</v>
      </c>
      <c r="M94" s="85">
        <f t="shared" si="13"/>
        <v>0.38583394817933248</v>
      </c>
      <c r="N94" s="55">
        <f t="shared" si="13"/>
        <v>0.39069093112327702</v>
      </c>
      <c r="O94" s="84">
        <f t="shared" si="13"/>
        <v>0.38883769021555892</v>
      </c>
      <c r="P94" s="85">
        <f t="shared" si="13"/>
        <v>0.39029693261995607</v>
      </c>
      <c r="Q94" s="36"/>
      <c r="R94" s="86" t="s">
        <v>9</v>
      </c>
      <c r="S94" s="130"/>
      <c r="T94" s="84">
        <f t="shared" ref="T94:AG94" si="14">T50/T72</f>
        <v>0.39017969278330594</v>
      </c>
      <c r="U94" s="131">
        <f t="shared" si="14"/>
        <v>0.39518462785044567</v>
      </c>
      <c r="V94" s="130"/>
      <c r="W94" s="84">
        <f t="shared" si="14"/>
        <v>0.40574803716775915</v>
      </c>
      <c r="X94" s="131">
        <f t="shared" si="14"/>
        <v>0.40620984027905271</v>
      </c>
      <c r="Y94" s="130"/>
      <c r="Z94" s="84">
        <f t="shared" si="14"/>
        <v>0.41194797837939906</v>
      </c>
      <c r="AA94" s="131">
        <f t="shared" si="14"/>
        <v>0.40832159545688285</v>
      </c>
      <c r="AB94" s="130"/>
      <c r="AC94" s="84">
        <f t="shared" si="14"/>
        <v>0.40428401609363568</v>
      </c>
      <c r="AD94" s="131">
        <f t="shared" si="14"/>
        <v>0.4021526843452975</v>
      </c>
      <c r="AE94" s="130"/>
      <c r="AF94" s="84">
        <f t="shared" si="14"/>
        <v>0.40722425768167414</v>
      </c>
      <c r="AG94" s="131">
        <f t="shared" si="14"/>
        <v>0.40613476008782212</v>
      </c>
      <c r="AH94" s="14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ht="15.95" customHeight="1" x14ac:dyDescent="0.25">
      <c r="A95" s="56" t="s">
        <v>16</v>
      </c>
      <c r="B95" s="152">
        <f t="shared" ref="B95:P95" si="15">B51/B73</f>
        <v>0.48306972630283584</v>
      </c>
      <c r="C95" s="153">
        <f t="shared" si="15"/>
        <v>0.49665277888721188</v>
      </c>
      <c r="D95" s="154">
        <f t="shared" si="15"/>
        <v>0.4518930573465178</v>
      </c>
      <c r="E95" s="152">
        <f t="shared" si="15"/>
        <v>0.46999455301014526</v>
      </c>
      <c r="F95" s="153">
        <f t="shared" si="15"/>
        <v>0.48162324262899009</v>
      </c>
      <c r="G95" s="154">
        <f t="shared" si="15"/>
        <v>0.46101904731435678</v>
      </c>
      <c r="H95" s="152">
        <f t="shared" si="15"/>
        <v>0.45840675842607825</v>
      </c>
      <c r="I95" s="153">
        <f t="shared" si="15"/>
        <v>0.45799652613212516</v>
      </c>
      <c r="J95" s="154">
        <f t="shared" si="15"/>
        <v>0.44988161010260458</v>
      </c>
      <c r="K95" s="152">
        <f t="shared" si="15"/>
        <v>0.44499368875964457</v>
      </c>
      <c r="L95" s="153">
        <f t="shared" si="15"/>
        <v>0.46052627106950172</v>
      </c>
      <c r="M95" s="154">
        <f t="shared" si="15"/>
        <v>0.4290678601495948</v>
      </c>
      <c r="N95" s="152">
        <f t="shared" si="15"/>
        <v>0.44960404900862211</v>
      </c>
      <c r="O95" s="153">
        <f t="shared" si="15"/>
        <v>0.4286228976962787</v>
      </c>
      <c r="P95" s="154">
        <f t="shared" si="15"/>
        <v>0.45795896516569418</v>
      </c>
      <c r="Q95" s="36"/>
      <c r="R95" s="120" t="s">
        <v>16</v>
      </c>
      <c r="S95" s="134"/>
      <c r="T95" s="91"/>
      <c r="U95" s="135"/>
      <c r="V95" s="134"/>
      <c r="W95" s="91"/>
      <c r="X95" s="135"/>
      <c r="Y95" s="134"/>
      <c r="Z95" s="91"/>
      <c r="AA95" s="135"/>
      <c r="AB95" s="134"/>
      <c r="AC95" s="91"/>
      <c r="AD95" s="135"/>
      <c r="AE95" s="134"/>
      <c r="AF95" s="91"/>
      <c r="AG95" s="135"/>
      <c r="AH95" s="14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ht="15.95" customHeight="1" x14ac:dyDescent="0.25">
      <c r="A96" s="62" t="s">
        <v>17</v>
      </c>
      <c r="B96" s="155">
        <f t="shared" ref="B96:P96" si="16">B52/B74</f>
        <v>0.51501694579458379</v>
      </c>
      <c r="C96" s="156">
        <f t="shared" si="16"/>
        <v>0.49546126989762707</v>
      </c>
      <c r="D96" s="157">
        <f t="shared" si="16"/>
        <v>0.53826199740596625</v>
      </c>
      <c r="E96" s="155">
        <f t="shared" si="16"/>
        <v>0.47607318468589988</v>
      </c>
      <c r="F96" s="156">
        <f t="shared" si="16"/>
        <v>0.45444470042865714</v>
      </c>
      <c r="G96" s="157">
        <f t="shared" si="16"/>
        <v>0.49299833464831117</v>
      </c>
      <c r="H96" s="155">
        <f t="shared" si="16"/>
        <v>0.44842647763048654</v>
      </c>
      <c r="I96" s="156">
        <f t="shared" si="16"/>
        <v>0.43662945503902095</v>
      </c>
      <c r="J96" s="157">
        <f t="shared" si="16"/>
        <v>0.45828613389298234</v>
      </c>
      <c r="K96" s="155">
        <f t="shared" si="16"/>
        <v>0.44405594853192493</v>
      </c>
      <c r="L96" s="156">
        <f t="shared" si="16"/>
        <v>0.42803068257872001</v>
      </c>
      <c r="M96" s="157">
        <f t="shared" si="16"/>
        <v>0.45791464519133768</v>
      </c>
      <c r="N96" s="155">
        <f t="shared" si="16"/>
        <v>0.42644278767692889</v>
      </c>
      <c r="O96" s="156">
        <f t="shared" si="16"/>
        <v>0.43147236600318833</v>
      </c>
      <c r="P96" s="157">
        <f t="shared" si="16"/>
        <v>0.42040158345304568</v>
      </c>
      <c r="Q96" s="36"/>
      <c r="R96" s="121" t="s">
        <v>17</v>
      </c>
      <c r="S96" s="136"/>
      <c r="T96" s="94"/>
      <c r="U96" s="137"/>
      <c r="V96" s="136"/>
      <c r="W96" s="94"/>
      <c r="X96" s="137"/>
      <c r="Y96" s="136"/>
      <c r="Z96" s="94"/>
      <c r="AA96" s="137"/>
      <c r="AB96" s="136"/>
      <c r="AC96" s="94"/>
      <c r="AD96" s="137"/>
      <c r="AE96" s="136"/>
      <c r="AF96" s="94"/>
      <c r="AG96" s="137"/>
      <c r="AH96" s="14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ht="15.95" customHeight="1" x14ac:dyDescent="0.25">
      <c r="A97" s="69" t="s">
        <v>18</v>
      </c>
      <c r="B97" s="158">
        <f t="shared" ref="B97:P97" si="17">B53/B75</f>
        <v>0.33186378838552749</v>
      </c>
      <c r="C97" s="159">
        <f t="shared" si="17"/>
        <v>0.30131987238320002</v>
      </c>
      <c r="D97" s="160">
        <f t="shared" si="17"/>
        <v>0.33438234216368851</v>
      </c>
      <c r="E97" s="158">
        <f t="shared" si="17"/>
        <v>0.31675703858185611</v>
      </c>
      <c r="F97" s="159">
        <f t="shared" si="17"/>
        <v>0.34493004095740903</v>
      </c>
      <c r="G97" s="160">
        <f t="shared" si="17"/>
        <v>0.31452139157388148</v>
      </c>
      <c r="H97" s="158">
        <f t="shared" si="17"/>
        <v>0.30186816563569785</v>
      </c>
      <c r="I97" s="159">
        <f t="shared" si="17"/>
        <v>0.30757206913349994</v>
      </c>
      <c r="J97" s="160">
        <f t="shared" si="17"/>
        <v>0.29383314327129073</v>
      </c>
      <c r="K97" s="158">
        <f t="shared" si="17"/>
        <v>0.30637231935317083</v>
      </c>
      <c r="L97" s="159">
        <f t="shared" si="17"/>
        <v>0.32489189411951752</v>
      </c>
      <c r="M97" s="160">
        <f t="shared" si="17"/>
        <v>0.30214587763636258</v>
      </c>
      <c r="N97" s="158">
        <f t="shared" si="17"/>
        <v>0.29293290341937167</v>
      </c>
      <c r="O97" s="159">
        <f t="shared" si="17"/>
        <v>0.31543967579835219</v>
      </c>
      <c r="P97" s="160">
        <f t="shared" si="17"/>
        <v>0.28315512108820662</v>
      </c>
      <c r="Q97" s="36"/>
      <c r="R97" s="122" t="s">
        <v>18</v>
      </c>
      <c r="S97" s="138"/>
      <c r="T97" s="139"/>
      <c r="U97" s="140"/>
      <c r="V97" s="138"/>
      <c r="W97" s="139"/>
      <c r="X97" s="140"/>
      <c r="Y97" s="138"/>
      <c r="Z97" s="139"/>
      <c r="AA97" s="140"/>
      <c r="AB97" s="138"/>
      <c r="AC97" s="139"/>
      <c r="AD97" s="140"/>
      <c r="AE97" s="138"/>
      <c r="AF97" s="139"/>
      <c r="AG97" s="140"/>
      <c r="AH97" s="14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ht="15.95" customHeight="1" x14ac:dyDescent="0.25">
      <c r="A98" s="76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8"/>
      <c r="R98" s="77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4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ht="15.95" customHeight="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3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ht="15.95" customHeight="1" x14ac:dyDescent="0.25">
      <c r="A100" s="30" t="s">
        <v>27</v>
      </c>
      <c r="B100" s="31"/>
      <c r="C100" s="31"/>
      <c r="D100" s="31"/>
      <c r="E100" s="31"/>
      <c r="F100" s="31"/>
      <c r="G100" s="31"/>
      <c r="H100" s="80"/>
      <c r="I100" s="31"/>
      <c r="J100" s="31"/>
      <c r="K100" s="31"/>
      <c r="L100" s="31"/>
      <c r="M100" s="31"/>
      <c r="N100" s="31"/>
      <c r="O100" s="80"/>
      <c r="P100" s="31"/>
      <c r="Q100" s="3"/>
      <c r="R100" s="30" t="s">
        <v>28</v>
      </c>
      <c r="S100" s="6"/>
      <c r="T100" s="6"/>
      <c r="U100" s="6"/>
      <c r="V100" s="6"/>
      <c r="W100" s="6"/>
      <c r="X100" s="6"/>
      <c r="Y100" s="141"/>
      <c r="Z100" s="6"/>
      <c r="AA100" s="6"/>
      <c r="AB100" s="6"/>
      <c r="AC100" s="6"/>
      <c r="AD100" s="6"/>
      <c r="AE100" s="6"/>
      <c r="AF100" s="141"/>
      <c r="AG100" s="6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ht="15.95" customHeight="1" x14ac:dyDescent="0.25">
      <c r="A101" s="32"/>
      <c r="B101" s="33">
        <v>2012</v>
      </c>
      <c r="C101" s="34"/>
      <c r="D101" s="35"/>
      <c r="E101" s="33">
        <v>2013</v>
      </c>
      <c r="F101" s="34"/>
      <c r="G101" s="35"/>
      <c r="H101" s="33">
        <v>2014</v>
      </c>
      <c r="I101" s="34"/>
      <c r="J101" s="35"/>
      <c r="K101" s="82" t="s">
        <v>21</v>
      </c>
      <c r="L101" s="34"/>
      <c r="M101" s="35"/>
      <c r="N101" s="82" t="s">
        <v>22</v>
      </c>
      <c r="O101" s="34"/>
      <c r="P101" s="35"/>
      <c r="Q101" s="36"/>
      <c r="R101" s="118"/>
      <c r="S101" s="125">
        <v>2012</v>
      </c>
      <c r="T101" s="126"/>
      <c r="U101" s="127"/>
      <c r="V101" s="125">
        <v>2013</v>
      </c>
      <c r="W101" s="126"/>
      <c r="X101" s="127"/>
      <c r="Y101" s="125">
        <v>2014</v>
      </c>
      <c r="Z101" s="126"/>
      <c r="AA101" s="127"/>
      <c r="AB101" s="125">
        <v>2015</v>
      </c>
      <c r="AC101" s="126"/>
      <c r="AD101" s="127"/>
      <c r="AE101" s="125">
        <v>2016</v>
      </c>
      <c r="AF101" s="126"/>
      <c r="AG101" s="127"/>
      <c r="AH101" s="14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ht="15.95" customHeight="1" x14ac:dyDescent="0.25">
      <c r="A102" s="38"/>
      <c r="B102" s="39" t="s">
        <v>6</v>
      </c>
      <c r="C102" s="40" t="s">
        <v>13</v>
      </c>
      <c r="D102" s="41" t="s">
        <v>14</v>
      </c>
      <c r="E102" s="39" t="s">
        <v>6</v>
      </c>
      <c r="F102" s="40" t="s">
        <v>13</v>
      </c>
      <c r="G102" s="41" t="s">
        <v>14</v>
      </c>
      <c r="H102" s="39" t="s">
        <v>6</v>
      </c>
      <c r="I102" s="40" t="s">
        <v>13</v>
      </c>
      <c r="J102" s="41" t="s">
        <v>14</v>
      </c>
      <c r="K102" s="39" t="s">
        <v>6</v>
      </c>
      <c r="L102" s="40" t="s">
        <v>13</v>
      </c>
      <c r="M102" s="41" t="s">
        <v>14</v>
      </c>
      <c r="N102" s="39" t="s">
        <v>6</v>
      </c>
      <c r="O102" s="40" t="s">
        <v>13</v>
      </c>
      <c r="P102" s="41" t="s">
        <v>14</v>
      </c>
      <c r="Q102" s="36"/>
      <c r="R102" s="119"/>
      <c r="S102" s="128" t="s">
        <v>6</v>
      </c>
      <c r="T102" s="40" t="s">
        <v>13</v>
      </c>
      <c r="U102" s="129" t="s">
        <v>14</v>
      </c>
      <c r="V102" s="128" t="s">
        <v>6</v>
      </c>
      <c r="W102" s="40" t="s">
        <v>13</v>
      </c>
      <c r="X102" s="129" t="s">
        <v>14</v>
      </c>
      <c r="Y102" s="128" t="s">
        <v>6</v>
      </c>
      <c r="Z102" s="40" t="s">
        <v>13</v>
      </c>
      <c r="AA102" s="129" t="s">
        <v>14</v>
      </c>
      <c r="AB102" s="128" t="s">
        <v>6</v>
      </c>
      <c r="AC102" s="40" t="s">
        <v>13</v>
      </c>
      <c r="AD102" s="129" t="s">
        <v>14</v>
      </c>
      <c r="AE102" s="128" t="s">
        <v>6</v>
      </c>
      <c r="AF102" s="40" t="s">
        <v>13</v>
      </c>
      <c r="AG102" s="129" t="s">
        <v>14</v>
      </c>
      <c r="AH102" s="14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ht="15.95" customHeight="1" x14ac:dyDescent="0.25">
      <c r="A103" s="42" t="s">
        <v>15</v>
      </c>
      <c r="B103" s="55">
        <f t="shared" ref="B103:J103" si="18">B59/B70</f>
        <v>0.11410737739276233</v>
      </c>
      <c r="C103" s="84">
        <f t="shared" si="18"/>
        <v>0.12613113240297161</v>
      </c>
      <c r="D103" s="85">
        <f t="shared" si="18"/>
        <v>4.2343569741644597E-2</v>
      </c>
      <c r="E103" s="55">
        <f t="shared" si="18"/>
        <v>0.11560443659206909</v>
      </c>
      <c r="F103" s="84">
        <f t="shared" si="18"/>
        <v>0.12889666601676741</v>
      </c>
      <c r="G103" s="85">
        <f t="shared" si="18"/>
        <v>5.618360119858349E-2</v>
      </c>
      <c r="H103" s="55">
        <f t="shared" si="18"/>
        <v>0.12298941221765913</v>
      </c>
      <c r="I103" s="84">
        <f t="shared" si="18"/>
        <v>0.13756982599273376</v>
      </c>
      <c r="J103" s="85">
        <f t="shared" si="18"/>
        <v>5.8790408055113937E-2</v>
      </c>
      <c r="K103" s="55"/>
      <c r="L103" s="84"/>
      <c r="M103" s="85"/>
      <c r="N103" s="55"/>
      <c r="O103" s="84"/>
      <c r="P103" s="85"/>
      <c r="Q103" s="36"/>
      <c r="R103" s="86" t="s">
        <v>15</v>
      </c>
      <c r="S103" s="130"/>
      <c r="T103" s="84">
        <f t="shared" ref="T103:AG103" si="19">T59/T70</f>
        <v>8.6579184892036379E-2</v>
      </c>
      <c r="U103" s="131">
        <f t="shared" si="19"/>
        <v>8.745437629714449E-2</v>
      </c>
      <c r="V103" s="130"/>
      <c r="W103" s="84">
        <f t="shared" si="19"/>
        <v>8.8191330343796712E-2</v>
      </c>
      <c r="X103" s="131">
        <f t="shared" si="19"/>
        <v>9.1255788613456817E-2</v>
      </c>
      <c r="Y103" s="130"/>
      <c r="Z103" s="84">
        <f t="shared" si="19"/>
        <v>9.2102747147683087E-2</v>
      </c>
      <c r="AA103" s="131">
        <f t="shared" si="19"/>
        <v>9.4859565447800748E-2</v>
      </c>
      <c r="AB103" s="130"/>
      <c r="AC103" s="84">
        <f t="shared" si="19"/>
        <v>0.10640814985211962</v>
      </c>
      <c r="AD103" s="131">
        <f t="shared" si="19"/>
        <v>0.1063844600710158</v>
      </c>
      <c r="AE103" s="130"/>
      <c r="AF103" s="84">
        <f t="shared" si="19"/>
        <v>0.10777256818331903</v>
      </c>
      <c r="AG103" s="131">
        <f t="shared" si="19"/>
        <v>0.10929118088834848</v>
      </c>
      <c r="AH103" s="14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ht="15.95" customHeight="1" x14ac:dyDescent="0.25">
      <c r="A104" s="46" t="s">
        <v>8</v>
      </c>
      <c r="B104" s="87">
        <f t="shared" ref="B104:J104" si="20">B60/B71</f>
        <v>0.18947905994427969</v>
      </c>
      <c r="C104" s="88">
        <f t="shared" si="20"/>
        <v>0.19168731591004723</v>
      </c>
      <c r="D104" s="89">
        <f t="shared" si="20"/>
        <v>0.18721322829192277</v>
      </c>
      <c r="E104" s="87">
        <f t="shared" si="20"/>
        <v>0.19923472294148112</v>
      </c>
      <c r="F104" s="88">
        <f t="shared" si="20"/>
        <v>0.20145284205796449</v>
      </c>
      <c r="G104" s="89">
        <f t="shared" si="20"/>
        <v>0.19847902390105299</v>
      </c>
      <c r="H104" s="87">
        <f t="shared" si="20"/>
        <v>0.21155918761277329</v>
      </c>
      <c r="I104" s="88">
        <f t="shared" si="20"/>
        <v>0.20835146789790049</v>
      </c>
      <c r="J104" s="89">
        <f t="shared" si="20"/>
        <v>0.21514515215280028</v>
      </c>
      <c r="K104" s="87"/>
      <c r="L104" s="88"/>
      <c r="M104" s="89"/>
      <c r="N104" s="87"/>
      <c r="O104" s="88"/>
      <c r="P104" s="89"/>
      <c r="Q104" s="36"/>
      <c r="R104" s="117" t="s">
        <v>8</v>
      </c>
      <c r="S104" s="132"/>
      <c r="T104" s="88">
        <f t="shared" ref="T104:AG104" si="21">T60/T71</f>
        <v>8.462293702370377E-2</v>
      </c>
      <c r="U104" s="133">
        <f t="shared" si="21"/>
        <v>9.189680547138776E-2</v>
      </c>
      <c r="V104" s="132"/>
      <c r="W104" s="88">
        <f t="shared" si="21"/>
        <v>8.8025162884745003E-2</v>
      </c>
      <c r="X104" s="133">
        <f t="shared" si="21"/>
        <v>9.4225305030920942E-2</v>
      </c>
      <c r="Y104" s="132"/>
      <c r="Z104" s="88">
        <f t="shared" si="21"/>
        <v>9.0600226500566247E-2</v>
      </c>
      <c r="AA104" s="133">
        <f t="shared" si="21"/>
        <v>9.6633214632567174E-2</v>
      </c>
      <c r="AB104" s="132"/>
      <c r="AC104" s="88">
        <f t="shared" si="21"/>
        <v>0.10295322267730114</v>
      </c>
      <c r="AD104" s="133">
        <f t="shared" si="21"/>
        <v>0.10928961748633879</v>
      </c>
      <c r="AE104" s="132"/>
      <c r="AF104" s="88">
        <f t="shared" si="21"/>
        <v>0.10259111017484727</v>
      </c>
      <c r="AG104" s="133">
        <f t="shared" si="21"/>
        <v>0.10854565778822804</v>
      </c>
      <c r="AH104" s="14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ht="15.95" customHeight="1" x14ac:dyDescent="0.25">
      <c r="A105" s="42" t="s">
        <v>9</v>
      </c>
      <c r="B105" s="55">
        <f t="shared" ref="B105:J105" si="22">B61/B72</f>
        <v>0.40783629693670115</v>
      </c>
      <c r="C105" s="84">
        <f t="shared" si="22"/>
        <v>0.37254854603419957</v>
      </c>
      <c r="D105" s="85">
        <f t="shared" si="22"/>
        <v>0.41671489755758767</v>
      </c>
      <c r="E105" s="55">
        <f t="shared" si="22"/>
        <v>0.42162813325302323</v>
      </c>
      <c r="F105" s="84">
        <f t="shared" si="22"/>
        <v>0.39916924776105067</v>
      </c>
      <c r="G105" s="85">
        <f t="shared" si="22"/>
        <v>0.42741417293923262</v>
      </c>
      <c r="H105" s="55">
        <f t="shared" si="22"/>
        <v>0.42818338864390598</v>
      </c>
      <c r="I105" s="84">
        <f t="shared" si="22"/>
        <v>0.39771520287015838</v>
      </c>
      <c r="J105" s="85">
        <f t="shared" si="22"/>
        <v>0.43895924162139205</v>
      </c>
      <c r="K105" s="55"/>
      <c r="L105" s="84"/>
      <c r="M105" s="85"/>
      <c r="N105" s="55"/>
      <c r="O105" s="84"/>
      <c r="P105" s="85"/>
      <c r="Q105" s="36"/>
      <c r="R105" s="86" t="s">
        <v>9</v>
      </c>
      <c r="S105" s="130"/>
      <c r="T105" s="84">
        <f t="shared" ref="T105:AG105" si="23">T61/T72</f>
        <v>0.16551540913921362</v>
      </c>
      <c r="U105" s="131">
        <f t="shared" si="23"/>
        <v>0.19976849172357911</v>
      </c>
      <c r="V105" s="130"/>
      <c r="W105" s="84">
        <f t="shared" si="23"/>
        <v>0.15882734279334437</v>
      </c>
      <c r="X105" s="131">
        <f t="shared" si="23"/>
        <v>0.20401138241233707</v>
      </c>
      <c r="Y105" s="130"/>
      <c r="Z105" s="84">
        <f t="shared" si="23"/>
        <v>0.15896806476738973</v>
      </c>
      <c r="AA105" s="131">
        <f t="shared" si="23"/>
        <v>0.21005209381358017</v>
      </c>
      <c r="AB105" s="130"/>
      <c r="AC105" s="84">
        <f t="shared" si="23"/>
        <v>0.20048463789319679</v>
      </c>
      <c r="AD105" s="131">
        <f t="shared" si="23"/>
        <v>0.22587995312703441</v>
      </c>
      <c r="AE105" s="130"/>
      <c r="AF105" s="84">
        <f t="shared" si="23"/>
        <v>0.19182269774551011</v>
      </c>
      <c r="AG105" s="131">
        <f t="shared" si="23"/>
        <v>0.23251550742864452</v>
      </c>
      <c r="AH105" s="14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ht="15.95" customHeight="1" x14ac:dyDescent="0.25">
      <c r="A106" s="56" t="s">
        <v>16</v>
      </c>
      <c r="B106" s="152">
        <f t="shared" ref="B106:J106" si="24">B62/B73</f>
        <v>4.0058377649346798E-2</v>
      </c>
      <c r="C106" s="153">
        <f t="shared" si="24"/>
        <v>5.0800404161008547E-2</v>
      </c>
      <c r="D106" s="154">
        <f t="shared" si="24"/>
        <v>2.964737305275509E-2</v>
      </c>
      <c r="E106" s="152">
        <f t="shared" si="24"/>
        <v>4.4447083860309045E-2</v>
      </c>
      <c r="F106" s="153">
        <f t="shared" si="24"/>
        <v>3.6181002547598241E-2</v>
      </c>
      <c r="G106" s="154">
        <f t="shared" si="24"/>
        <v>5.3320904122271577E-2</v>
      </c>
      <c r="H106" s="152">
        <f t="shared" si="24"/>
        <v>4.7703269603930579E-2</v>
      </c>
      <c r="I106" s="153">
        <f t="shared" si="24"/>
        <v>5.4156103491329113E-2</v>
      </c>
      <c r="J106" s="154">
        <f t="shared" si="24"/>
        <v>3.9781551544160708E-2</v>
      </c>
      <c r="K106" s="90"/>
      <c r="L106" s="91"/>
      <c r="M106" s="92"/>
      <c r="N106" s="90"/>
      <c r="O106" s="91"/>
      <c r="P106" s="92"/>
      <c r="Q106" s="36"/>
      <c r="R106" s="120" t="s">
        <v>16</v>
      </c>
      <c r="S106" s="134"/>
      <c r="T106" s="91"/>
      <c r="U106" s="135"/>
      <c r="V106" s="134"/>
      <c r="W106" s="91"/>
      <c r="X106" s="135"/>
      <c r="Y106" s="134"/>
      <c r="Z106" s="91"/>
      <c r="AA106" s="135"/>
      <c r="AB106" s="134"/>
      <c r="AC106" s="91"/>
      <c r="AD106" s="135"/>
      <c r="AE106" s="134"/>
      <c r="AF106" s="91"/>
      <c r="AG106" s="135"/>
      <c r="AH106" s="14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ht="15.95" customHeight="1" x14ac:dyDescent="0.25">
      <c r="A107" s="62" t="s">
        <v>17</v>
      </c>
      <c r="B107" s="155">
        <f t="shared" ref="B107:J107" si="25">B63/B74</f>
        <v>0.13360548950787948</v>
      </c>
      <c r="C107" s="156">
        <f t="shared" si="25"/>
        <v>0.12860723119711226</v>
      </c>
      <c r="D107" s="157">
        <f t="shared" si="25"/>
        <v>0.13879946626356504</v>
      </c>
      <c r="E107" s="155">
        <f t="shared" si="25"/>
        <v>0.1415462148076615</v>
      </c>
      <c r="F107" s="156">
        <f t="shared" si="25"/>
        <v>0.13744606878063081</v>
      </c>
      <c r="G107" s="157">
        <f t="shared" si="25"/>
        <v>0.14294016140438776</v>
      </c>
      <c r="H107" s="155">
        <f t="shared" si="25"/>
        <v>0.14249638286649249</v>
      </c>
      <c r="I107" s="156">
        <f t="shared" si="25"/>
        <v>0.14170996775229072</v>
      </c>
      <c r="J107" s="157">
        <f t="shared" si="25"/>
        <v>0.14096302929133053</v>
      </c>
      <c r="K107" s="93"/>
      <c r="L107" s="94"/>
      <c r="M107" s="95"/>
      <c r="N107" s="93"/>
      <c r="O107" s="94"/>
      <c r="P107" s="95"/>
      <c r="Q107" s="36"/>
      <c r="R107" s="121" t="s">
        <v>17</v>
      </c>
      <c r="S107" s="136"/>
      <c r="T107" s="94"/>
      <c r="U107" s="137"/>
      <c r="V107" s="136"/>
      <c r="W107" s="94"/>
      <c r="X107" s="137"/>
      <c r="Y107" s="136"/>
      <c r="Z107" s="94"/>
      <c r="AA107" s="137"/>
      <c r="AB107" s="136"/>
      <c r="AC107" s="94"/>
      <c r="AD107" s="137"/>
      <c r="AE107" s="136"/>
      <c r="AF107" s="94"/>
      <c r="AG107" s="137"/>
      <c r="AH107" s="14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ht="15.95" customHeight="1" x14ac:dyDescent="0.25">
      <c r="A108" s="69" t="s">
        <v>18</v>
      </c>
      <c r="B108" s="158">
        <f t="shared" ref="B108:J108" si="26">B64/B75</f>
        <v>0.43380532510967296</v>
      </c>
      <c r="C108" s="159">
        <f t="shared" si="26"/>
        <v>0.31631047594073686</v>
      </c>
      <c r="D108" s="160">
        <f t="shared" si="26"/>
        <v>0.48372965749143187</v>
      </c>
      <c r="E108" s="158">
        <f t="shared" si="26"/>
        <v>0.46359061522419182</v>
      </c>
      <c r="F108" s="159">
        <f t="shared" si="26"/>
        <v>0.44991997916617338</v>
      </c>
      <c r="G108" s="160">
        <f t="shared" si="26"/>
        <v>0.47140319752029036</v>
      </c>
      <c r="H108" s="158">
        <f t="shared" si="26"/>
        <v>0.4780325950012147</v>
      </c>
      <c r="I108" s="159">
        <f t="shared" si="26"/>
        <v>0.38616701273496135</v>
      </c>
      <c r="J108" s="160">
        <f t="shared" si="26"/>
        <v>0.51572604506861108</v>
      </c>
      <c r="K108" s="96"/>
      <c r="L108" s="97"/>
      <c r="M108" s="98"/>
      <c r="N108" s="96"/>
      <c r="O108" s="97"/>
      <c r="P108" s="98"/>
      <c r="Q108" s="36"/>
      <c r="R108" s="122" t="s">
        <v>18</v>
      </c>
      <c r="S108" s="138"/>
      <c r="T108" s="139"/>
      <c r="U108" s="140"/>
      <c r="V108" s="138"/>
      <c r="W108" s="139"/>
      <c r="X108" s="140"/>
      <c r="Y108" s="138"/>
      <c r="Z108" s="139"/>
      <c r="AA108" s="140"/>
      <c r="AB108" s="138"/>
      <c r="AC108" s="139"/>
      <c r="AD108" s="140"/>
      <c r="AE108" s="138"/>
      <c r="AF108" s="139"/>
      <c r="AG108" s="140"/>
      <c r="AH108" s="14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ht="15.95" customHeight="1" x14ac:dyDescent="0.25">
      <c r="A109" s="76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14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ht="15.95" customHeight="1" x14ac:dyDescent="0.2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6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ht="15.9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4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ht="15.9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4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ht="15.9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4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ht="15.9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4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ht="15.9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4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ht="15.9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14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ht="15.9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14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ht="15.9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4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ht="15.9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14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ht="15.9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14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ht="15.9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14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ht="15.9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ht="15.9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4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ht="15.9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4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ht="15.9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14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ht="15.9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4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ht="15.9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14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ht="15.9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14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ht="15.9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1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ht="15.9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ht="15.9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14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ht="15.9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14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ht="15.9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14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ht="15.9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14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ht="15.9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14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ht="15.9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14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ht="15.9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14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ht="15.9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14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ht="15.9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14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ht="15.9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14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ht="15.9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14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ht="15.9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14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</sheetData>
  <mergeCells count="6">
    <mergeCell ref="D23:G23"/>
    <mergeCell ref="D13:G13"/>
    <mergeCell ref="D3:G3"/>
    <mergeCell ref="H13:K13"/>
    <mergeCell ref="H3:K3"/>
    <mergeCell ref="H23:K2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showGridLines="0" workbookViewId="0">
      <selection activeCell="J22" sqref="J22"/>
    </sheetView>
  </sheetViews>
  <sheetFormatPr defaultColWidth="8.85546875" defaultRowHeight="15" customHeight="1" x14ac:dyDescent="0.25"/>
  <cols>
    <col min="1" max="1" width="15.7109375" style="99" customWidth="1"/>
    <col min="2" max="2" width="9.42578125" style="99" customWidth="1"/>
    <col min="3" max="3" width="8.85546875" style="99" customWidth="1"/>
    <col min="4" max="4" width="11.42578125" style="99" bestFit="1" customWidth="1"/>
    <col min="5" max="5" width="13.28515625" style="99" bestFit="1" customWidth="1"/>
    <col min="6" max="6" width="10.28515625" style="99" customWidth="1"/>
    <col min="7" max="7" width="8.85546875" style="99" customWidth="1"/>
    <col min="8" max="8" width="10.28515625" style="99" customWidth="1"/>
    <col min="9" max="9" width="12" style="99" customWidth="1"/>
    <col min="10" max="10" width="16.5703125" style="99" customWidth="1"/>
    <col min="11" max="11" width="8.85546875" style="99" customWidth="1"/>
    <col min="12" max="12" width="10.7109375" style="99" bestFit="1" customWidth="1"/>
    <col min="13" max="13" width="8.85546875" style="99" customWidth="1"/>
    <col min="14" max="14" width="11.42578125" style="99" bestFit="1" customWidth="1"/>
    <col min="15" max="256" width="8.85546875" style="99" customWidth="1"/>
  </cols>
  <sheetData>
    <row r="1" spans="1:19" ht="15.95" customHeight="1" x14ac:dyDescent="0.25">
      <c r="A1" s="3"/>
      <c r="B1" s="40" t="s">
        <v>29</v>
      </c>
      <c r="C1" s="6"/>
      <c r="D1" s="6"/>
      <c r="E1" s="40" t="s">
        <v>29</v>
      </c>
      <c r="F1" s="99" t="s">
        <v>29</v>
      </c>
      <c r="J1" s="40" t="s">
        <v>30</v>
      </c>
      <c r="K1" s="6"/>
      <c r="L1" s="3"/>
      <c r="M1" s="3" t="s">
        <v>31</v>
      </c>
      <c r="N1" s="3"/>
      <c r="O1" s="3"/>
      <c r="P1" s="3"/>
      <c r="Q1" s="3"/>
      <c r="R1" s="3"/>
      <c r="S1" s="3"/>
    </row>
    <row r="2" spans="1:19" ht="15.95" customHeight="1" x14ac:dyDescent="0.25">
      <c r="A2" s="6"/>
      <c r="B2" s="6" t="s">
        <v>73</v>
      </c>
      <c r="C2" s="6"/>
      <c r="D2" s="6"/>
      <c r="E2" s="6" t="s">
        <v>73</v>
      </c>
      <c r="F2" s="6" t="s">
        <v>75</v>
      </c>
      <c r="G2" s="6"/>
      <c r="H2" s="6"/>
      <c r="I2" s="6"/>
      <c r="J2" s="6" t="s">
        <v>73</v>
      </c>
      <c r="K2" s="6"/>
      <c r="L2" s="3"/>
      <c r="M2" s="3"/>
      <c r="N2" s="3"/>
      <c r="O2" s="3"/>
      <c r="P2" s="6"/>
      <c r="Q2" s="6"/>
      <c r="R2" s="6"/>
      <c r="S2" s="6"/>
    </row>
    <row r="3" spans="1:19" ht="15.95" customHeight="1" x14ac:dyDescent="0.25">
      <c r="A3" s="101"/>
      <c r="B3" s="16" t="s">
        <v>32</v>
      </c>
      <c r="C3" s="25"/>
      <c r="D3" s="25"/>
      <c r="E3" s="8" t="s">
        <v>33</v>
      </c>
      <c r="F3" s="105" t="s">
        <v>33</v>
      </c>
      <c r="G3" s="3"/>
      <c r="H3" s="3"/>
      <c r="I3" s="3"/>
      <c r="J3" s="102" t="s">
        <v>34</v>
      </c>
      <c r="K3" s="103"/>
      <c r="L3" s="104" t="s">
        <v>35</v>
      </c>
      <c r="M3" s="3"/>
      <c r="N3" s="3"/>
      <c r="O3" s="3"/>
      <c r="P3" s="6"/>
      <c r="Q3" s="6"/>
      <c r="R3" s="6"/>
      <c r="S3" s="6"/>
    </row>
    <row r="4" spans="1:19" ht="15.95" customHeight="1" x14ac:dyDescent="0.25">
      <c r="A4" s="106" t="s">
        <v>36</v>
      </c>
      <c r="B4" s="16" t="s">
        <v>37</v>
      </c>
      <c r="C4" s="16" t="s">
        <v>38</v>
      </c>
      <c r="D4" s="16" t="s">
        <v>39</v>
      </c>
      <c r="E4" s="8" t="s">
        <v>40</v>
      </c>
      <c r="F4" s="105" t="s">
        <v>69</v>
      </c>
      <c r="G4" s="100" t="s">
        <v>70</v>
      </c>
      <c r="H4" s="100" t="s">
        <v>71</v>
      </c>
      <c r="I4" s="100" t="s">
        <v>72</v>
      </c>
      <c r="J4" s="102" t="s">
        <v>41</v>
      </c>
      <c r="K4" s="102" t="s">
        <v>42</v>
      </c>
      <c r="L4" s="104" t="s">
        <v>43</v>
      </c>
      <c r="M4" s="3"/>
      <c r="N4" s="3"/>
      <c r="O4" s="3"/>
      <c r="P4" s="6"/>
      <c r="Q4" s="6"/>
      <c r="R4" s="6"/>
      <c r="S4" s="6"/>
    </row>
    <row r="5" spans="1:19" ht="15.95" customHeight="1" x14ac:dyDescent="0.25">
      <c r="A5" s="26"/>
      <c r="B5" s="26"/>
      <c r="C5" s="26"/>
      <c r="D5" s="26"/>
      <c r="E5" s="26"/>
      <c r="F5" s="26"/>
      <c r="G5" s="26"/>
      <c r="H5" s="26"/>
      <c r="I5" s="3"/>
      <c r="J5" s="3"/>
      <c r="K5" s="3"/>
      <c r="L5" s="3"/>
      <c r="M5" s="3"/>
      <c r="N5" s="3"/>
      <c r="O5" s="3"/>
      <c r="P5" s="6"/>
      <c r="Q5" s="6"/>
      <c r="R5" s="6"/>
      <c r="S5" s="6"/>
    </row>
    <row r="6" spans="1:19" ht="15.95" customHeight="1" x14ac:dyDescent="0.25">
      <c r="A6" s="100" t="s">
        <v>51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6"/>
      <c r="Q6" s="6"/>
      <c r="R6" s="6"/>
      <c r="S6" s="6"/>
    </row>
    <row r="7" spans="1:19" ht="15.9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"/>
      <c r="Q7" s="6"/>
      <c r="R7" s="6"/>
      <c r="S7" s="6"/>
    </row>
    <row r="8" spans="1:19" ht="15.95" customHeight="1" x14ac:dyDescent="0.25">
      <c r="A8" s="6"/>
      <c r="B8" s="40" t="s">
        <v>52</v>
      </c>
      <c r="C8" s="6"/>
      <c r="D8" s="6"/>
      <c r="E8" s="6"/>
      <c r="F8" s="6"/>
      <c r="G8" s="6"/>
      <c r="H8" s="6"/>
      <c r="I8" s="6"/>
      <c r="J8" s="3"/>
      <c r="K8" s="3"/>
      <c r="L8" s="3"/>
      <c r="M8" s="3"/>
      <c r="N8" s="3"/>
      <c r="O8" s="3"/>
      <c r="P8" s="6"/>
      <c r="Q8" s="6"/>
      <c r="R8" s="6"/>
      <c r="S8" s="6"/>
    </row>
    <row r="9" spans="1:19" ht="15.95" customHeight="1" x14ac:dyDescent="0.25">
      <c r="A9" s="107" t="s">
        <v>53</v>
      </c>
      <c r="B9" s="108" t="s">
        <v>54</v>
      </c>
      <c r="C9" s="108" t="s">
        <v>44</v>
      </c>
      <c r="D9" s="108" t="s">
        <v>45</v>
      </c>
      <c r="E9" s="108" t="s">
        <v>46</v>
      </c>
      <c r="F9" s="108" t="s">
        <v>47</v>
      </c>
      <c r="G9" s="108" t="s">
        <v>48</v>
      </c>
      <c r="H9" s="108" t="s">
        <v>49</v>
      </c>
      <c r="I9" s="108" t="s">
        <v>50</v>
      </c>
      <c r="J9" s="14"/>
      <c r="K9" s="3"/>
      <c r="L9" s="3"/>
      <c r="M9" s="3"/>
      <c r="N9" s="3"/>
      <c r="O9" s="3"/>
      <c r="P9" s="6"/>
      <c r="Q9" s="6"/>
      <c r="R9" s="6"/>
      <c r="S9" s="6"/>
    </row>
    <row r="10" spans="1:19" ht="15.9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3"/>
      <c r="K10" s="3"/>
      <c r="L10" s="3"/>
      <c r="M10" s="3"/>
      <c r="N10" s="3"/>
      <c r="O10" s="3"/>
      <c r="P10" s="6"/>
      <c r="Q10" s="6"/>
      <c r="R10" s="6"/>
      <c r="S10" s="6"/>
    </row>
    <row r="11" spans="1:19" ht="15.95" customHeight="1" x14ac:dyDescent="0.25">
      <c r="A11" s="100" t="s">
        <v>55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"/>
      <c r="Q11" s="6"/>
      <c r="R11" s="6"/>
      <c r="S11" s="6"/>
    </row>
    <row r="12" spans="1:19" ht="15.9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6"/>
      <c r="Q12" s="6"/>
      <c r="R12" s="6"/>
      <c r="S12" s="6"/>
    </row>
    <row r="13" spans="1:19" ht="15.95" customHeight="1" x14ac:dyDescent="0.25">
      <c r="A13" s="6"/>
      <c r="B13" s="40" t="s">
        <v>52</v>
      </c>
      <c r="C13" s="6"/>
      <c r="D13" s="6"/>
      <c r="E13" s="6"/>
      <c r="F13" s="6"/>
      <c r="G13" s="6"/>
      <c r="H13" s="6"/>
      <c r="I13" s="6"/>
      <c r="J13" s="3" t="s">
        <v>65</v>
      </c>
      <c r="K13" s="3"/>
      <c r="L13" s="3"/>
      <c r="M13" s="3"/>
      <c r="N13" s="3"/>
      <c r="O13" s="3"/>
      <c r="P13" s="6"/>
      <c r="Q13" s="6"/>
      <c r="R13" s="6"/>
      <c r="S13" s="6"/>
    </row>
    <row r="14" spans="1:19" ht="15.95" customHeight="1" x14ac:dyDescent="0.25">
      <c r="A14" s="109" t="s">
        <v>53</v>
      </c>
      <c r="B14" s="110" t="s">
        <v>54</v>
      </c>
      <c r="C14" s="110" t="s">
        <v>44</v>
      </c>
      <c r="D14" s="110" t="s">
        <v>45</v>
      </c>
      <c r="E14" s="110" t="s">
        <v>46</v>
      </c>
      <c r="F14" s="110" t="s">
        <v>47</v>
      </c>
      <c r="G14" s="110" t="s">
        <v>48</v>
      </c>
      <c r="H14" s="110" t="s">
        <v>49</v>
      </c>
      <c r="I14" s="110" t="s">
        <v>50</v>
      </c>
      <c r="J14" s="14" t="s">
        <v>63</v>
      </c>
      <c r="K14" s="3" t="s">
        <v>64</v>
      </c>
      <c r="L14" s="3" t="s">
        <v>66</v>
      </c>
      <c r="M14" s="3" t="s">
        <v>67</v>
      </c>
      <c r="N14" s="3" t="s">
        <v>68</v>
      </c>
      <c r="O14" s="3"/>
      <c r="P14" s="6"/>
      <c r="Q14" s="6"/>
      <c r="R14" s="6"/>
      <c r="S14" s="6"/>
    </row>
    <row r="15" spans="1:19" ht="15.95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3"/>
      <c r="K15" s="3"/>
      <c r="L15" s="3"/>
      <c r="M15" s="3"/>
      <c r="N15" s="3"/>
      <c r="O15" s="3"/>
      <c r="P15" s="6"/>
      <c r="Q15" s="6"/>
      <c r="R15" s="6"/>
      <c r="S15" s="6"/>
    </row>
    <row r="16" spans="1:19" ht="15.95" customHeight="1" x14ac:dyDescent="0.25">
      <c r="A16" s="100" t="s">
        <v>74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 65 år</vt:lpstr>
      <vt:lpstr>Beskrivning av filerna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Ferm</dc:creator>
  <cp:lastModifiedBy>Helena Strömberg Molinder</cp:lastModifiedBy>
  <dcterms:created xsi:type="dcterms:W3CDTF">2018-04-24T07:44:52Z</dcterms:created>
  <dcterms:modified xsi:type="dcterms:W3CDTF">2018-05-02T14:15:18Z</dcterms:modified>
</cp:coreProperties>
</file>