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5330" windowHeight="9720" firstSheet="9" activeTab="9"/>
  </bookViews>
  <sheets>
    <sheet name="XPQUERYDOC_2" sheetId="17" state="veryHidden" r:id="rId1"/>
    <sheet name="XPQUERYDOC_2-2" sheetId="18" state="veryHidden" r:id="rId2"/>
    <sheet name="XPQUERYDOC_2-3" sheetId="19" state="veryHidden" r:id="rId3"/>
    <sheet name="XPQUERYDOC_3" sheetId="26" state="veryHidden" r:id="rId4"/>
    <sheet name="XPQUERYDOC_3-2" sheetId="27" state="veryHidden" r:id="rId5"/>
    <sheet name="XPQUERYDOC_3-3" sheetId="28" state="veryHidden" r:id="rId6"/>
    <sheet name="XPQUERYDOC_4" sheetId="33" state="veryHidden" r:id="rId7"/>
    <sheet name="XPQUERYDOC_4-2" sheetId="34" state="veryHidden" r:id="rId8"/>
    <sheet name="XPQUERYDOC_4-3" sheetId="35" state="veryHidden" r:id="rId9"/>
    <sheet name="SOS" sheetId="36" r:id="rId10"/>
  </sheets>
  <definedNames>
    <definedName name="_xlnm.Print_Area" localSheetId="9">SOS!$A$1:$J$77</definedName>
  </definedNames>
  <calcPr calcId="145621" fullPrecision="0"/>
</workbook>
</file>

<file path=xl/calcChain.xml><?xml version="1.0" encoding="utf-8"?>
<calcChain xmlns="http://schemas.openxmlformats.org/spreadsheetml/2006/main">
  <c r="A1" i="18" l="1"/>
  <c r="B1" i="18"/>
  <c r="C1" i="18"/>
  <c r="D1" i="18"/>
  <c r="E1" i="18"/>
  <c r="F1" i="18"/>
  <c r="G1" i="18"/>
  <c r="H1" i="18"/>
  <c r="I1" i="18"/>
  <c r="J1" i="18"/>
  <c r="K1" i="18"/>
  <c r="L1" i="18"/>
  <c r="M1" i="18"/>
  <c r="N1" i="18"/>
  <c r="O1" i="18"/>
  <c r="P1" i="18"/>
  <c r="Q1" i="18"/>
  <c r="A2" i="18"/>
  <c r="B2" i="18"/>
  <c r="C2" i="18"/>
  <c r="D2" i="18"/>
  <c r="E2" i="18"/>
  <c r="F2" i="18"/>
  <c r="G2" i="18"/>
  <c r="H2" i="18"/>
  <c r="I2" i="18"/>
  <c r="J2" i="18"/>
  <c r="K2" i="18"/>
  <c r="L2" i="18"/>
  <c r="M2" i="18"/>
  <c r="N2" i="18"/>
  <c r="O2" i="18"/>
  <c r="P2" i="18"/>
  <c r="Q2" i="18"/>
  <c r="A3" i="18"/>
  <c r="B3" i="18"/>
  <c r="C3" i="18"/>
  <c r="D3" i="18"/>
  <c r="E3" i="18"/>
  <c r="F3" i="18"/>
  <c r="G3" i="18"/>
  <c r="H3" i="18"/>
  <c r="I3" i="18"/>
  <c r="J3" i="18"/>
  <c r="K3" i="18"/>
  <c r="L3" i="18"/>
  <c r="M3" i="18"/>
  <c r="N3" i="18"/>
  <c r="O3" i="18"/>
  <c r="P3" i="18"/>
  <c r="Q3" i="18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A24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A25" i="18"/>
  <c r="B25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A26" i="18"/>
  <c r="B26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A27" i="18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A31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A32" i="18"/>
  <c r="B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A33" i="18"/>
  <c r="B33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A34" i="18"/>
  <c r="B34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A1" i="27"/>
  <c r="B1" i="27"/>
  <c r="C1" i="27"/>
  <c r="D1" i="27"/>
  <c r="E1" i="27"/>
  <c r="F1" i="27"/>
  <c r="G1" i="27"/>
  <c r="H1" i="27"/>
  <c r="A2" i="27"/>
  <c r="B2" i="27"/>
  <c r="C2" i="27"/>
  <c r="D2" i="27"/>
  <c r="E2" i="27"/>
  <c r="F2" i="27"/>
  <c r="G2" i="27"/>
  <c r="H2" i="27"/>
  <c r="A3" i="27"/>
  <c r="B3" i="27"/>
  <c r="C3" i="27"/>
  <c r="D3" i="27"/>
  <c r="E3" i="27"/>
  <c r="F3" i="27"/>
  <c r="G3" i="27"/>
  <c r="H3" i="27"/>
  <c r="A4" i="27"/>
  <c r="B4" i="27"/>
  <c r="C4" i="27"/>
  <c r="D4" i="27"/>
  <c r="E4" i="27"/>
  <c r="F4" i="27"/>
  <c r="G4" i="27"/>
  <c r="H4" i="27"/>
  <c r="A5" i="27"/>
  <c r="B5" i="27"/>
  <c r="C5" i="27"/>
  <c r="D5" i="27"/>
  <c r="E5" i="27"/>
  <c r="F5" i="27"/>
  <c r="G5" i="27"/>
  <c r="H5" i="27"/>
  <c r="A6" i="27"/>
  <c r="B6" i="27"/>
  <c r="C6" i="27"/>
  <c r="D6" i="27"/>
  <c r="E6" i="27"/>
  <c r="F6" i="27"/>
  <c r="G6" i="27"/>
  <c r="H6" i="27"/>
  <c r="A7" i="27"/>
  <c r="B7" i="27"/>
  <c r="C7" i="27"/>
  <c r="D7" i="27"/>
  <c r="E7" i="27"/>
  <c r="F7" i="27"/>
  <c r="G7" i="27"/>
  <c r="H7" i="27"/>
  <c r="A8" i="27"/>
  <c r="B8" i="27"/>
  <c r="C8" i="27"/>
  <c r="D8" i="27"/>
  <c r="E8" i="27"/>
  <c r="F8" i="27"/>
  <c r="G8" i="27"/>
  <c r="H8" i="27"/>
  <c r="A9" i="27"/>
  <c r="B9" i="27"/>
  <c r="C9" i="27"/>
  <c r="D9" i="27"/>
  <c r="E9" i="27"/>
  <c r="F9" i="27"/>
  <c r="G9" i="27"/>
  <c r="H9" i="27"/>
  <c r="A10" i="27"/>
  <c r="B10" i="27"/>
  <c r="C10" i="27"/>
  <c r="D10" i="27"/>
  <c r="E10" i="27"/>
  <c r="F10" i="27"/>
  <c r="G10" i="27"/>
  <c r="H10" i="27"/>
  <c r="A11" i="27"/>
  <c r="B11" i="27"/>
  <c r="C11" i="27"/>
  <c r="D11" i="27"/>
  <c r="E11" i="27"/>
  <c r="F11" i="27"/>
  <c r="G11" i="27"/>
  <c r="H11" i="27"/>
  <c r="A12" i="27"/>
  <c r="B12" i="27"/>
  <c r="C12" i="27"/>
  <c r="D12" i="27"/>
  <c r="E12" i="27"/>
  <c r="F12" i="27"/>
  <c r="G12" i="27"/>
  <c r="H12" i="27"/>
  <c r="A13" i="27"/>
  <c r="B13" i="27"/>
  <c r="C13" i="27"/>
  <c r="D13" i="27"/>
  <c r="E13" i="27"/>
  <c r="F13" i="27"/>
  <c r="G13" i="27"/>
  <c r="H13" i="27"/>
  <c r="A14" i="27"/>
  <c r="B14" i="27"/>
  <c r="C14" i="27"/>
  <c r="D14" i="27"/>
  <c r="E14" i="27"/>
  <c r="F14" i="27"/>
  <c r="G14" i="27"/>
  <c r="H14" i="27"/>
  <c r="A15" i="27"/>
  <c r="B15" i="27"/>
  <c r="C15" i="27"/>
  <c r="D15" i="27"/>
  <c r="E15" i="27"/>
  <c r="F15" i="27"/>
  <c r="G15" i="27"/>
  <c r="H15" i="27"/>
  <c r="A16" i="27"/>
  <c r="B16" i="27"/>
  <c r="C16" i="27"/>
  <c r="D16" i="27"/>
  <c r="E16" i="27"/>
  <c r="F16" i="27"/>
  <c r="G16" i="27"/>
  <c r="H16" i="27"/>
  <c r="A17" i="27"/>
  <c r="B17" i="27"/>
  <c r="C17" i="27"/>
  <c r="D17" i="27"/>
  <c r="E17" i="27"/>
  <c r="F17" i="27"/>
  <c r="G17" i="27"/>
  <c r="H17" i="27"/>
  <c r="A18" i="27"/>
  <c r="B18" i="27"/>
  <c r="C18" i="27"/>
  <c r="D18" i="27"/>
  <c r="E18" i="27"/>
  <c r="F18" i="27"/>
  <c r="G18" i="27"/>
  <c r="H18" i="27"/>
  <c r="A19" i="27"/>
  <c r="B19" i="27"/>
  <c r="C19" i="27"/>
  <c r="D19" i="27"/>
  <c r="E19" i="27"/>
  <c r="F19" i="27"/>
  <c r="G19" i="27"/>
  <c r="H19" i="27"/>
  <c r="A20" i="27"/>
  <c r="B20" i="27"/>
  <c r="C20" i="27"/>
  <c r="D20" i="27"/>
  <c r="E20" i="27"/>
  <c r="F20" i="27"/>
  <c r="G20" i="27"/>
  <c r="H20" i="27"/>
  <c r="A21" i="27"/>
  <c r="B21" i="27"/>
  <c r="C21" i="27"/>
  <c r="D21" i="27"/>
  <c r="E21" i="27"/>
  <c r="F21" i="27"/>
  <c r="G21" i="27"/>
  <c r="H21" i="27"/>
  <c r="A1" i="34"/>
  <c r="B1" i="34"/>
  <c r="C1" i="34"/>
  <c r="D1" i="34"/>
  <c r="E1" i="34"/>
  <c r="F1" i="34"/>
  <c r="G1" i="34"/>
  <c r="H1" i="34"/>
  <c r="I1" i="34"/>
  <c r="J1" i="34"/>
  <c r="K1" i="34"/>
  <c r="L1" i="34"/>
  <c r="M1" i="34"/>
  <c r="N1" i="34"/>
  <c r="O1" i="34"/>
  <c r="P1" i="34"/>
  <c r="Q1" i="34"/>
  <c r="R1" i="34"/>
  <c r="S1" i="34"/>
  <c r="T1" i="34"/>
  <c r="U1" i="34"/>
  <c r="V1" i="34"/>
  <c r="W1" i="34"/>
  <c r="X1" i="34"/>
  <c r="Y1" i="34"/>
  <c r="Z1" i="34"/>
  <c r="AA1" i="34"/>
  <c r="AB1" i="34"/>
  <c r="AC1" i="34"/>
  <c r="AD1" i="34"/>
  <c r="AE1" i="34"/>
  <c r="AF1" i="34"/>
  <c r="AG1" i="34"/>
  <c r="AH1" i="34"/>
  <c r="AI1" i="34"/>
  <c r="AJ1" i="34"/>
  <c r="AK1" i="34"/>
  <c r="AL1" i="34"/>
  <c r="AM1" i="34"/>
  <c r="AN1" i="34"/>
  <c r="AO1" i="34"/>
  <c r="AP1" i="34"/>
  <c r="AQ1" i="34"/>
  <c r="AR1" i="34"/>
  <c r="AS1" i="34"/>
  <c r="AT1" i="34"/>
  <c r="AU1" i="34"/>
  <c r="AV1" i="34"/>
  <c r="AW1" i="34"/>
  <c r="AX1" i="34"/>
  <c r="AY1" i="34"/>
  <c r="AZ1" i="34"/>
  <c r="BA1" i="34"/>
  <c r="BB1" i="34"/>
  <c r="BC1" i="34"/>
  <c r="BD1" i="34"/>
  <c r="BE1" i="34"/>
  <c r="BF1" i="34"/>
  <c r="BG1" i="34"/>
  <c r="BH1" i="34"/>
  <c r="BI1" i="34"/>
  <c r="BJ1" i="34"/>
  <c r="BK1" i="34"/>
  <c r="BL1" i="34"/>
  <c r="BM1" i="34"/>
  <c r="BN1" i="34"/>
  <c r="BO1" i="34"/>
  <c r="BP1" i="34"/>
  <c r="BQ1" i="34"/>
  <c r="BR1" i="34"/>
  <c r="BS1" i="34"/>
  <c r="BT1" i="34"/>
  <c r="BU1" i="34"/>
  <c r="BV1" i="34"/>
  <c r="BW1" i="34"/>
  <c r="BX1" i="34"/>
  <c r="BY1" i="34"/>
  <c r="BZ1" i="34"/>
  <c r="CA1" i="34"/>
  <c r="CB1" i="34"/>
  <c r="CC1" i="34"/>
  <c r="CD1" i="34"/>
  <c r="CE1" i="34"/>
  <c r="CF1" i="34"/>
  <c r="CG1" i="34"/>
  <c r="CH1" i="34"/>
  <c r="A2" i="34"/>
  <c r="B2" i="34"/>
  <c r="C2" i="34"/>
  <c r="D2" i="34"/>
  <c r="E2" i="34"/>
  <c r="F2" i="34"/>
  <c r="G2" i="34"/>
  <c r="H2" i="34"/>
  <c r="I2" i="34"/>
  <c r="J2" i="34"/>
  <c r="K2" i="34"/>
  <c r="L2" i="34"/>
  <c r="M2" i="34"/>
  <c r="N2" i="34"/>
  <c r="O2" i="34"/>
  <c r="P2" i="34"/>
  <c r="Q2" i="34"/>
  <c r="R2" i="34"/>
  <c r="S2" i="34"/>
  <c r="T2" i="34"/>
  <c r="U2" i="34"/>
  <c r="V2" i="34"/>
  <c r="W2" i="34"/>
  <c r="X2" i="34"/>
  <c r="Y2" i="34"/>
  <c r="Z2" i="34"/>
  <c r="AA2" i="34"/>
  <c r="AB2" i="34"/>
  <c r="AC2" i="34"/>
  <c r="AD2" i="34"/>
  <c r="AE2" i="34"/>
  <c r="AF2" i="34"/>
  <c r="AG2" i="34"/>
  <c r="AH2" i="34"/>
  <c r="AI2" i="34"/>
  <c r="AJ2" i="34"/>
  <c r="AK2" i="34"/>
  <c r="AL2" i="34"/>
  <c r="AM2" i="34"/>
  <c r="AN2" i="34"/>
  <c r="AO2" i="34"/>
  <c r="AP2" i="34"/>
  <c r="AQ2" i="34"/>
  <c r="AR2" i="34"/>
  <c r="AS2" i="34"/>
  <c r="AT2" i="34"/>
  <c r="AU2" i="34"/>
  <c r="AV2" i="34"/>
  <c r="AW2" i="34"/>
  <c r="AX2" i="34"/>
  <c r="AY2" i="34"/>
  <c r="AZ2" i="34"/>
  <c r="BA2" i="34"/>
  <c r="BB2" i="34"/>
  <c r="BC2" i="34"/>
  <c r="BD2" i="34"/>
  <c r="BE2" i="34"/>
  <c r="BF2" i="34"/>
  <c r="BG2" i="34"/>
  <c r="BH2" i="34"/>
  <c r="BI2" i="34"/>
  <c r="BJ2" i="34"/>
  <c r="BK2" i="34"/>
  <c r="BL2" i="34"/>
  <c r="BM2" i="34"/>
  <c r="BN2" i="34"/>
  <c r="BO2" i="34"/>
  <c r="BP2" i="34"/>
  <c r="BQ2" i="34"/>
  <c r="BR2" i="34"/>
  <c r="BS2" i="34"/>
  <c r="BT2" i="34"/>
  <c r="BU2" i="34"/>
  <c r="BV2" i="34"/>
  <c r="BW2" i="34"/>
  <c r="BX2" i="34"/>
  <c r="BY2" i="34"/>
  <c r="BZ2" i="34"/>
  <c r="CA2" i="34"/>
  <c r="CB2" i="34"/>
  <c r="CC2" i="34"/>
  <c r="CD2" i="34"/>
  <c r="CE2" i="34"/>
  <c r="CF2" i="34"/>
  <c r="CG2" i="34"/>
  <c r="CH2" i="34"/>
  <c r="A3" i="34"/>
  <c r="B3" i="34"/>
  <c r="C3" i="34"/>
  <c r="D3" i="34"/>
  <c r="E3" i="34"/>
  <c r="F3" i="34"/>
  <c r="G3" i="34"/>
  <c r="H3" i="34"/>
  <c r="I3" i="34"/>
  <c r="J3" i="34"/>
  <c r="K3" i="34"/>
  <c r="L3" i="34"/>
  <c r="M3" i="34"/>
  <c r="N3" i="34"/>
  <c r="O3" i="34"/>
  <c r="P3" i="34"/>
  <c r="Q3" i="34"/>
  <c r="R3" i="34"/>
  <c r="S3" i="34"/>
  <c r="T3" i="34"/>
  <c r="U3" i="34"/>
  <c r="V3" i="34"/>
  <c r="W3" i="34"/>
  <c r="X3" i="34"/>
  <c r="Y3" i="34"/>
  <c r="Z3" i="34"/>
  <c r="AA3" i="34"/>
  <c r="AB3" i="34"/>
  <c r="AC3" i="34"/>
  <c r="AD3" i="34"/>
  <c r="AE3" i="34"/>
  <c r="AF3" i="34"/>
  <c r="AG3" i="34"/>
  <c r="AH3" i="34"/>
  <c r="AI3" i="34"/>
  <c r="AJ3" i="34"/>
  <c r="AK3" i="34"/>
  <c r="AL3" i="34"/>
  <c r="AM3" i="34"/>
  <c r="AN3" i="34"/>
  <c r="AO3" i="34"/>
  <c r="AP3" i="34"/>
  <c r="AQ3" i="34"/>
  <c r="AR3" i="34"/>
  <c r="AS3" i="34"/>
  <c r="AT3" i="34"/>
  <c r="AU3" i="34"/>
  <c r="AV3" i="34"/>
  <c r="AW3" i="34"/>
  <c r="AX3" i="34"/>
  <c r="AY3" i="34"/>
  <c r="AZ3" i="34"/>
  <c r="BA3" i="34"/>
  <c r="BB3" i="34"/>
  <c r="BC3" i="34"/>
  <c r="BD3" i="34"/>
  <c r="BE3" i="34"/>
  <c r="BF3" i="34"/>
  <c r="BG3" i="34"/>
  <c r="BH3" i="34"/>
  <c r="BI3" i="34"/>
  <c r="BJ3" i="34"/>
  <c r="BK3" i="34"/>
  <c r="BL3" i="34"/>
  <c r="BM3" i="34"/>
  <c r="BN3" i="34"/>
  <c r="BO3" i="34"/>
  <c r="BP3" i="34"/>
  <c r="BQ3" i="34"/>
  <c r="BR3" i="34"/>
  <c r="BS3" i="34"/>
  <c r="BT3" i="34"/>
  <c r="BU3" i="34"/>
  <c r="BV3" i="34"/>
  <c r="BW3" i="34"/>
  <c r="BX3" i="34"/>
  <c r="BY3" i="34"/>
  <c r="BZ3" i="34"/>
  <c r="CA3" i="34"/>
  <c r="CB3" i="34"/>
  <c r="CC3" i="34"/>
  <c r="CD3" i="34"/>
  <c r="CE3" i="34"/>
  <c r="CF3" i="34"/>
  <c r="CG3" i="34"/>
  <c r="CH3" i="34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4" i="34"/>
  <c r="AJ4" i="34"/>
  <c r="AK4" i="34"/>
  <c r="AL4" i="34"/>
  <c r="AM4" i="34"/>
  <c r="AN4" i="34"/>
  <c r="AO4" i="34"/>
  <c r="AP4" i="34"/>
  <c r="AQ4" i="34"/>
  <c r="AR4" i="34"/>
  <c r="AS4" i="34"/>
  <c r="AT4" i="34"/>
  <c r="AU4" i="34"/>
  <c r="AV4" i="34"/>
  <c r="AW4" i="34"/>
  <c r="AX4" i="34"/>
  <c r="AY4" i="34"/>
  <c r="AZ4" i="34"/>
  <c r="BA4" i="34"/>
  <c r="BB4" i="34"/>
  <c r="BC4" i="34"/>
  <c r="BD4" i="34"/>
  <c r="BE4" i="34"/>
  <c r="BF4" i="34"/>
  <c r="BG4" i="34"/>
  <c r="BH4" i="34"/>
  <c r="BI4" i="34"/>
  <c r="BJ4" i="34"/>
  <c r="BK4" i="34"/>
  <c r="BL4" i="34"/>
  <c r="BM4" i="34"/>
  <c r="BN4" i="34"/>
  <c r="BO4" i="34"/>
  <c r="BP4" i="34"/>
  <c r="BQ4" i="34"/>
  <c r="BR4" i="34"/>
  <c r="BS4" i="34"/>
  <c r="BT4" i="34"/>
  <c r="BU4" i="34"/>
  <c r="BV4" i="34"/>
  <c r="BW4" i="34"/>
  <c r="BX4" i="34"/>
  <c r="BY4" i="34"/>
  <c r="BZ4" i="34"/>
  <c r="CA4" i="34"/>
  <c r="CB4" i="34"/>
  <c r="CC4" i="34"/>
  <c r="CD4" i="34"/>
  <c r="CE4" i="34"/>
  <c r="CF4" i="34"/>
  <c r="CG4" i="34"/>
  <c r="CH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O5" i="34"/>
  <c r="P5" i="34"/>
  <c r="Q5" i="34"/>
  <c r="R5" i="34"/>
  <c r="S5" i="34"/>
  <c r="T5" i="34"/>
  <c r="U5" i="34"/>
  <c r="V5" i="34"/>
  <c r="W5" i="34"/>
  <c r="X5" i="34"/>
  <c r="Y5" i="34"/>
  <c r="Z5" i="34"/>
  <c r="AA5" i="34"/>
  <c r="AB5" i="34"/>
  <c r="AC5" i="34"/>
  <c r="AD5" i="34"/>
  <c r="AE5" i="34"/>
  <c r="AF5" i="34"/>
  <c r="AG5" i="34"/>
  <c r="AH5" i="34"/>
  <c r="AI5" i="34"/>
  <c r="AJ5" i="34"/>
  <c r="AK5" i="34"/>
  <c r="AL5" i="34"/>
  <c r="AM5" i="34"/>
  <c r="AN5" i="34"/>
  <c r="AO5" i="34"/>
  <c r="AP5" i="34"/>
  <c r="AQ5" i="34"/>
  <c r="AR5" i="34"/>
  <c r="AS5" i="34"/>
  <c r="AT5" i="34"/>
  <c r="AU5" i="34"/>
  <c r="AV5" i="34"/>
  <c r="AW5" i="34"/>
  <c r="AX5" i="34"/>
  <c r="AY5" i="34"/>
  <c r="AZ5" i="34"/>
  <c r="BA5" i="34"/>
  <c r="BB5" i="34"/>
  <c r="BC5" i="34"/>
  <c r="BD5" i="34"/>
  <c r="BE5" i="34"/>
  <c r="BF5" i="34"/>
  <c r="BG5" i="34"/>
  <c r="BH5" i="34"/>
  <c r="BI5" i="34"/>
  <c r="BJ5" i="34"/>
  <c r="BK5" i="34"/>
  <c r="BL5" i="34"/>
  <c r="BM5" i="34"/>
  <c r="BN5" i="34"/>
  <c r="BO5" i="34"/>
  <c r="BP5" i="34"/>
  <c r="BQ5" i="34"/>
  <c r="BR5" i="34"/>
  <c r="BS5" i="34"/>
  <c r="BT5" i="34"/>
  <c r="BU5" i="34"/>
  <c r="BV5" i="34"/>
  <c r="BW5" i="34"/>
  <c r="BX5" i="34"/>
  <c r="BY5" i="34"/>
  <c r="BZ5" i="34"/>
  <c r="CA5" i="34"/>
  <c r="CB5" i="34"/>
  <c r="CC5" i="34"/>
  <c r="CD5" i="34"/>
  <c r="CE5" i="34"/>
  <c r="CF5" i="34"/>
  <c r="CG5" i="34"/>
  <c r="CH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AI6" i="34"/>
  <c r="AJ6" i="34"/>
  <c r="AK6" i="34"/>
  <c r="AL6" i="34"/>
  <c r="AM6" i="34"/>
  <c r="AN6" i="34"/>
  <c r="AO6" i="34"/>
  <c r="AP6" i="34"/>
  <c r="AQ6" i="34"/>
  <c r="AR6" i="34"/>
  <c r="AS6" i="34"/>
  <c r="AT6" i="34"/>
  <c r="AU6" i="34"/>
  <c r="AV6" i="34"/>
  <c r="AW6" i="34"/>
  <c r="AX6" i="34"/>
  <c r="AY6" i="34"/>
  <c r="AZ6" i="34"/>
  <c r="BA6" i="34"/>
  <c r="BB6" i="34"/>
  <c r="BC6" i="34"/>
  <c r="BD6" i="34"/>
  <c r="BE6" i="34"/>
  <c r="BF6" i="34"/>
  <c r="BG6" i="34"/>
  <c r="BH6" i="34"/>
  <c r="BI6" i="34"/>
  <c r="BJ6" i="34"/>
  <c r="BK6" i="34"/>
  <c r="BL6" i="34"/>
  <c r="BM6" i="34"/>
  <c r="BN6" i="34"/>
  <c r="BO6" i="34"/>
  <c r="BP6" i="34"/>
  <c r="BQ6" i="34"/>
  <c r="BR6" i="34"/>
  <c r="BS6" i="34"/>
  <c r="BT6" i="34"/>
  <c r="BU6" i="34"/>
  <c r="BV6" i="34"/>
  <c r="BW6" i="34"/>
  <c r="BX6" i="34"/>
  <c r="BY6" i="34"/>
  <c r="BZ6" i="34"/>
  <c r="CA6" i="34"/>
  <c r="CB6" i="34"/>
  <c r="CC6" i="34"/>
  <c r="CD6" i="34"/>
  <c r="CE6" i="34"/>
  <c r="CF6" i="34"/>
  <c r="CG6" i="34"/>
  <c r="CH6" i="34"/>
  <c r="A7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AI7" i="34"/>
  <c r="AJ7" i="34"/>
  <c r="AK7" i="34"/>
  <c r="AL7" i="34"/>
  <c r="AM7" i="34"/>
  <c r="AN7" i="34"/>
  <c r="AO7" i="34"/>
  <c r="AP7" i="34"/>
  <c r="AQ7" i="34"/>
  <c r="AR7" i="34"/>
  <c r="AS7" i="34"/>
  <c r="AT7" i="34"/>
  <c r="AU7" i="34"/>
  <c r="AV7" i="34"/>
  <c r="AW7" i="34"/>
  <c r="AX7" i="34"/>
  <c r="AY7" i="34"/>
  <c r="AZ7" i="34"/>
  <c r="BA7" i="34"/>
  <c r="BB7" i="34"/>
  <c r="BC7" i="34"/>
  <c r="BD7" i="34"/>
  <c r="BE7" i="34"/>
  <c r="BF7" i="34"/>
  <c r="BG7" i="34"/>
  <c r="BH7" i="34"/>
  <c r="BI7" i="34"/>
  <c r="BJ7" i="34"/>
  <c r="BK7" i="34"/>
  <c r="BL7" i="34"/>
  <c r="BM7" i="34"/>
  <c r="BN7" i="34"/>
  <c r="BO7" i="34"/>
  <c r="BP7" i="34"/>
  <c r="BQ7" i="34"/>
  <c r="BR7" i="34"/>
  <c r="BS7" i="34"/>
  <c r="BT7" i="34"/>
  <c r="BU7" i="34"/>
  <c r="BV7" i="34"/>
  <c r="BW7" i="34"/>
  <c r="BX7" i="34"/>
  <c r="BY7" i="34"/>
  <c r="BZ7" i="34"/>
  <c r="CA7" i="34"/>
  <c r="CB7" i="34"/>
  <c r="CC7" i="34"/>
  <c r="CD7" i="34"/>
  <c r="CE7" i="34"/>
  <c r="CF7" i="34"/>
  <c r="CG7" i="34"/>
  <c r="CH7" i="34"/>
  <c r="A8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AI8" i="34"/>
  <c r="AJ8" i="34"/>
  <c r="AK8" i="34"/>
  <c r="AL8" i="34"/>
  <c r="AM8" i="34"/>
  <c r="AN8" i="34"/>
  <c r="AO8" i="34"/>
  <c r="AP8" i="34"/>
  <c r="AQ8" i="34"/>
  <c r="AR8" i="34"/>
  <c r="AS8" i="34"/>
  <c r="AT8" i="34"/>
  <c r="AU8" i="34"/>
  <c r="AV8" i="34"/>
  <c r="AW8" i="34"/>
  <c r="AX8" i="34"/>
  <c r="AY8" i="34"/>
  <c r="AZ8" i="34"/>
  <c r="BA8" i="34"/>
  <c r="BB8" i="34"/>
  <c r="BC8" i="34"/>
  <c r="BD8" i="34"/>
  <c r="BE8" i="34"/>
  <c r="BF8" i="34"/>
  <c r="BG8" i="34"/>
  <c r="BH8" i="34"/>
  <c r="BI8" i="34"/>
  <c r="BJ8" i="34"/>
  <c r="BK8" i="34"/>
  <c r="BL8" i="34"/>
  <c r="BM8" i="34"/>
  <c r="BN8" i="34"/>
  <c r="BO8" i="34"/>
  <c r="BP8" i="34"/>
  <c r="BQ8" i="34"/>
  <c r="BR8" i="34"/>
  <c r="BS8" i="34"/>
  <c r="BT8" i="34"/>
  <c r="BU8" i="34"/>
  <c r="BV8" i="34"/>
  <c r="BW8" i="34"/>
  <c r="BX8" i="34"/>
  <c r="BY8" i="34"/>
  <c r="BZ8" i="34"/>
  <c r="CA8" i="34"/>
  <c r="CB8" i="34"/>
  <c r="CC8" i="34"/>
  <c r="CD8" i="34"/>
  <c r="CE8" i="34"/>
  <c r="CF8" i="34"/>
  <c r="CG8" i="34"/>
  <c r="CH8" i="34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AI9" i="34"/>
  <c r="AJ9" i="34"/>
  <c r="AK9" i="34"/>
  <c r="AL9" i="34"/>
  <c r="AM9" i="34"/>
  <c r="AN9" i="34"/>
  <c r="AO9" i="34"/>
  <c r="AP9" i="34"/>
  <c r="AQ9" i="34"/>
  <c r="AR9" i="34"/>
  <c r="AS9" i="34"/>
  <c r="AT9" i="34"/>
  <c r="AU9" i="34"/>
  <c r="AV9" i="34"/>
  <c r="AW9" i="34"/>
  <c r="AX9" i="34"/>
  <c r="AY9" i="34"/>
  <c r="AZ9" i="34"/>
  <c r="BA9" i="34"/>
  <c r="BB9" i="34"/>
  <c r="BC9" i="34"/>
  <c r="BD9" i="34"/>
  <c r="BE9" i="34"/>
  <c r="BF9" i="34"/>
  <c r="BG9" i="34"/>
  <c r="BH9" i="34"/>
  <c r="BI9" i="34"/>
  <c r="BJ9" i="34"/>
  <c r="BK9" i="34"/>
  <c r="BL9" i="34"/>
  <c r="BM9" i="34"/>
  <c r="BN9" i="34"/>
  <c r="BO9" i="34"/>
  <c r="BP9" i="34"/>
  <c r="BQ9" i="34"/>
  <c r="BR9" i="34"/>
  <c r="BS9" i="34"/>
  <c r="BT9" i="34"/>
  <c r="BU9" i="34"/>
  <c r="BV9" i="34"/>
  <c r="BW9" i="34"/>
  <c r="BX9" i="34"/>
  <c r="BY9" i="34"/>
  <c r="BZ9" i="34"/>
  <c r="CA9" i="34"/>
  <c r="CB9" i="34"/>
  <c r="CC9" i="34"/>
  <c r="CD9" i="34"/>
  <c r="CE9" i="34"/>
  <c r="CF9" i="34"/>
  <c r="CG9" i="34"/>
  <c r="CH9" i="34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AI10" i="34"/>
  <c r="AJ10" i="34"/>
  <c r="AK10" i="34"/>
  <c r="AL10" i="34"/>
  <c r="AM10" i="34"/>
  <c r="AN10" i="34"/>
  <c r="AO10" i="34"/>
  <c r="AP10" i="34"/>
  <c r="AQ10" i="34"/>
  <c r="AR10" i="34"/>
  <c r="AS10" i="34"/>
  <c r="AT10" i="34"/>
  <c r="AU10" i="34"/>
  <c r="AV10" i="34"/>
  <c r="AW10" i="34"/>
  <c r="AX10" i="34"/>
  <c r="AY10" i="34"/>
  <c r="AZ10" i="34"/>
  <c r="BA10" i="34"/>
  <c r="BB10" i="34"/>
  <c r="BC10" i="34"/>
  <c r="BD10" i="34"/>
  <c r="BE10" i="34"/>
  <c r="BF10" i="34"/>
  <c r="BG10" i="34"/>
  <c r="BH10" i="34"/>
  <c r="BI10" i="34"/>
  <c r="BJ10" i="34"/>
  <c r="BK10" i="34"/>
  <c r="BL10" i="34"/>
  <c r="BM10" i="34"/>
  <c r="BN10" i="34"/>
  <c r="BO10" i="34"/>
  <c r="BP10" i="34"/>
  <c r="BQ10" i="34"/>
  <c r="BR10" i="34"/>
  <c r="BS10" i="34"/>
  <c r="BT10" i="34"/>
  <c r="BU10" i="34"/>
  <c r="BV10" i="34"/>
  <c r="BW10" i="34"/>
  <c r="BX10" i="34"/>
  <c r="BY10" i="34"/>
  <c r="BZ10" i="34"/>
  <c r="CA10" i="34"/>
  <c r="CB10" i="34"/>
  <c r="CC10" i="34"/>
  <c r="CD10" i="34"/>
  <c r="CE10" i="34"/>
  <c r="CF10" i="34"/>
  <c r="CG10" i="34"/>
  <c r="CH10" i="34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AI11" i="34"/>
  <c r="AJ11" i="34"/>
  <c r="AK11" i="34"/>
  <c r="AL11" i="34"/>
  <c r="AM11" i="34"/>
  <c r="AN11" i="34"/>
  <c r="AO11" i="34"/>
  <c r="AP11" i="34"/>
  <c r="AQ11" i="34"/>
  <c r="AR11" i="34"/>
  <c r="AS11" i="34"/>
  <c r="AT11" i="34"/>
  <c r="AU11" i="34"/>
  <c r="AV11" i="34"/>
  <c r="AW11" i="34"/>
  <c r="AX11" i="34"/>
  <c r="AY11" i="34"/>
  <c r="AZ11" i="34"/>
  <c r="BA11" i="34"/>
  <c r="BB11" i="34"/>
  <c r="BC11" i="34"/>
  <c r="BD11" i="34"/>
  <c r="BE11" i="34"/>
  <c r="BF11" i="34"/>
  <c r="BG11" i="34"/>
  <c r="BH11" i="34"/>
  <c r="BI11" i="34"/>
  <c r="BJ11" i="34"/>
  <c r="BK11" i="34"/>
  <c r="BL11" i="34"/>
  <c r="BM11" i="34"/>
  <c r="BN11" i="34"/>
  <c r="BO11" i="34"/>
  <c r="BP11" i="34"/>
  <c r="BQ11" i="34"/>
  <c r="BR11" i="34"/>
  <c r="BS11" i="34"/>
  <c r="BT11" i="34"/>
  <c r="BU11" i="34"/>
  <c r="BV11" i="34"/>
  <c r="BW11" i="34"/>
  <c r="BX11" i="34"/>
  <c r="BY11" i="34"/>
  <c r="BZ11" i="34"/>
  <c r="CA11" i="34"/>
  <c r="CB11" i="34"/>
  <c r="CC11" i="34"/>
  <c r="CD11" i="34"/>
  <c r="CE11" i="34"/>
  <c r="CF11" i="34"/>
  <c r="CG11" i="34"/>
  <c r="CH11" i="34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AI12" i="34"/>
  <c r="AJ12" i="34"/>
  <c r="AK12" i="34"/>
  <c r="AL12" i="34"/>
  <c r="AM12" i="34"/>
  <c r="AN12" i="34"/>
  <c r="AO12" i="34"/>
  <c r="AP12" i="34"/>
  <c r="AQ12" i="34"/>
  <c r="AR12" i="34"/>
  <c r="AS12" i="34"/>
  <c r="AT12" i="34"/>
  <c r="AU12" i="34"/>
  <c r="AV12" i="34"/>
  <c r="AW12" i="34"/>
  <c r="AX12" i="34"/>
  <c r="AY12" i="34"/>
  <c r="AZ12" i="34"/>
  <c r="BA12" i="34"/>
  <c r="BB12" i="34"/>
  <c r="BC12" i="34"/>
  <c r="BD12" i="34"/>
  <c r="BE12" i="34"/>
  <c r="BF12" i="34"/>
  <c r="BG12" i="34"/>
  <c r="BH12" i="34"/>
  <c r="BI12" i="34"/>
  <c r="BJ12" i="34"/>
  <c r="BK12" i="34"/>
  <c r="BL12" i="34"/>
  <c r="BM12" i="34"/>
  <c r="BN12" i="34"/>
  <c r="BO12" i="34"/>
  <c r="BP12" i="34"/>
  <c r="BQ12" i="34"/>
  <c r="BR12" i="34"/>
  <c r="BS12" i="34"/>
  <c r="BT12" i="34"/>
  <c r="BU12" i="34"/>
  <c r="BV12" i="34"/>
  <c r="BW12" i="34"/>
  <c r="BX12" i="34"/>
  <c r="BY12" i="34"/>
  <c r="BZ12" i="34"/>
  <c r="CA12" i="34"/>
  <c r="CB12" i="34"/>
  <c r="CC12" i="34"/>
  <c r="CD12" i="34"/>
  <c r="CE12" i="34"/>
  <c r="CF12" i="34"/>
  <c r="CG12" i="34"/>
  <c r="CH12" i="34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AI13" i="34"/>
  <c r="AJ13" i="34"/>
  <c r="AK13" i="34"/>
  <c r="AL13" i="34"/>
  <c r="AM13" i="34"/>
  <c r="AN13" i="34"/>
  <c r="AO13" i="34"/>
  <c r="AP13" i="34"/>
  <c r="AQ13" i="34"/>
  <c r="AR13" i="34"/>
  <c r="AS13" i="34"/>
  <c r="AT13" i="34"/>
  <c r="AU13" i="34"/>
  <c r="AV13" i="34"/>
  <c r="AW13" i="34"/>
  <c r="AX13" i="34"/>
  <c r="AY13" i="34"/>
  <c r="AZ13" i="34"/>
  <c r="BA13" i="34"/>
  <c r="BB13" i="34"/>
  <c r="BC13" i="34"/>
  <c r="BD13" i="34"/>
  <c r="BE13" i="34"/>
  <c r="BF13" i="34"/>
  <c r="BG13" i="34"/>
  <c r="BH13" i="34"/>
  <c r="BI13" i="34"/>
  <c r="BJ13" i="34"/>
  <c r="BK13" i="34"/>
  <c r="BL13" i="34"/>
  <c r="BM13" i="34"/>
  <c r="BN13" i="34"/>
  <c r="BO13" i="34"/>
  <c r="BP13" i="34"/>
  <c r="BQ13" i="34"/>
  <c r="BR13" i="34"/>
  <c r="BS13" i="34"/>
  <c r="BT13" i="34"/>
  <c r="BU13" i="34"/>
  <c r="BV13" i="34"/>
  <c r="BW13" i="34"/>
  <c r="BX13" i="34"/>
  <c r="BY13" i="34"/>
  <c r="BZ13" i="34"/>
  <c r="CA13" i="34"/>
  <c r="CB13" i="34"/>
  <c r="CC13" i="34"/>
  <c r="CD13" i="34"/>
  <c r="CE13" i="34"/>
  <c r="CF13" i="34"/>
  <c r="CG13" i="34"/>
  <c r="CH13" i="34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AE14" i="34"/>
  <c r="AF14" i="34"/>
  <c r="AG14" i="34"/>
  <c r="AH14" i="34"/>
  <c r="AI14" i="34"/>
  <c r="AJ14" i="34"/>
  <c r="AK14" i="34"/>
  <c r="AL14" i="34"/>
  <c r="AM14" i="34"/>
  <c r="AN14" i="34"/>
  <c r="AO14" i="34"/>
  <c r="AP14" i="34"/>
  <c r="AQ14" i="34"/>
  <c r="AR14" i="34"/>
  <c r="AS14" i="34"/>
  <c r="AT14" i="34"/>
  <c r="AU14" i="34"/>
  <c r="AV14" i="34"/>
  <c r="AW14" i="34"/>
  <c r="AX14" i="34"/>
  <c r="AY14" i="34"/>
  <c r="AZ14" i="34"/>
  <c r="BA14" i="34"/>
  <c r="BB14" i="34"/>
  <c r="BC14" i="34"/>
  <c r="BD14" i="34"/>
  <c r="BE14" i="34"/>
  <c r="BF14" i="34"/>
  <c r="BG14" i="34"/>
  <c r="BH14" i="34"/>
  <c r="BI14" i="34"/>
  <c r="BJ14" i="34"/>
  <c r="BK14" i="34"/>
  <c r="BL14" i="34"/>
  <c r="BM14" i="34"/>
  <c r="BN14" i="34"/>
  <c r="BO14" i="34"/>
  <c r="BP14" i="34"/>
  <c r="BQ14" i="34"/>
  <c r="BR14" i="34"/>
  <c r="BS14" i="34"/>
  <c r="BT14" i="34"/>
  <c r="BU14" i="34"/>
  <c r="BV14" i="34"/>
  <c r="BW14" i="34"/>
  <c r="BX14" i="34"/>
  <c r="BY14" i="34"/>
  <c r="BZ14" i="34"/>
  <c r="CA14" i="34"/>
  <c r="CB14" i="34"/>
  <c r="CC14" i="34"/>
  <c r="CD14" i="34"/>
  <c r="CE14" i="34"/>
  <c r="CF14" i="34"/>
  <c r="CG14" i="34"/>
  <c r="CH14" i="34"/>
  <c r="A15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AD15" i="34"/>
  <c r="AE15" i="34"/>
  <c r="AF15" i="34"/>
  <c r="AG15" i="34"/>
  <c r="AH15" i="34"/>
  <c r="AI15" i="34"/>
  <c r="AJ15" i="34"/>
  <c r="AK15" i="34"/>
  <c r="AL15" i="34"/>
  <c r="AM15" i="34"/>
  <c r="AN15" i="34"/>
  <c r="AO15" i="34"/>
  <c r="AP15" i="34"/>
  <c r="AQ15" i="34"/>
  <c r="AR15" i="34"/>
  <c r="AS15" i="34"/>
  <c r="AT15" i="34"/>
  <c r="AU15" i="34"/>
  <c r="AV15" i="34"/>
  <c r="AW15" i="34"/>
  <c r="AX15" i="34"/>
  <c r="AY15" i="34"/>
  <c r="AZ15" i="34"/>
  <c r="BA15" i="34"/>
  <c r="BB15" i="34"/>
  <c r="BC15" i="34"/>
  <c r="BD15" i="34"/>
  <c r="BE15" i="34"/>
  <c r="BF15" i="34"/>
  <c r="BG15" i="34"/>
  <c r="BH15" i="34"/>
  <c r="BI15" i="34"/>
  <c r="BJ15" i="34"/>
  <c r="BK15" i="34"/>
  <c r="BL15" i="34"/>
  <c r="BM15" i="34"/>
  <c r="BN15" i="34"/>
  <c r="BO15" i="34"/>
  <c r="BP15" i="34"/>
  <c r="BQ15" i="34"/>
  <c r="BR15" i="34"/>
  <c r="BS15" i="34"/>
  <c r="BT15" i="34"/>
  <c r="BU15" i="34"/>
  <c r="BV15" i="34"/>
  <c r="BW15" i="34"/>
  <c r="BX15" i="34"/>
  <c r="BY15" i="34"/>
  <c r="BZ15" i="34"/>
  <c r="CA15" i="34"/>
  <c r="CB15" i="34"/>
  <c r="CC15" i="34"/>
  <c r="CD15" i="34"/>
  <c r="CE15" i="34"/>
  <c r="CF15" i="34"/>
  <c r="CG15" i="34"/>
  <c r="CH15" i="34"/>
  <c r="A16" i="34"/>
  <c r="B16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B16" i="34"/>
  <c r="AC16" i="34"/>
  <c r="AD16" i="34"/>
  <c r="AE16" i="34"/>
  <c r="AF16" i="34"/>
  <c r="AG16" i="34"/>
  <c r="AH16" i="34"/>
  <c r="AI16" i="34"/>
  <c r="AJ16" i="34"/>
  <c r="AK16" i="34"/>
  <c r="AL16" i="34"/>
  <c r="AM16" i="34"/>
  <c r="AN16" i="34"/>
  <c r="AO16" i="34"/>
  <c r="AP16" i="34"/>
  <c r="AQ16" i="34"/>
  <c r="AR16" i="34"/>
  <c r="AS16" i="34"/>
  <c r="AT16" i="34"/>
  <c r="AU16" i="34"/>
  <c r="AV16" i="34"/>
  <c r="AW16" i="34"/>
  <c r="AX16" i="34"/>
  <c r="AY16" i="34"/>
  <c r="AZ16" i="34"/>
  <c r="BA16" i="34"/>
  <c r="BB16" i="34"/>
  <c r="BC16" i="34"/>
  <c r="BD16" i="34"/>
  <c r="BE16" i="34"/>
  <c r="BF16" i="34"/>
  <c r="BG16" i="34"/>
  <c r="BH16" i="34"/>
  <c r="BI16" i="34"/>
  <c r="BJ16" i="34"/>
  <c r="BK16" i="34"/>
  <c r="BL16" i="34"/>
  <c r="BM16" i="34"/>
  <c r="BN16" i="34"/>
  <c r="BO16" i="34"/>
  <c r="BP16" i="34"/>
  <c r="BQ16" i="34"/>
  <c r="BR16" i="34"/>
  <c r="BS16" i="34"/>
  <c r="BT16" i="34"/>
  <c r="BU16" i="34"/>
  <c r="BV16" i="34"/>
  <c r="BW16" i="34"/>
  <c r="BX16" i="34"/>
  <c r="BY16" i="34"/>
  <c r="BZ16" i="34"/>
  <c r="CA16" i="34"/>
  <c r="CB16" i="34"/>
  <c r="CC16" i="34"/>
  <c r="CD16" i="34"/>
  <c r="CE16" i="34"/>
  <c r="CF16" i="34"/>
  <c r="CG16" i="34"/>
  <c r="CH16" i="34"/>
  <c r="A17" i="34"/>
  <c r="B17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AE17" i="34"/>
  <c r="AF17" i="34"/>
  <c r="AG17" i="34"/>
  <c r="AH17" i="34"/>
  <c r="AI17" i="34"/>
  <c r="AJ17" i="34"/>
  <c r="AK17" i="34"/>
  <c r="AL17" i="34"/>
  <c r="AM17" i="34"/>
  <c r="AN17" i="34"/>
  <c r="AO17" i="34"/>
  <c r="AP17" i="34"/>
  <c r="AQ17" i="34"/>
  <c r="AR17" i="34"/>
  <c r="AS17" i="34"/>
  <c r="AT17" i="34"/>
  <c r="AU17" i="34"/>
  <c r="AV17" i="34"/>
  <c r="AW17" i="34"/>
  <c r="AX17" i="34"/>
  <c r="AY17" i="34"/>
  <c r="AZ17" i="34"/>
  <c r="BA17" i="34"/>
  <c r="BB17" i="34"/>
  <c r="BC17" i="34"/>
  <c r="BD17" i="34"/>
  <c r="BE17" i="34"/>
  <c r="BF17" i="34"/>
  <c r="BG17" i="34"/>
  <c r="BH17" i="34"/>
  <c r="BI17" i="34"/>
  <c r="BJ17" i="34"/>
  <c r="BK17" i="34"/>
  <c r="BL17" i="34"/>
  <c r="BM17" i="34"/>
  <c r="BN17" i="34"/>
  <c r="BO17" i="34"/>
  <c r="BP17" i="34"/>
  <c r="BQ17" i="34"/>
  <c r="BR17" i="34"/>
  <c r="BS17" i="34"/>
  <c r="BT17" i="34"/>
  <c r="BU17" i="34"/>
  <c r="BV17" i="34"/>
  <c r="BW17" i="34"/>
  <c r="BX17" i="34"/>
  <c r="BY17" i="34"/>
  <c r="BZ17" i="34"/>
  <c r="CA17" i="34"/>
  <c r="CB17" i="34"/>
  <c r="CC17" i="34"/>
  <c r="CD17" i="34"/>
  <c r="CE17" i="34"/>
  <c r="CF17" i="34"/>
  <c r="CG17" i="34"/>
  <c r="CH17" i="34"/>
  <c r="A18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AG18" i="34"/>
  <c r="AH18" i="34"/>
  <c r="AI18" i="34"/>
  <c r="AJ18" i="34"/>
  <c r="AK18" i="34"/>
  <c r="AL18" i="34"/>
  <c r="AM18" i="34"/>
  <c r="AN18" i="34"/>
  <c r="AO18" i="34"/>
  <c r="AP18" i="34"/>
  <c r="AQ18" i="34"/>
  <c r="AR18" i="34"/>
  <c r="AS18" i="34"/>
  <c r="AT18" i="34"/>
  <c r="AU18" i="34"/>
  <c r="AV18" i="34"/>
  <c r="AW18" i="34"/>
  <c r="AX18" i="34"/>
  <c r="AY18" i="34"/>
  <c r="AZ18" i="34"/>
  <c r="BA18" i="34"/>
  <c r="BB18" i="34"/>
  <c r="BC18" i="34"/>
  <c r="BD18" i="34"/>
  <c r="BE18" i="34"/>
  <c r="BF18" i="34"/>
  <c r="BG18" i="34"/>
  <c r="BH18" i="34"/>
  <c r="BI18" i="34"/>
  <c r="BJ18" i="34"/>
  <c r="BK18" i="34"/>
  <c r="BL18" i="34"/>
  <c r="BM18" i="34"/>
  <c r="BN18" i="34"/>
  <c r="BO18" i="34"/>
  <c r="BP18" i="34"/>
  <c r="BQ18" i="34"/>
  <c r="BR18" i="34"/>
  <c r="BS18" i="34"/>
  <c r="BT18" i="34"/>
  <c r="BU18" i="34"/>
  <c r="BV18" i="34"/>
  <c r="BW18" i="34"/>
  <c r="BX18" i="34"/>
  <c r="BY18" i="34"/>
  <c r="BZ18" i="34"/>
  <c r="CA18" i="34"/>
  <c r="CB18" i="34"/>
  <c r="CC18" i="34"/>
  <c r="CD18" i="34"/>
  <c r="CE18" i="34"/>
  <c r="CF18" i="34"/>
  <c r="CG18" i="34"/>
  <c r="CH18" i="34"/>
  <c r="A19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AI19" i="34"/>
  <c r="AJ19" i="34"/>
  <c r="AK19" i="34"/>
  <c r="AL19" i="34"/>
  <c r="AM19" i="34"/>
  <c r="AN19" i="34"/>
  <c r="AO19" i="34"/>
  <c r="AP19" i="34"/>
  <c r="AQ19" i="34"/>
  <c r="AR19" i="34"/>
  <c r="AS19" i="34"/>
  <c r="AT19" i="34"/>
  <c r="AU19" i="34"/>
  <c r="AV19" i="34"/>
  <c r="AW19" i="34"/>
  <c r="AX19" i="34"/>
  <c r="AY19" i="34"/>
  <c r="AZ19" i="34"/>
  <c r="BA19" i="34"/>
  <c r="BB19" i="34"/>
  <c r="BC19" i="34"/>
  <c r="BD19" i="34"/>
  <c r="BE19" i="34"/>
  <c r="BF19" i="34"/>
  <c r="BG19" i="34"/>
  <c r="BH19" i="34"/>
  <c r="BI19" i="34"/>
  <c r="BJ19" i="34"/>
  <c r="BK19" i="34"/>
  <c r="BL19" i="34"/>
  <c r="BM19" i="34"/>
  <c r="BN19" i="34"/>
  <c r="BO19" i="34"/>
  <c r="BP19" i="34"/>
  <c r="BQ19" i="34"/>
  <c r="BR19" i="34"/>
  <c r="BS19" i="34"/>
  <c r="BT19" i="34"/>
  <c r="BU19" i="34"/>
  <c r="BV19" i="34"/>
  <c r="BW19" i="34"/>
  <c r="BX19" i="34"/>
  <c r="BY19" i="34"/>
  <c r="BZ19" i="34"/>
  <c r="CA19" i="34"/>
  <c r="CB19" i="34"/>
  <c r="CC19" i="34"/>
  <c r="CD19" i="34"/>
  <c r="CE19" i="34"/>
  <c r="CF19" i="34"/>
  <c r="CG19" i="34"/>
  <c r="CH19" i="34"/>
  <c r="A20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AE20" i="34"/>
  <c r="AF20" i="34"/>
  <c r="AG20" i="34"/>
  <c r="AH20" i="34"/>
  <c r="AI20" i="34"/>
  <c r="AJ20" i="34"/>
  <c r="AK20" i="34"/>
  <c r="AL20" i="34"/>
  <c r="AM20" i="34"/>
  <c r="AN20" i="34"/>
  <c r="AO20" i="34"/>
  <c r="AP20" i="34"/>
  <c r="AQ20" i="34"/>
  <c r="AR20" i="34"/>
  <c r="AS20" i="34"/>
  <c r="AT20" i="34"/>
  <c r="AU20" i="34"/>
  <c r="AV20" i="34"/>
  <c r="AW20" i="34"/>
  <c r="AX20" i="34"/>
  <c r="AY20" i="34"/>
  <c r="AZ20" i="34"/>
  <c r="BA20" i="34"/>
  <c r="BB20" i="34"/>
  <c r="BC20" i="34"/>
  <c r="BD20" i="34"/>
  <c r="BE20" i="34"/>
  <c r="BF20" i="34"/>
  <c r="BG20" i="34"/>
  <c r="BH20" i="34"/>
  <c r="BI20" i="34"/>
  <c r="BJ20" i="34"/>
  <c r="BK20" i="34"/>
  <c r="BL20" i="34"/>
  <c r="BM20" i="34"/>
  <c r="BN20" i="34"/>
  <c r="BO20" i="34"/>
  <c r="BP20" i="34"/>
  <c r="BQ20" i="34"/>
  <c r="BR20" i="34"/>
  <c r="BS20" i="34"/>
  <c r="BT20" i="34"/>
  <c r="BU20" i="34"/>
  <c r="BV20" i="34"/>
  <c r="BW20" i="34"/>
  <c r="BX20" i="34"/>
  <c r="BY20" i="34"/>
  <c r="BZ20" i="34"/>
  <c r="CA20" i="34"/>
  <c r="CB20" i="34"/>
  <c r="CC20" i="34"/>
  <c r="CD20" i="34"/>
  <c r="CE20" i="34"/>
  <c r="CF20" i="34"/>
  <c r="CG20" i="34"/>
  <c r="CH20" i="34"/>
  <c r="A21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AE21" i="34"/>
  <c r="AF21" i="34"/>
  <c r="AG21" i="34"/>
  <c r="AH21" i="34"/>
  <c r="AI21" i="34"/>
  <c r="AJ21" i="34"/>
  <c r="AK21" i="34"/>
  <c r="AL21" i="34"/>
  <c r="AM21" i="34"/>
  <c r="AN21" i="34"/>
  <c r="AO21" i="34"/>
  <c r="AP21" i="34"/>
  <c r="AQ21" i="34"/>
  <c r="AR21" i="34"/>
  <c r="AS21" i="34"/>
  <c r="AT21" i="34"/>
  <c r="AU21" i="34"/>
  <c r="AV21" i="34"/>
  <c r="AW21" i="34"/>
  <c r="AX21" i="34"/>
  <c r="AY21" i="34"/>
  <c r="AZ21" i="34"/>
  <c r="BA21" i="34"/>
  <c r="BB21" i="34"/>
  <c r="BC21" i="34"/>
  <c r="BD21" i="34"/>
  <c r="BE21" i="34"/>
  <c r="BF21" i="34"/>
  <c r="BG21" i="34"/>
  <c r="BH21" i="34"/>
  <c r="BI21" i="34"/>
  <c r="BJ21" i="34"/>
  <c r="BK21" i="34"/>
  <c r="BL21" i="34"/>
  <c r="BM21" i="34"/>
  <c r="BN21" i="34"/>
  <c r="BO21" i="34"/>
  <c r="BP21" i="34"/>
  <c r="BQ21" i="34"/>
  <c r="BR21" i="34"/>
  <c r="BS21" i="34"/>
  <c r="BT21" i="34"/>
  <c r="BU21" i="34"/>
  <c r="BV21" i="34"/>
  <c r="BW21" i="34"/>
  <c r="BX21" i="34"/>
  <c r="BY21" i="34"/>
  <c r="BZ21" i="34"/>
  <c r="CA21" i="34"/>
  <c r="CB21" i="34"/>
  <c r="CC21" i="34"/>
  <c r="CD21" i="34"/>
  <c r="CE21" i="34"/>
  <c r="CF21" i="34"/>
  <c r="CG21" i="34"/>
  <c r="CH21" i="34"/>
  <c r="A22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AH22" i="34"/>
  <c r="AI22" i="34"/>
  <c r="AJ22" i="34"/>
  <c r="AK22" i="34"/>
  <c r="AL22" i="34"/>
  <c r="AM22" i="34"/>
  <c r="AN22" i="34"/>
  <c r="AO22" i="34"/>
  <c r="AP22" i="34"/>
  <c r="AQ22" i="34"/>
  <c r="AR22" i="34"/>
  <c r="AS22" i="34"/>
  <c r="AT22" i="34"/>
  <c r="AU22" i="34"/>
  <c r="AV22" i="34"/>
  <c r="AW22" i="34"/>
  <c r="AX22" i="34"/>
  <c r="AY22" i="34"/>
  <c r="AZ22" i="34"/>
  <c r="BA22" i="34"/>
  <c r="BB22" i="34"/>
  <c r="BC22" i="34"/>
  <c r="BD22" i="34"/>
  <c r="BE22" i="34"/>
  <c r="BF22" i="34"/>
  <c r="BG22" i="34"/>
  <c r="BH22" i="34"/>
  <c r="BI22" i="34"/>
  <c r="BJ22" i="34"/>
  <c r="BK22" i="34"/>
  <c r="BL22" i="34"/>
  <c r="BM22" i="34"/>
  <c r="BN22" i="34"/>
  <c r="BO22" i="34"/>
  <c r="BP22" i="34"/>
  <c r="BQ22" i="34"/>
  <c r="BR22" i="34"/>
  <c r="BS22" i="34"/>
  <c r="BT22" i="34"/>
  <c r="BU22" i="34"/>
  <c r="BV22" i="34"/>
  <c r="BW22" i="34"/>
  <c r="BX22" i="34"/>
  <c r="BY22" i="34"/>
  <c r="BZ22" i="34"/>
  <c r="CA22" i="34"/>
  <c r="CB22" i="34"/>
  <c r="CC22" i="34"/>
  <c r="CD22" i="34"/>
  <c r="CE22" i="34"/>
  <c r="CF22" i="34"/>
  <c r="CG22" i="34"/>
  <c r="CH22" i="34"/>
  <c r="A23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AE23" i="34"/>
  <c r="AF23" i="34"/>
  <c r="AG23" i="34"/>
  <c r="AH23" i="34"/>
  <c r="AI23" i="34"/>
  <c r="AJ23" i="34"/>
  <c r="AK23" i="34"/>
  <c r="AL23" i="34"/>
  <c r="AM23" i="34"/>
  <c r="AN23" i="34"/>
  <c r="AO23" i="34"/>
  <c r="AP23" i="34"/>
  <c r="AQ23" i="34"/>
  <c r="AR23" i="34"/>
  <c r="AS23" i="34"/>
  <c r="AT23" i="34"/>
  <c r="AU23" i="34"/>
  <c r="AV23" i="34"/>
  <c r="AW23" i="34"/>
  <c r="AX23" i="34"/>
  <c r="AY23" i="34"/>
  <c r="AZ23" i="34"/>
  <c r="BA23" i="34"/>
  <c r="BB23" i="34"/>
  <c r="BC23" i="34"/>
  <c r="BD23" i="34"/>
  <c r="BE23" i="34"/>
  <c r="BF23" i="34"/>
  <c r="BG23" i="34"/>
  <c r="BH23" i="34"/>
  <c r="BI23" i="34"/>
  <c r="BJ23" i="34"/>
  <c r="BK23" i="34"/>
  <c r="BL23" i="34"/>
  <c r="BM23" i="34"/>
  <c r="BN23" i="34"/>
  <c r="BO23" i="34"/>
  <c r="BP23" i="34"/>
  <c r="BQ23" i="34"/>
  <c r="BR23" i="34"/>
  <c r="BS23" i="34"/>
  <c r="BT23" i="34"/>
  <c r="BU23" i="34"/>
  <c r="BV23" i="34"/>
  <c r="BW23" i="34"/>
  <c r="BX23" i="34"/>
  <c r="BY23" i="34"/>
  <c r="BZ23" i="34"/>
  <c r="CA23" i="34"/>
  <c r="CB23" i="34"/>
  <c r="CC23" i="34"/>
  <c r="CD23" i="34"/>
  <c r="CE23" i="34"/>
  <c r="CF23" i="34"/>
  <c r="CG23" i="34"/>
  <c r="CH23" i="34"/>
  <c r="A24" i="34"/>
  <c r="B24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AE24" i="34"/>
  <c r="AF24" i="34"/>
  <c r="AG24" i="34"/>
  <c r="AH24" i="34"/>
  <c r="AI24" i="34"/>
  <c r="AJ24" i="34"/>
  <c r="AK24" i="34"/>
  <c r="AL24" i="34"/>
  <c r="AM24" i="34"/>
  <c r="AN24" i="34"/>
  <c r="AO24" i="34"/>
  <c r="AP24" i="34"/>
  <c r="AQ24" i="34"/>
  <c r="AR24" i="34"/>
  <c r="AS24" i="34"/>
  <c r="AT24" i="34"/>
  <c r="AU24" i="34"/>
  <c r="AV24" i="34"/>
  <c r="AW24" i="34"/>
  <c r="AX24" i="34"/>
  <c r="AY24" i="34"/>
  <c r="AZ24" i="34"/>
  <c r="BA24" i="34"/>
  <c r="BB24" i="34"/>
  <c r="BC24" i="34"/>
  <c r="BD24" i="34"/>
  <c r="BE24" i="34"/>
  <c r="BF24" i="34"/>
  <c r="BG24" i="34"/>
  <c r="BH24" i="34"/>
  <c r="BI24" i="34"/>
  <c r="BJ24" i="34"/>
  <c r="BK24" i="34"/>
  <c r="BL24" i="34"/>
  <c r="BM24" i="34"/>
  <c r="BN24" i="34"/>
  <c r="BO24" i="34"/>
  <c r="BP24" i="34"/>
  <c r="BQ24" i="34"/>
  <c r="BR24" i="34"/>
  <c r="BS24" i="34"/>
  <c r="BT24" i="34"/>
  <c r="BU24" i="34"/>
  <c r="BV24" i="34"/>
  <c r="BW24" i="34"/>
  <c r="BX24" i="34"/>
  <c r="BY24" i="34"/>
  <c r="BZ24" i="34"/>
  <c r="CA24" i="34"/>
  <c r="CB24" i="34"/>
  <c r="CC24" i="34"/>
  <c r="CD24" i="34"/>
  <c r="CE24" i="34"/>
  <c r="CF24" i="34"/>
  <c r="CG24" i="34"/>
  <c r="CH24" i="34"/>
  <c r="A25" i="34"/>
  <c r="B25" i="34"/>
  <c r="C25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AE25" i="34"/>
  <c r="AF25" i="34"/>
  <c r="AG25" i="34"/>
  <c r="AH25" i="34"/>
  <c r="AI25" i="34"/>
  <c r="AJ25" i="34"/>
  <c r="AK25" i="34"/>
  <c r="AL25" i="34"/>
  <c r="AM25" i="34"/>
  <c r="AN25" i="34"/>
  <c r="AO25" i="34"/>
  <c r="AP25" i="34"/>
  <c r="AQ25" i="34"/>
  <c r="AR25" i="34"/>
  <c r="AS25" i="34"/>
  <c r="AT25" i="34"/>
  <c r="AU25" i="34"/>
  <c r="AV25" i="34"/>
  <c r="AW25" i="34"/>
  <c r="AX25" i="34"/>
  <c r="AY25" i="34"/>
  <c r="AZ25" i="34"/>
  <c r="BA25" i="34"/>
  <c r="BB25" i="34"/>
  <c r="BC25" i="34"/>
  <c r="BD25" i="34"/>
  <c r="BE25" i="34"/>
  <c r="BF25" i="34"/>
  <c r="BG25" i="34"/>
  <c r="BH25" i="34"/>
  <c r="BI25" i="34"/>
  <c r="BJ25" i="34"/>
  <c r="BK25" i="34"/>
  <c r="BL25" i="34"/>
  <c r="BM25" i="34"/>
  <c r="BN25" i="34"/>
  <c r="BO25" i="34"/>
  <c r="BP25" i="34"/>
  <c r="BQ25" i="34"/>
  <c r="BR25" i="34"/>
  <c r="BS25" i="34"/>
  <c r="BT25" i="34"/>
  <c r="BU25" i="34"/>
  <c r="BV25" i="34"/>
  <c r="BW25" i="34"/>
  <c r="BX25" i="34"/>
  <c r="BY25" i="34"/>
  <c r="BZ25" i="34"/>
  <c r="CA25" i="34"/>
  <c r="CB25" i="34"/>
  <c r="CC25" i="34"/>
  <c r="CD25" i="34"/>
  <c r="CE25" i="34"/>
  <c r="CF25" i="34"/>
  <c r="CG25" i="34"/>
  <c r="CH25" i="34"/>
  <c r="A26" i="34"/>
  <c r="B26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AI26" i="34"/>
  <c r="AJ26" i="34"/>
  <c r="AK26" i="34"/>
  <c r="AL26" i="34"/>
  <c r="AM26" i="34"/>
  <c r="AN26" i="34"/>
  <c r="AO26" i="34"/>
  <c r="AP26" i="34"/>
  <c r="AQ26" i="34"/>
  <c r="AR26" i="34"/>
  <c r="AS26" i="34"/>
  <c r="AT26" i="34"/>
  <c r="AU26" i="34"/>
  <c r="AV26" i="34"/>
  <c r="AW26" i="34"/>
  <c r="AX26" i="34"/>
  <c r="AY26" i="34"/>
  <c r="AZ26" i="34"/>
  <c r="BA26" i="34"/>
  <c r="BB26" i="34"/>
  <c r="BC26" i="34"/>
  <c r="BD26" i="34"/>
  <c r="BE26" i="34"/>
  <c r="BF26" i="34"/>
  <c r="BG26" i="34"/>
  <c r="BH26" i="34"/>
  <c r="BI26" i="34"/>
  <c r="BJ26" i="34"/>
  <c r="BK26" i="34"/>
  <c r="BL26" i="34"/>
  <c r="BM26" i="34"/>
  <c r="BN26" i="34"/>
  <c r="BO26" i="34"/>
  <c r="BP26" i="34"/>
  <c r="BQ26" i="34"/>
  <c r="BR26" i="34"/>
  <c r="BS26" i="34"/>
  <c r="BT26" i="34"/>
  <c r="BU26" i="34"/>
  <c r="BV26" i="34"/>
  <c r="BW26" i="34"/>
  <c r="BX26" i="34"/>
  <c r="BY26" i="34"/>
  <c r="BZ26" i="34"/>
  <c r="CA26" i="34"/>
  <c r="CB26" i="34"/>
  <c r="CC26" i="34"/>
  <c r="CD26" i="34"/>
  <c r="CE26" i="34"/>
  <c r="CF26" i="34"/>
  <c r="CG26" i="34"/>
  <c r="CH26" i="34"/>
  <c r="A27" i="34"/>
  <c r="B27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AD27" i="34"/>
  <c r="AE27" i="34"/>
  <c r="AF27" i="34"/>
  <c r="AG27" i="34"/>
  <c r="AH27" i="34"/>
  <c r="AI27" i="34"/>
  <c r="AJ27" i="34"/>
  <c r="AK27" i="34"/>
  <c r="AL27" i="34"/>
  <c r="AM27" i="34"/>
  <c r="AN27" i="34"/>
  <c r="AO27" i="34"/>
  <c r="AP27" i="34"/>
  <c r="AQ27" i="34"/>
  <c r="AR27" i="34"/>
  <c r="AS27" i="34"/>
  <c r="AT27" i="34"/>
  <c r="AU27" i="34"/>
  <c r="AV27" i="34"/>
  <c r="AW27" i="34"/>
  <c r="AX27" i="34"/>
  <c r="AY27" i="34"/>
  <c r="AZ27" i="34"/>
  <c r="BA27" i="34"/>
  <c r="BB27" i="34"/>
  <c r="BC27" i="34"/>
  <c r="BD27" i="34"/>
  <c r="BE27" i="34"/>
  <c r="BF27" i="34"/>
  <c r="BG27" i="34"/>
  <c r="BH27" i="34"/>
  <c r="BI27" i="34"/>
  <c r="BJ27" i="34"/>
  <c r="BK27" i="34"/>
  <c r="BL27" i="34"/>
  <c r="BM27" i="34"/>
  <c r="BN27" i="34"/>
  <c r="BO27" i="34"/>
  <c r="BP27" i="34"/>
  <c r="BQ27" i="34"/>
  <c r="BR27" i="34"/>
  <c r="BS27" i="34"/>
  <c r="BT27" i="34"/>
  <c r="BU27" i="34"/>
  <c r="BV27" i="34"/>
  <c r="BW27" i="34"/>
  <c r="BX27" i="34"/>
  <c r="BY27" i="34"/>
  <c r="BZ27" i="34"/>
  <c r="CA27" i="34"/>
  <c r="CB27" i="34"/>
  <c r="CC27" i="34"/>
  <c r="CD27" i="34"/>
  <c r="CE27" i="34"/>
  <c r="CF27" i="34"/>
  <c r="CG27" i="34"/>
  <c r="CH27" i="34"/>
  <c r="A28" i="34"/>
  <c r="B28" i="34"/>
  <c r="C28" i="34"/>
  <c r="D28" i="34"/>
  <c r="E28" i="34"/>
  <c r="F28" i="34"/>
  <c r="G28" i="34"/>
  <c r="H28" i="34"/>
  <c r="I28" i="34"/>
  <c r="J28" i="34"/>
  <c r="K28" i="34"/>
  <c r="L28" i="34"/>
  <c r="M28" i="34"/>
  <c r="N28" i="34"/>
  <c r="O28" i="34"/>
  <c r="P28" i="34"/>
  <c r="Q28" i="34"/>
  <c r="R28" i="34"/>
  <c r="S28" i="34"/>
  <c r="T28" i="34"/>
  <c r="U28" i="34"/>
  <c r="V28" i="34"/>
  <c r="W28" i="34"/>
  <c r="X28" i="34"/>
  <c r="Y28" i="34"/>
  <c r="Z28" i="34"/>
  <c r="AA28" i="34"/>
  <c r="AB28" i="34"/>
  <c r="AC28" i="34"/>
  <c r="AD28" i="34"/>
  <c r="AE28" i="34"/>
  <c r="AF28" i="34"/>
  <c r="AG28" i="34"/>
  <c r="AH28" i="34"/>
  <c r="AI28" i="34"/>
  <c r="AJ28" i="34"/>
  <c r="AK28" i="34"/>
  <c r="AL28" i="34"/>
  <c r="AM28" i="34"/>
  <c r="AN28" i="34"/>
  <c r="AO28" i="34"/>
  <c r="AP28" i="34"/>
  <c r="AQ28" i="34"/>
  <c r="AR28" i="34"/>
  <c r="AS28" i="34"/>
  <c r="AT28" i="34"/>
  <c r="AU28" i="34"/>
  <c r="AV28" i="34"/>
  <c r="AW28" i="34"/>
  <c r="AX28" i="34"/>
  <c r="AY28" i="34"/>
  <c r="AZ28" i="34"/>
  <c r="BA28" i="34"/>
  <c r="BB28" i="34"/>
  <c r="BC28" i="34"/>
  <c r="BD28" i="34"/>
  <c r="BE28" i="34"/>
  <c r="BF28" i="34"/>
  <c r="BG28" i="34"/>
  <c r="BH28" i="34"/>
  <c r="BI28" i="34"/>
  <c r="BJ28" i="34"/>
  <c r="BK28" i="34"/>
  <c r="BL28" i="34"/>
  <c r="BM28" i="34"/>
  <c r="BN28" i="34"/>
  <c r="BO28" i="34"/>
  <c r="BP28" i="34"/>
  <c r="BQ28" i="34"/>
  <c r="BR28" i="34"/>
  <c r="BS28" i="34"/>
  <c r="BT28" i="34"/>
  <c r="BU28" i="34"/>
  <c r="BV28" i="34"/>
  <c r="BW28" i="34"/>
  <c r="BX28" i="34"/>
  <c r="BY28" i="34"/>
  <c r="BZ28" i="34"/>
  <c r="CA28" i="34"/>
  <c r="CB28" i="34"/>
  <c r="CC28" i="34"/>
  <c r="CD28" i="34"/>
  <c r="CE28" i="34"/>
  <c r="CF28" i="34"/>
  <c r="CG28" i="34"/>
  <c r="CH28" i="34"/>
  <c r="A29" i="34"/>
  <c r="B29" i="34"/>
  <c r="C29" i="34"/>
  <c r="D29" i="34"/>
  <c r="E29" i="34"/>
  <c r="F29" i="34"/>
  <c r="G29" i="34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29" i="34"/>
  <c r="AI29" i="34"/>
  <c r="AJ29" i="34"/>
  <c r="AK29" i="34"/>
  <c r="AL29" i="34"/>
  <c r="AM29" i="34"/>
  <c r="AN29" i="34"/>
  <c r="AO29" i="34"/>
  <c r="AP29" i="34"/>
  <c r="AQ29" i="34"/>
  <c r="AR29" i="34"/>
  <c r="AS29" i="34"/>
  <c r="AT29" i="34"/>
  <c r="AU29" i="34"/>
  <c r="AV29" i="34"/>
  <c r="AW29" i="34"/>
  <c r="AX29" i="34"/>
  <c r="AY29" i="34"/>
  <c r="AZ29" i="34"/>
  <c r="BA29" i="34"/>
  <c r="BB29" i="34"/>
  <c r="BC29" i="34"/>
  <c r="BD29" i="34"/>
  <c r="BE29" i="34"/>
  <c r="BF29" i="34"/>
  <c r="BG29" i="34"/>
  <c r="BH29" i="34"/>
  <c r="BI29" i="34"/>
  <c r="BJ29" i="34"/>
  <c r="BK29" i="34"/>
  <c r="BL29" i="34"/>
  <c r="BM29" i="34"/>
  <c r="BN29" i="34"/>
  <c r="BO29" i="34"/>
  <c r="BP29" i="34"/>
  <c r="BQ29" i="34"/>
  <c r="BR29" i="34"/>
  <c r="BS29" i="34"/>
  <c r="BT29" i="34"/>
  <c r="BU29" i="34"/>
  <c r="BV29" i="34"/>
  <c r="BW29" i="34"/>
  <c r="BX29" i="34"/>
  <c r="BY29" i="34"/>
  <c r="BZ29" i="34"/>
  <c r="CA29" i="34"/>
  <c r="CB29" i="34"/>
  <c r="CC29" i="34"/>
  <c r="CD29" i="34"/>
  <c r="CE29" i="34"/>
  <c r="CF29" i="34"/>
  <c r="CG29" i="34"/>
  <c r="CH29" i="34"/>
  <c r="A30" i="34"/>
  <c r="B30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P30" i="34"/>
  <c r="Q30" i="34"/>
  <c r="R30" i="34"/>
  <c r="S30" i="34"/>
  <c r="T30" i="34"/>
  <c r="U30" i="34"/>
  <c r="V30" i="34"/>
  <c r="W30" i="34"/>
  <c r="X30" i="34"/>
  <c r="Y30" i="34"/>
  <c r="Z30" i="34"/>
  <c r="AA30" i="34"/>
  <c r="AB30" i="34"/>
  <c r="AC30" i="34"/>
  <c r="AD30" i="34"/>
  <c r="AE30" i="34"/>
  <c r="AF30" i="34"/>
  <c r="AG30" i="34"/>
  <c r="AH30" i="34"/>
  <c r="AI30" i="34"/>
  <c r="AJ30" i="34"/>
  <c r="AK30" i="34"/>
  <c r="AL30" i="34"/>
  <c r="AM30" i="34"/>
  <c r="AN30" i="34"/>
  <c r="AO30" i="34"/>
  <c r="AP30" i="34"/>
  <c r="AQ30" i="34"/>
  <c r="AR30" i="34"/>
  <c r="AS30" i="34"/>
  <c r="AT30" i="34"/>
  <c r="AU30" i="34"/>
  <c r="AV30" i="34"/>
  <c r="AW30" i="34"/>
  <c r="AX30" i="34"/>
  <c r="AY30" i="34"/>
  <c r="AZ30" i="34"/>
  <c r="BA30" i="34"/>
  <c r="BB30" i="34"/>
  <c r="BC30" i="34"/>
  <c r="BD30" i="34"/>
  <c r="BE30" i="34"/>
  <c r="BF30" i="34"/>
  <c r="BG30" i="34"/>
  <c r="BH30" i="34"/>
  <c r="BI30" i="34"/>
  <c r="BJ30" i="34"/>
  <c r="BK30" i="34"/>
  <c r="BL30" i="34"/>
  <c r="BM30" i="34"/>
  <c r="BN30" i="34"/>
  <c r="BO30" i="34"/>
  <c r="BP30" i="34"/>
  <c r="BQ30" i="34"/>
  <c r="BR30" i="34"/>
  <c r="BS30" i="34"/>
  <c r="BT30" i="34"/>
  <c r="BU30" i="34"/>
  <c r="BV30" i="34"/>
  <c r="BW30" i="34"/>
  <c r="BX30" i="34"/>
  <c r="BY30" i="34"/>
  <c r="BZ30" i="34"/>
  <c r="CA30" i="34"/>
  <c r="CB30" i="34"/>
  <c r="CC30" i="34"/>
  <c r="CD30" i="34"/>
  <c r="CE30" i="34"/>
  <c r="CF30" i="34"/>
  <c r="CG30" i="34"/>
  <c r="CH30" i="34"/>
  <c r="A31" i="34"/>
  <c r="B31" i="34"/>
  <c r="C31" i="34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V31" i="34"/>
  <c r="W31" i="34"/>
  <c r="X31" i="34"/>
  <c r="Y31" i="34"/>
  <c r="Z31" i="34"/>
  <c r="AA31" i="34"/>
  <c r="AB31" i="34"/>
  <c r="AC31" i="34"/>
  <c r="AD31" i="34"/>
  <c r="AE31" i="34"/>
  <c r="AF31" i="34"/>
  <c r="AG31" i="34"/>
  <c r="AH31" i="34"/>
  <c r="AI31" i="34"/>
  <c r="AJ31" i="34"/>
  <c r="AK31" i="34"/>
  <c r="AL31" i="34"/>
  <c r="AM31" i="34"/>
  <c r="AN31" i="34"/>
  <c r="AO31" i="34"/>
  <c r="AP31" i="34"/>
  <c r="AQ31" i="34"/>
  <c r="AR31" i="34"/>
  <c r="AS31" i="34"/>
  <c r="AT31" i="34"/>
  <c r="AU31" i="34"/>
  <c r="AV31" i="34"/>
  <c r="AW31" i="34"/>
  <c r="AX31" i="34"/>
  <c r="AY31" i="34"/>
  <c r="AZ31" i="34"/>
  <c r="BA31" i="34"/>
  <c r="BB31" i="34"/>
  <c r="BC31" i="34"/>
  <c r="BD31" i="34"/>
  <c r="BE31" i="34"/>
  <c r="BF31" i="34"/>
  <c r="BG31" i="34"/>
  <c r="BH31" i="34"/>
  <c r="BI31" i="34"/>
  <c r="BJ31" i="34"/>
  <c r="BK31" i="34"/>
  <c r="BL31" i="34"/>
  <c r="BM31" i="34"/>
  <c r="BN31" i="34"/>
  <c r="BO31" i="34"/>
  <c r="BP31" i="34"/>
  <c r="BQ31" i="34"/>
  <c r="BR31" i="34"/>
  <c r="BS31" i="34"/>
  <c r="BT31" i="34"/>
  <c r="BU31" i="34"/>
  <c r="BV31" i="34"/>
  <c r="BW31" i="34"/>
  <c r="BX31" i="34"/>
  <c r="BY31" i="34"/>
  <c r="BZ31" i="34"/>
  <c r="CA31" i="34"/>
  <c r="CB31" i="34"/>
  <c r="CC31" i="34"/>
  <c r="CD31" i="34"/>
  <c r="CE31" i="34"/>
  <c r="CF31" i="34"/>
  <c r="CG31" i="34"/>
  <c r="CH31" i="34"/>
  <c r="A32" i="34"/>
  <c r="B32" i="34"/>
  <c r="C32" i="34"/>
  <c r="D32" i="34"/>
  <c r="E32" i="34"/>
  <c r="F32" i="34"/>
  <c r="G32" i="34"/>
  <c r="H32" i="34"/>
  <c r="I32" i="34"/>
  <c r="J32" i="34"/>
  <c r="K32" i="34"/>
  <c r="L32" i="34"/>
  <c r="M32" i="34"/>
  <c r="N32" i="34"/>
  <c r="O32" i="34"/>
  <c r="P32" i="34"/>
  <c r="Q32" i="34"/>
  <c r="R32" i="34"/>
  <c r="S32" i="34"/>
  <c r="T32" i="34"/>
  <c r="U32" i="34"/>
  <c r="V32" i="34"/>
  <c r="W32" i="34"/>
  <c r="X32" i="34"/>
  <c r="Y32" i="34"/>
  <c r="Z32" i="34"/>
  <c r="AA32" i="34"/>
  <c r="AB32" i="34"/>
  <c r="AC32" i="34"/>
  <c r="AD32" i="34"/>
  <c r="AE32" i="34"/>
  <c r="AF32" i="34"/>
  <c r="AG32" i="34"/>
  <c r="AH32" i="34"/>
  <c r="AI32" i="34"/>
  <c r="AJ32" i="34"/>
  <c r="AK32" i="34"/>
  <c r="AL32" i="34"/>
  <c r="AM32" i="34"/>
  <c r="AN32" i="34"/>
  <c r="AO32" i="34"/>
  <c r="AP32" i="34"/>
  <c r="AQ32" i="34"/>
  <c r="AR32" i="34"/>
  <c r="AS32" i="34"/>
  <c r="AT32" i="34"/>
  <c r="AU32" i="34"/>
  <c r="AV32" i="34"/>
  <c r="AW32" i="34"/>
  <c r="AX32" i="34"/>
  <c r="AY32" i="34"/>
  <c r="AZ32" i="34"/>
  <c r="BA32" i="34"/>
  <c r="BB32" i="34"/>
  <c r="BC32" i="34"/>
  <c r="BD32" i="34"/>
  <c r="BE32" i="34"/>
  <c r="BF32" i="34"/>
  <c r="BG32" i="34"/>
  <c r="BH32" i="34"/>
  <c r="BI32" i="34"/>
  <c r="BJ32" i="34"/>
  <c r="BK32" i="34"/>
  <c r="BL32" i="34"/>
  <c r="BM32" i="34"/>
  <c r="BN32" i="34"/>
  <c r="BO32" i="34"/>
  <c r="BP32" i="34"/>
  <c r="BQ32" i="34"/>
  <c r="BR32" i="34"/>
  <c r="BS32" i="34"/>
  <c r="BT32" i="34"/>
  <c r="BU32" i="34"/>
  <c r="BV32" i="34"/>
  <c r="BW32" i="34"/>
  <c r="BX32" i="34"/>
  <c r="BY32" i="34"/>
  <c r="BZ32" i="34"/>
  <c r="CA32" i="34"/>
  <c r="CB32" i="34"/>
  <c r="CC32" i="34"/>
  <c r="CD32" i="34"/>
  <c r="CE32" i="34"/>
  <c r="CF32" i="34"/>
  <c r="CG32" i="34"/>
  <c r="CH32" i="34"/>
  <c r="A33" i="34"/>
  <c r="B33" i="34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Q33" i="34"/>
  <c r="R33" i="34"/>
  <c r="S33" i="34"/>
  <c r="T33" i="34"/>
  <c r="U33" i="34"/>
  <c r="V33" i="34"/>
  <c r="W33" i="34"/>
  <c r="X33" i="34"/>
  <c r="Y33" i="34"/>
  <c r="Z33" i="34"/>
  <c r="AA33" i="34"/>
  <c r="AB33" i="34"/>
  <c r="AC33" i="34"/>
  <c r="AD33" i="34"/>
  <c r="AE33" i="34"/>
  <c r="AF33" i="34"/>
  <c r="AG33" i="34"/>
  <c r="AH33" i="34"/>
  <c r="AI33" i="34"/>
  <c r="AJ33" i="34"/>
  <c r="AK33" i="34"/>
  <c r="AL33" i="34"/>
  <c r="AM33" i="34"/>
  <c r="AN33" i="34"/>
  <c r="AO33" i="34"/>
  <c r="AP33" i="34"/>
  <c r="AQ33" i="34"/>
  <c r="AR33" i="34"/>
  <c r="AS33" i="34"/>
  <c r="AT33" i="34"/>
  <c r="AU33" i="34"/>
  <c r="AV33" i="34"/>
  <c r="AW33" i="34"/>
  <c r="AX33" i="34"/>
  <c r="AY33" i="34"/>
  <c r="AZ33" i="34"/>
  <c r="BA33" i="34"/>
  <c r="BB33" i="34"/>
  <c r="BC33" i="34"/>
  <c r="BD33" i="34"/>
  <c r="BE33" i="34"/>
  <c r="BF33" i="34"/>
  <c r="BG33" i="34"/>
  <c r="BH33" i="34"/>
  <c r="BI33" i="34"/>
  <c r="BJ33" i="34"/>
  <c r="BK33" i="34"/>
  <c r="BL33" i="34"/>
  <c r="BM33" i="34"/>
  <c r="BN33" i="34"/>
  <c r="BO33" i="34"/>
  <c r="BP33" i="34"/>
  <c r="BQ33" i="34"/>
  <c r="BR33" i="34"/>
  <c r="BS33" i="34"/>
  <c r="BT33" i="34"/>
  <c r="BU33" i="34"/>
  <c r="BV33" i="34"/>
  <c r="BW33" i="34"/>
  <c r="BX33" i="34"/>
  <c r="BY33" i="34"/>
  <c r="BZ33" i="34"/>
  <c r="CA33" i="34"/>
  <c r="CB33" i="34"/>
  <c r="CC33" i="34"/>
  <c r="CD33" i="34"/>
  <c r="CE33" i="34"/>
  <c r="CF33" i="34"/>
  <c r="CG33" i="34"/>
  <c r="CH33" i="34"/>
  <c r="A34" i="34"/>
  <c r="B34" i="34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AD34" i="34"/>
  <c r="AE34" i="34"/>
  <c r="AF34" i="34"/>
  <c r="AG34" i="34"/>
  <c r="AH34" i="34"/>
  <c r="AI34" i="34"/>
  <c r="AJ34" i="34"/>
  <c r="AK34" i="34"/>
  <c r="AL34" i="34"/>
  <c r="AM34" i="34"/>
  <c r="AN34" i="34"/>
  <c r="AO34" i="34"/>
  <c r="AP34" i="34"/>
  <c r="AQ34" i="34"/>
  <c r="AR34" i="34"/>
  <c r="AS34" i="34"/>
  <c r="AT34" i="34"/>
  <c r="AU34" i="34"/>
  <c r="AV34" i="34"/>
  <c r="AW34" i="34"/>
  <c r="AX34" i="34"/>
  <c r="AY34" i="34"/>
  <c r="AZ34" i="34"/>
  <c r="BA34" i="34"/>
  <c r="BB34" i="34"/>
  <c r="BC34" i="34"/>
  <c r="BD34" i="34"/>
  <c r="BE34" i="34"/>
  <c r="BF34" i="34"/>
  <c r="BG34" i="34"/>
  <c r="BH34" i="34"/>
  <c r="BI34" i="34"/>
  <c r="BJ34" i="34"/>
  <c r="BK34" i="34"/>
  <c r="BL34" i="34"/>
  <c r="BM34" i="34"/>
  <c r="BN34" i="34"/>
  <c r="BO34" i="34"/>
  <c r="BP34" i="34"/>
  <c r="BQ34" i="34"/>
  <c r="BR34" i="34"/>
  <c r="BS34" i="34"/>
  <c r="BT34" i="34"/>
  <c r="BU34" i="34"/>
  <c r="BV34" i="34"/>
  <c r="BW34" i="34"/>
  <c r="BX34" i="34"/>
  <c r="BY34" i="34"/>
  <c r="BZ34" i="34"/>
  <c r="CA34" i="34"/>
  <c r="CB34" i="34"/>
  <c r="CC34" i="34"/>
  <c r="CD34" i="34"/>
  <c r="CE34" i="34"/>
  <c r="CF34" i="34"/>
  <c r="CG34" i="34"/>
  <c r="CH34" i="34"/>
  <c r="A35" i="34"/>
  <c r="B35" i="34"/>
  <c r="C35" i="34"/>
  <c r="D35" i="34"/>
  <c r="E35" i="34"/>
  <c r="F35" i="34"/>
  <c r="G35" i="34"/>
  <c r="H35" i="34"/>
  <c r="I35" i="34"/>
  <c r="J35" i="34"/>
  <c r="K35" i="34"/>
  <c r="L35" i="34"/>
  <c r="M35" i="34"/>
  <c r="N35" i="34"/>
  <c r="O35" i="34"/>
  <c r="P35" i="34"/>
  <c r="Q35" i="34"/>
  <c r="R35" i="34"/>
  <c r="S35" i="34"/>
  <c r="T35" i="34"/>
  <c r="U35" i="34"/>
  <c r="V35" i="34"/>
  <c r="W35" i="34"/>
  <c r="X35" i="34"/>
  <c r="Y35" i="34"/>
  <c r="Z35" i="34"/>
  <c r="AA35" i="34"/>
  <c r="AB35" i="34"/>
  <c r="AC35" i="34"/>
  <c r="AD35" i="34"/>
  <c r="AE35" i="34"/>
  <c r="AF35" i="34"/>
  <c r="AG35" i="34"/>
  <c r="AH35" i="34"/>
  <c r="AI35" i="34"/>
  <c r="AJ35" i="34"/>
  <c r="AK35" i="34"/>
  <c r="AL35" i="34"/>
  <c r="AM35" i="34"/>
  <c r="AN35" i="34"/>
  <c r="AO35" i="34"/>
  <c r="AP35" i="34"/>
  <c r="AQ35" i="34"/>
  <c r="AR35" i="34"/>
  <c r="AS35" i="34"/>
  <c r="AT35" i="34"/>
  <c r="AU35" i="34"/>
  <c r="AV35" i="34"/>
  <c r="AW35" i="34"/>
  <c r="AX35" i="34"/>
  <c r="AY35" i="34"/>
  <c r="AZ35" i="34"/>
  <c r="BA35" i="34"/>
  <c r="BB35" i="34"/>
  <c r="BC35" i="34"/>
  <c r="BD35" i="34"/>
  <c r="BE35" i="34"/>
  <c r="BF35" i="34"/>
  <c r="BG35" i="34"/>
  <c r="BH35" i="34"/>
  <c r="BI35" i="34"/>
  <c r="BJ35" i="34"/>
  <c r="BK35" i="34"/>
  <c r="BL35" i="34"/>
  <c r="BM35" i="34"/>
  <c r="BN35" i="34"/>
  <c r="BO35" i="34"/>
  <c r="BP35" i="34"/>
  <c r="BQ35" i="34"/>
  <c r="BR35" i="34"/>
  <c r="BS35" i="34"/>
  <c r="BT35" i="34"/>
  <c r="BU35" i="34"/>
  <c r="BV35" i="34"/>
  <c r="BW35" i="34"/>
  <c r="BX35" i="34"/>
  <c r="BY35" i="34"/>
  <c r="BZ35" i="34"/>
  <c r="CA35" i="34"/>
  <c r="CB35" i="34"/>
  <c r="CC35" i="34"/>
  <c r="CD35" i="34"/>
  <c r="CE35" i="34"/>
  <c r="CF35" i="34"/>
  <c r="CG35" i="34"/>
  <c r="CH35" i="34"/>
  <c r="A36" i="34"/>
  <c r="B36" i="34"/>
  <c r="C36" i="34"/>
  <c r="D36" i="34"/>
  <c r="E36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AH36" i="34"/>
  <c r="AI36" i="34"/>
  <c r="AJ36" i="34"/>
  <c r="AK36" i="34"/>
  <c r="AL36" i="34"/>
  <c r="AM36" i="34"/>
  <c r="AN36" i="34"/>
  <c r="AO36" i="34"/>
  <c r="AP36" i="34"/>
  <c r="AQ36" i="34"/>
  <c r="AR36" i="34"/>
  <c r="AS36" i="34"/>
  <c r="AT36" i="34"/>
  <c r="AU36" i="34"/>
  <c r="AV36" i="34"/>
  <c r="AW36" i="34"/>
  <c r="AX36" i="34"/>
  <c r="AY36" i="34"/>
  <c r="AZ36" i="34"/>
  <c r="BA36" i="34"/>
  <c r="BB36" i="34"/>
  <c r="BC36" i="34"/>
  <c r="BD36" i="34"/>
  <c r="BE36" i="34"/>
  <c r="BF36" i="34"/>
  <c r="BG36" i="34"/>
  <c r="BH36" i="34"/>
  <c r="BI36" i="34"/>
  <c r="BJ36" i="34"/>
  <c r="BK36" i="34"/>
  <c r="BL36" i="34"/>
  <c r="BM36" i="34"/>
  <c r="BN36" i="34"/>
  <c r="BO36" i="34"/>
  <c r="BP36" i="34"/>
  <c r="BQ36" i="34"/>
  <c r="BR36" i="34"/>
  <c r="BS36" i="34"/>
  <c r="BT36" i="34"/>
  <c r="BU36" i="34"/>
  <c r="BV36" i="34"/>
  <c r="BW36" i="34"/>
  <c r="BX36" i="34"/>
  <c r="BY36" i="34"/>
  <c r="BZ36" i="34"/>
  <c r="CA36" i="34"/>
  <c r="CB36" i="34"/>
  <c r="CC36" i="34"/>
  <c r="CD36" i="34"/>
  <c r="CE36" i="34"/>
  <c r="CF36" i="34"/>
  <c r="CG36" i="34"/>
  <c r="CH36" i="34"/>
  <c r="A37" i="34"/>
  <c r="B37" i="34"/>
  <c r="C37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AD37" i="34"/>
  <c r="AE37" i="34"/>
  <c r="AF37" i="34"/>
  <c r="AG37" i="34"/>
  <c r="AH37" i="34"/>
  <c r="AI37" i="34"/>
  <c r="AJ37" i="34"/>
  <c r="AK37" i="34"/>
  <c r="AL37" i="34"/>
  <c r="AM37" i="34"/>
  <c r="AN37" i="34"/>
  <c r="AO37" i="34"/>
  <c r="AP37" i="34"/>
  <c r="AQ37" i="34"/>
  <c r="AR37" i="34"/>
  <c r="AS37" i="34"/>
  <c r="AT37" i="34"/>
  <c r="AU37" i="34"/>
  <c r="AV37" i="34"/>
  <c r="AW37" i="34"/>
  <c r="AX37" i="34"/>
  <c r="AY37" i="34"/>
  <c r="AZ37" i="34"/>
  <c r="BA37" i="34"/>
  <c r="BB37" i="34"/>
  <c r="BC37" i="34"/>
  <c r="BD37" i="34"/>
  <c r="BE37" i="34"/>
  <c r="BF37" i="34"/>
  <c r="BG37" i="34"/>
  <c r="BH37" i="34"/>
  <c r="BI37" i="34"/>
  <c r="BJ37" i="34"/>
  <c r="BK37" i="34"/>
  <c r="BL37" i="34"/>
  <c r="BM37" i="34"/>
  <c r="BN37" i="34"/>
  <c r="BO37" i="34"/>
  <c r="BP37" i="34"/>
  <c r="BQ37" i="34"/>
  <c r="BR37" i="34"/>
  <c r="BS37" i="34"/>
  <c r="BT37" i="34"/>
  <c r="BU37" i="34"/>
  <c r="BV37" i="34"/>
  <c r="BW37" i="34"/>
  <c r="BX37" i="34"/>
  <c r="BY37" i="34"/>
  <c r="BZ37" i="34"/>
  <c r="CA37" i="34"/>
  <c r="CB37" i="34"/>
  <c r="CC37" i="34"/>
  <c r="CD37" i="34"/>
  <c r="CE37" i="34"/>
  <c r="CF37" i="34"/>
  <c r="CG37" i="34"/>
  <c r="CH37" i="34"/>
  <c r="A38" i="34"/>
  <c r="B38" i="34"/>
  <c r="C38" i="34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AE38" i="34"/>
  <c r="AF38" i="34"/>
  <c r="AG38" i="34"/>
  <c r="AH38" i="34"/>
  <c r="AI38" i="34"/>
  <c r="AJ38" i="34"/>
  <c r="AK38" i="34"/>
  <c r="AL38" i="34"/>
  <c r="AM38" i="34"/>
  <c r="AN38" i="34"/>
  <c r="AO38" i="34"/>
  <c r="AP38" i="34"/>
  <c r="AQ38" i="34"/>
  <c r="AR38" i="34"/>
  <c r="AS38" i="34"/>
  <c r="AT38" i="34"/>
  <c r="AU38" i="34"/>
  <c r="AV38" i="34"/>
  <c r="AW38" i="34"/>
  <c r="AX38" i="34"/>
  <c r="AY38" i="34"/>
  <c r="AZ38" i="34"/>
  <c r="BA38" i="34"/>
  <c r="BB38" i="34"/>
  <c r="BC38" i="34"/>
  <c r="BD38" i="34"/>
  <c r="BE38" i="34"/>
  <c r="BF38" i="34"/>
  <c r="BG38" i="34"/>
  <c r="BH38" i="34"/>
  <c r="BI38" i="34"/>
  <c r="BJ38" i="34"/>
  <c r="BK38" i="34"/>
  <c r="BL38" i="34"/>
  <c r="BM38" i="34"/>
  <c r="BN38" i="34"/>
  <c r="BO38" i="34"/>
  <c r="BP38" i="34"/>
  <c r="BQ38" i="34"/>
  <c r="BR38" i="34"/>
  <c r="BS38" i="34"/>
  <c r="BT38" i="34"/>
  <c r="BU38" i="34"/>
  <c r="BV38" i="34"/>
  <c r="BW38" i="34"/>
  <c r="BX38" i="34"/>
  <c r="BY38" i="34"/>
  <c r="BZ38" i="34"/>
  <c r="CA38" i="34"/>
  <c r="CB38" i="34"/>
  <c r="CC38" i="34"/>
  <c r="CD38" i="34"/>
  <c r="CE38" i="34"/>
  <c r="CF38" i="34"/>
  <c r="CG38" i="34"/>
  <c r="CH38" i="34"/>
  <c r="A39" i="34"/>
  <c r="B39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P39" i="34"/>
  <c r="Q39" i="34"/>
  <c r="R39" i="34"/>
  <c r="S39" i="34"/>
  <c r="T39" i="34"/>
  <c r="U39" i="34"/>
  <c r="V39" i="34"/>
  <c r="W39" i="34"/>
  <c r="X39" i="34"/>
  <c r="Y39" i="34"/>
  <c r="Z39" i="34"/>
  <c r="AA39" i="34"/>
  <c r="AB39" i="34"/>
  <c r="AC39" i="34"/>
  <c r="AD39" i="34"/>
  <c r="AE39" i="34"/>
  <c r="AF39" i="34"/>
  <c r="AG39" i="34"/>
  <c r="AH39" i="34"/>
  <c r="AI39" i="34"/>
  <c r="AJ39" i="34"/>
  <c r="AK39" i="34"/>
  <c r="AL39" i="34"/>
  <c r="AM39" i="34"/>
  <c r="AN39" i="34"/>
  <c r="AO39" i="34"/>
  <c r="AP39" i="34"/>
  <c r="AQ39" i="34"/>
  <c r="AR39" i="34"/>
  <c r="AS39" i="34"/>
  <c r="AT39" i="34"/>
  <c r="AU39" i="34"/>
  <c r="AV39" i="34"/>
  <c r="AW39" i="34"/>
  <c r="AX39" i="34"/>
  <c r="AY39" i="34"/>
  <c r="AZ39" i="34"/>
  <c r="BA39" i="34"/>
  <c r="BB39" i="34"/>
  <c r="BC39" i="34"/>
  <c r="BD39" i="34"/>
  <c r="BE39" i="34"/>
  <c r="BF39" i="34"/>
  <c r="BG39" i="34"/>
  <c r="BH39" i="34"/>
  <c r="BI39" i="34"/>
  <c r="BJ39" i="34"/>
  <c r="BK39" i="34"/>
  <c r="BL39" i="34"/>
  <c r="BM39" i="34"/>
  <c r="BN39" i="34"/>
  <c r="BO39" i="34"/>
  <c r="BP39" i="34"/>
  <c r="BQ39" i="34"/>
  <c r="BR39" i="34"/>
  <c r="BS39" i="34"/>
  <c r="BT39" i="34"/>
  <c r="BU39" i="34"/>
  <c r="BV39" i="34"/>
  <c r="BW39" i="34"/>
  <c r="BX39" i="34"/>
  <c r="BY39" i="34"/>
  <c r="BZ39" i="34"/>
  <c r="CA39" i="34"/>
  <c r="CB39" i="34"/>
  <c r="CC39" i="34"/>
  <c r="CD39" i="34"/>
  <c r="CE39" i="34"/>
  <c r="CF39" i="34"/>
  <c r="CG39" i="34"/>
  <c r="CH39" i="34"/>
  <c r="A40" i="34"/>
  <c r="B40" i="34"/>
  <c r="C40" i="34"/>
  <c r="D40" i="34"/>
  <c r="E40" i="34"/>
  <c r="F40" i="34"/>
  <c r="G40" i="34"/>
  <c r="H40" i="34"/>
  <c r="I40" i="34"/>
  <c r="J40" i="34"/>
  <c r="K40" i="34"/>
  <c r="L40" i="34"/>
  <c r="M40" i="34"/>
  <c r="N40" i="34"/>
  <c r="O40" i="34"/>
  <c r="P40" i="34"/>
  <c r="Q40" i="34"/>
  <c r="R40" i="34"/>
  <c r="S40" i="34"/>
  <c r="T40" i="34"/>
  <c r="U40" i="34"/>
  <c r="V40" i="34"/>
  <c r="W40" i="34"/>
  <c r="X40" i="34"/>
  <c r="Y40" i="34"/>
  <c r="Z40" i="34"/>
  <c r="AA40" i="34"/>
  <c r="AB40" i="34"/>
  <c r="AC40" i="34"/>
  <c r="AD40" i="34"/>
  <c r="AE40" i="34"/>
  <c r="AF40" i="34"/>
  <c r="AG40" i="34"/>
  <c r="AH40" i="34"/>
  <c r="AI40" i="34"/>
  <c r="AJ40" i="34"/>
  <c r="AK40" i="34"/>
  <c r="AL40" i="34"/>
  <c r="AM40" i="34"/>
  <c r="AN40" i="34"/>
  <c r="AO40" i="34"/>
  <c r="AP40" i="34"/>
  <c r="AQ40" i="34"/>
  <c r="AR40" i="34"/>
  <c r="AS40" i="34"/>
  <c r="AT40" i="34"/>
  <c r="AU40" i="34"/>
  <c r="AV40" i="34"/>
  <c r="AW40" i="34"/>
  <c r="AX40" i="34"/>
  <c r="AY40" i="34"/>
  <c r="AZ40" i="34"/>
  <c r="BA40" i="34"/>
  <c r="BB40" i="34"/>
  <c r="BC40" i="34"/>
  <c r="BD40" i="34"/>
  <c r="BE40" i="34"/>
  <c r="BF40" i="34"/>
  <c r="BG40" i="34"/>
  <c r="BH40" i="34"/>
  <c r="BI40" i="34"/>
  <c r="BJ40" i="34"/>
  <c r="BK40" i="34"/>
  <c r="BL40" i="34"/>
  <c r="BM40" i="34"/>
  <c r="BN40" i="34"/>
  <c r="BO40" i="34"/>
  <c r="BP40" i="34"/>
  <c r="BQ40" i="34"/>
  <c r="BR40" i="34"/>
  <c r="BS40" i="34"/>
  <c r="BT40" i="34"/>
  <c r="BU40" i="34"/>
  <c r="BV40" i="34"/>
  <c r="BW40" i="34"/>
  <c r="BX40" i="34"/>
  <c r="BY40" i="34"/>
  <c r="BZ40" i="34"/>
  <c r="CA40" i="34"/>
  <c r="CB40" i="34"/>
  <c r="CC40" i="34"/>
  <c r="CD40" i="34"/>
  <c r="CE40" i="34"/>
  <c r="CF40" i="34"/>
  <c r="CG40" i="34"/>
  <c r="CH40" i="34"/>
  <c r="A41" i="34"/>
  <c r="B41" i="34"/>
  <c r="C41" i="34"/>
  <c r="D41" i="34"/>
  <c r="E41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AH41" i="34"/>
  <c r="AI41" i="34"/>
  <c r="AJ41" i="34"/>
  <c r="AK41" i="34"/>
  <c r="AL41" i="34"/>
  <c r="AM41" i="34"/>
  <c r="AN41" i="34"/>
  <c r="AO41" i="34"/>
  <c r="AP41" i="34"/>
  <c r="AQ41" i="34"/>
  <c r="AR41" i="34"/>
  <c r="AS41" i="34"/>
  <c r="AT41" i="34"/>
  <c r="AU41" i="34"/>
  <c r="AV41" i="34"/>
  <c r="AW41" i="34"/>
  <c r="AX41" i="34"/>
  <c r="AY41" i="34"/>
  <c r="AZ41" i="34"/>
  <c r="BA41" i="34"/>
  <c r="BB41" i="34"/>
  <c r="BC41" i="34"/>
  <c r="BD41" i="34"/>
  <c r="BE41" i="34"/>
  <c r="BF41" i="34"/>
  <c r="BG41" i="34"/>
  <c r="BH41" i="34"/>
  <c r="BI41" i="34"/>
  <c r="BJ41" i="34"/>
  <c r="BK41" i="34"/>
  <c r="BL41" i="34"/>
  <c r="BM41" i="34"/>
  <c r="BN41" i="34"/>
  <c r="BO41" i="34"/>
  <c r="BP41" i="34"/>
  <c r="BQ41" i="34"/>
  <c r="BR41" i="34"/>
  <c r="BS41" i="34"/>
  <c r="BT41" i="34"/>
  <c r="BU41" i="34"/>
  <c r="BV41" i="34"/>
  <c r="BW41" i="34"/>
  <c r="BX41" i="34"/>
  <c r="BY41" i="34"/>
  <c r="BZ41" i="34"/>
  <c r="CA41" i="34"/>
  <c r="CB41" i="34"/>
  <c r="CC41" i="34"/>
  <c r="CD41" i="34"/>
  <c r="CE41" i="34"/>
  <c r="CF41" i="34"/>
  <c r="CG41" i="34"/>
  <c r="CH41" i="34"/>
  <c r="A42" i="34"/>
  <c r="B42" i="34"/>
  <c r="C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Q42" i="34"/>
  <c r="R42" i="34"/>
  <c r="S42" i="34"/>
  <c r="T42" i="34"/>
  <c r="U42" i="34"/>
  <c r="V42" i="34"/>
  <c r="W42" i="34"/>
  <c r="X42" i="34"/>
  <c r="Y42" i="34"/>
  <c r="Z42" i="34"/>
  <c r="AA42" i="34"/>
  <c r="AB42" i="34"/>
  <c r="AC42" i="34"/>
  <c r="AD42" i="34"/>
  <c r="AE42" i="34"/>
  <c r="AF42" i="34"/>
  <c r="AG42" i="34"/>
  <c r="AH42" i="34"/>
  <c r="AI42" i="34"/>
  <c r="AJ42" i="34"/>
  <c r="AK42" i="34"/>
  <c r="AL42" i="34"/>
  <c r="AM42" i="34"/>
  <c r="AN42" i="34"/>
  <c r="AO42" i="34"/>
  <c r="AP42" i="34"/>
  <c r="AQ42" i="34"/>
  <c r="AR42" i="34"/>
  <c r="AS42" i="34"/>
  <c r="AT42" i="34"/>
  <c r="AU42" i="34"/>
  <c r="AV42" i="34"/>
  <c r="AW42" i="34"/>
  <c r="AX42" i="34"/>
  <c r="AY42" i="34"/>
  <c r="AZ42" i="34"/>
  <c r="BA42" i="34"/>
  <c r="BB42" i="34"/>
  <c r="BC42" i="34"/>
  <c r="BD42" i="34"/>
  <c r="BE42" i="34"/>
  <c r="BF42" i="34"/>
  <c r="BG42" i="34"/>
  <c r="BH42" i="34"/>
  <c r="BI42" i="34"/>
  <c r="BJ42" i="34"/>
  <c r="BK42" i="34"/>
  <c r="BL42" i="34"/>
  <c r="BM42" i="34"/>
  <c r="BN42" i="34"/>
  <c r="BO42" i="34"/>
  <c r="BP42" i="34"/>
  <c r="BQ42" i="34"/>
  <c r="BR42" i="34"/>
  <c r="BS42" i="34"/>
  <c r="BT42" i="34"/>
  <c r="BU42" i="34"/>
  <c r="BV42" i="34"/>
  <c r="BW42" i="34"/>
  <c r="BX42" i="34"/>
  <c r="BY42" i="34"/>
  <c r="BZ42" i="34"/>
  <c r="CA42" i="34"/>
  <c r="CB42" i="34"/>
  <c r="CC42" i="34"/>
  <c r="CD42" i="34"/>
  <c r="CE42" i="34"/>
  <c r="CF42" i="34"/>
  <c r="CG42" i="34"/>
  <c r="CH42" i="34"/>
  <c r="A43" i="34"/>
  <c r="B43" i="34"/>
  <c r="C43" i="34"/>
  <c r="D43" i="34"/>
  <c r="E43" i="34"/>
  <c r="F43" i="34"/>
  <c r="G43" i="34"/>
  <c r="H43" i="34"/>
  <c r="I43" i="34"/>
  <c r="J43" i="34"/>
  <c r="K43" i="34"/>
  <c r="L43" i="34"/>
  <c r="M43" i="34"/>
  <c r="N43" i="34"/>
  <c r="O43" i="34"/>
  <c r="P43" i="34"/>
  <c r="Q43" i="34"/>
  <c r="R43" i="34"/>
  <c r="S43" i="34"/>
  <c r="T43" i="34"/>
  <c r="U43" i="34"/>
  <c r="V43" i="34"/>
  <c r="W43" i="34"/>
  <c r="X43" i="34"/>
  <c r="Y43" i="34"/>
  <c r="Z43" i="34"/>
  <c r="AA43" i="34"/>
  <c r="AB43" i="34"/>
  <c r="AC43" i="34"/>
  <c r="AD43" i="34"/>
  <c r="AE43" i="34"/>
  <c r="AF43" i="34"/>
  <c r="AG43" i="34"/>
  <c r="AH43" i="34"/>
  <c r="AI43" i="34"/>
  <c r="AJ43" i="34"/>
  <c r="AK43" i="34"/>
  <c r="AL43" i="34"/>
  <c r="AM43" i="34"/>
  <c r="AN43" i="34"/>
  <c r="AO43" i="34"/>
  <c r="AP43" i="34"/>
  <c r="AQ43" i="34"/>
  <c r="AR43" i="34"/>
  <c r="AS43" i="34"/>
  <c r="AT43" i="34"/>
  <c r="AU43" i="34"/>
  <c r="AV43" i="34"/>
  <c r="AW43" i="34"/>
  <c r="AX43" i="34"/>
  <c r="AY43" i="34"/>
  <c r="AZ43" i="34"/>
  <c r="BA43" i="34"/>
  <c r="BB43" i="34"/>
  <c r="BC43" i="34"/>
  <c r="BD43" i="34"/>
  <c r="BE43" i="34"/>
  <c r="BF43" i="34"/>
  <c r="BG43" i="34"/>
  <c r="BH43" i="34"/>
  <c r="BI43" i="34"/>
  <c r="BJ43" i="34"/>
  <c r="BK43" i="34"/>
  <c r="BL43" i="34"/>
  <c r="BM43" i="34"/>
  <c r="BN43" i="34"/>
  <c r="BO43" i="34"/>
  <c r="BP43" i="34"/>
  <c r="BQ43" i="34"/>
  <c r="BR43" i="34"/>
  <c r="BS43" i="34"/>
  <c r="BT43" i="34"/>
  <c r="BU43" i="34"/>
  <c r="BV43" i="34"/>
  <c r="BW43" i="34"/>
  <c r="BX43" i="34"/>
  <c r="BY43" i="34"/>
  <c r="BZ43" i="34"/>
  <c r="CA43" i="34"/>
  <c r="CB43" i="34"/>
  <c r="CC43" i="34"/>
  <c r="CD43" i="34"/>
  <c r="CE43" i="34"/>
  <c r="CF43" i="34"/>
  <c r="CG43" i="34"/>
  <c r="CH43" i="34"/>
  <c r="A44" i="34"/>
  <c r="B44" i="34"/>
  <c r="C44" i="34"/>
  <c r="D44" i="34"/>
  <c r="E44" i="34"/>
  <c r="F44" i="34"/>
  <c r="G44" i="34"/>
  <c r="H44" i="34"/>
  <c r="I44" i="34"/>
  <c r="J44" i="34"/>
  <c r="K44" i="34"/>
  <c r="L44" i="34"/>
  <c r="M44" i="34"/>
  <c r="N44" i="34"/>
  <c r="O44" i="34"/>
  <c r="P44" i="34"/>
  <c r="Q44" i="34"/>
  <c r="R44" i="34"/>
  <c r="S44" i="34"/>
  <c r="T44" i="34"/>
  <c r="U44" i="34"/>
  <c r="V44" i="34"/>
  <c r="W44" i="34"/>
  <c r="X44" i="34"/>
  <c r="Y44" i="34"/>
  <c r="Z44" i="34"/>
  <c r="AA44" i="34"/>
  <c r="AB44" i="34"/>
  <c r="AC44" i="34"/>
  <c r="AD44" i="34"/>
  <c r="AE44" i="34"/>
  <c r="AF44" i="34"/>
  <c r="AG44" i="34"/>
  <c r="AH44" i="34"/>
  <c r="AI44" i="34"/>
  <c r="AJ44" i="34"/>
  <c r="AK44" i="34"/>
  <c r="AL44" i="34"/>
  <c r="AM44" i="34"/>
  <c r="AN44" i="34"/>
  <c r="AO44" i="34"/>
  <c r="AP44" i="34"/>
  <c r="AQ44" i="34"/>
  <c r="AR44" i="34"/>
  <c r="AS44" i="34"/>
  <c r="AT44" i="34"/>
  <c r="AU44" i="34"/>
  <c r="AV44" i="34"/>
  <c r="AW44" i="34"/>
  <c r="AX44" i="34"/>
  <c r="AY44" i="34"/>
  <c r="AZ44" i="34"/>
  <c r="BA44" i="34"/>
  <c r="BB44" i="34"/>
  <c r="BC44" i="34"/>
  <c r="BD44" i="34"/>
  <c r="BE44" i="34"/>
  <c r="BF44" i="34"/>
  <c r="BG44" i="34"/>
  <c r="BH44" i="34"/>
  <c r="BI44" i="34"/>
  <c r="BJ44" i="34"/>
  <c r="BK44" i="34"/>
  <c r="BL44" i="34"/>
  <c r="BM44" i="34"/>
  <c r="BN44" i="34"/>
  <c r="BO44" i="34"/>
  <c r="BP44" i="34"/>
  <c r="BQ44" i="34"/>
  <c r="BR44" i="34"/>
  <c r="BS44" i="34"/>
  <c r="BT44" i="34"/>
  <c r="BU44" i="34"/>
  <c r="BV44" i="34"/>
  <c r="BW44" i="34"/>
  <c r="BX44" i="34"/>
  <c r="BY44" i="34"/>
  <c r="BZ44" i="34"/>
  <c r="CA44" i="34"/>
  <c r="CB44" i="34"/>
  <c r="CC44" i="34"/>
  <c r="CD44" i="34"/>
  <c r="CE44" i="34"/>
  <c r="CF44" i="34"/>
  <c r="CG44" i="34"/>
  <c r="CH44" i="34"/>
  <c r="A45" i="34"/>
  <c r="B45" i="34"/>
  <c r="C45" i="34"/>
  <c r="D45" i="34"/>
  <c r="E45" i="34"/>
  <c r="F45" i="34"/>
  <c r="G45" i="34"/>
  <c r="H45" i="34"/>
  <c r="I45" i="34"/>
  <c r="J45" i="34"/>
  <c r="K45" i="34"/>
  <c r="L45" i="34"/>
  <c r="M45" i="34"/>
  <c r="N45" i="34"/>
  <c r="O45" i="34"/>
  <c r="P45" i="34"/>
  <c r="Q45" i="34"/>
  <c r="R45" i="34"/>
  <c r="S45" i="34"/>
  <c r="T45" i="34"/>
  <c r="U45" i="34"/>
  <c r="V45" i="34"/>
  <c r="W45" i="34"/>
  <c r="X45" i="34"/>
  <c r="Y45" i="34"/>
  <c r="Z45" i="34"/>
  <c r="AA45" i="34"/>
  <c r="AB45" i="34"/>
  <c r="AC45" i="34"/>
  <c r="AD45" i="34"/>
  <c r="AE45" i="34"/>
  <c r="AF45" i="34"/>
  <c r="AG45" i="34"/>
  <c r="AH45" i="34"/>
  <c r="AI45" i="34"/>
  <c r="AJ45" i="34"/>
  <c r="AK45" i="34"/>
  <c r="AL45" i="34"/>
  <c r="AM45" i="34"/>
  <c r="AN45" i="34"/>
  <c r="AO45" i="34"/>
  <c r="AP45" i="34"/>
  <c r="AQ45" i="34"/>
  <c r="AR45" i="34"/>
  <c r="AS45" i="34"/>
  <c r="AT45" i="34"/>
  <c r="AU45" i="34"/>
  <c r="AV45" i="34"/>
  <c r="AW45" i="34"/>
  <c r="AX45" i="34"/>
  <c r="AY45" i="34"/>
  <c r="AZ45" i="34"/>
  <c r="BA45" i="34"/>
  <c r="BB45" i="34"/>
  <c r="BC45" i="34"/>
  <c r="BD45" i="34"/>
  <c r="BE45" i="34"/>
  <c r="BF45" i="34"/>
  <c r="BG45" i="34"/>
  <c r="BH45" i="34"/>
  <c r="BI45" i="34"/>
  <c r="BJ45" i="34"/>
  <c r="BK45" i="34"/>
  <c r="BL45" i="34"/>
  <c r="BM45" i="34"/>
  <c r="BN45" i="34"/>
  <c r="BO45" i="34"/>
  <c r="BP45" i="34"/>
  <c r="BQ45" i="34"/>
  <c r="BR45" i="34"/>
  <c r="BS45" i="34"/>
  <c r="BT45" i="34"/>
  <c r="BU45" i="34"/>
  <c r="BV45" i="34"/>
  <c r="BW45" i="34"/>
  <c r="BX45" i="34"/>
  <c r="BY45" i="34"/>
  <c r="BZ45" i="34"/>
  <c r="CA45" i="34"/>
  <c r="CB45" i="34"/>
  <c r="CC45" i="34"/>
  <c r="CD45" i="34"/>
  <c r="CE45" i="34"/>
  <c r="CF45" i="34"/>
  <c r="CG45" i="34"/>
  <c r="CH45" i="34"/>
  <c r="A46" i="34"/>
  <c r="B46" i="34"/>
  <c r="C46" i="34"/>
  <c r="D46" i="34"/>
  <c r="E46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AH46" i="34"/>
  <c r="AI46" i="34"/>
  <c r="AJ46" i="34"/>
  <c r="AK46" i="34"/>
  <c r="AL46" i="34"/>
  <c r="AM46" i="34"/>
  <c r="AN46" i="34"/>
  <c r="AO46" i="34"/>
  <c r="AP46" i="34"/>
  <c r="AQ46" i="34"/>
  <c r="AR46" i="34"/>
  <c r="AS46" i="34"/>
  <c r="AT46" i="34"/>
  <c r="AU46" i="34"/>
  <c r="AV46" i="34"/>
  <c r="AW46" i="34"/>
  <c r="AX46" i="34"/>
  <c r="AY46" i="34"/>
  <c r="AZ46" i="34"/>
  <c r="BA46" i="34"/>
  <c r="BB46" i="34"/>
  <c r="BC46" i="34"/>
  <c r="BD46" i="34"/>
  <c r="BE46" i="34"/>
  <c r="BF46" i="34"/>
  <c r="BG46" i="34"/>
  <c r="BH46" i="34"/>
  <c r="BI46" i="34"/>
  <c r="BJ46" i="34"/>
  <c r="BK46" i="34"/>
  <c r="BL46" i="34"/>
  <c r="BM46" i="34"/>
  <c r="BN46" i="34"/>
  <c r="BO46" i="34"/>
  <c r="BP46" i="34"/>
  <c r="BQ46" i="34"/>
  <c r="BR46" i="34"/>
  <c r="BS46" i="34"/>
  <c r="BT46" i="34"/>
  <c r="BU46" i="34"/>
  <c r="BV46" i="34"/>
  <c r="BW46" i="34"/>
  <c r="BX46" i="34"/>
  <c r="BY46" i="34"/>
  <c r="BZ46" i="34"/>
  <c r="CA46" i="34"/>
  <c r="CB46" i="34"/>
  <c r="CC46" i="34"/>
  <c r="CD46" i="34"/>
  <c r="CE46" i="34"/>
  <c r="CF46" i="34"/>
  <c r="CG46" i="34"/>
  <c r="CH46" i="34"/>
  <c r="A47" i="34"/>
  <c r="B47" i="34"/>
  <c r="C47" i="34"/>
  <c r="D47" i="34"/>
  <c r="E47" i="34"/>
  <c r="F47" i="34"/>
  <c r="G47" i="34"/>
  <c r="H47" i="34"/>
  <c r="I47" i="34"/>
  <c r="J47" i="34"/>
  <c r="K47" i="34"/>
  <c r="L47" i="34"/>
  <c r="M47" i="34"/>
  <c r="N47" i="34"/>
  <c r="O47" i="34"/>
  <c r="P47" i="34"/>
  <c r="Q47" i="34"/>
  <c r="R47" i="34"/>
  <c r="S47" i="34"/>
  <c r="T47" i="34"/>
  <c r="U47" i="34"/>
  <c r="V47" i="34"/>
  <c r="W47" i="34"/>
  <c r="X47" i="34"/>
  <c r="Y47" i="34"/>
  <c r="Z47" i="34"/>
  <c r="AA47" i="34"/>
  <c r="AB47" i="34"/>
  <c r="AC47" i="34"/>
  <c r="AD47" i="34"/>
  <c r="AE47" i="34"/>
  <c r="AF47" i="34"/>
  <c r="AG47" i="34"/>
  <c r="AH47" i="34"/>
  <c r="AI47" i="34"/>
  <c r="AJ47" i="34"/>
  <c r="AK47" i="34"/>
  <c r="AL47" i="34"/>
  <c r="AM47" i="34"/>
  <c r="AN47" i="34"/>
  <c r="AO47" i="34"/>
  <c r="AP47" i="34"/>
  <c r="AQ47" i="34"/>
  <c r="AR47" i="34"/>
  <c r="AS47" i="34"/>
  <c r="AT47" i="34"/>
  <c r="AU47" i="34"/>
  <c r="AV47" i="34"/>
  <c r="AW47" i="34"/>
  <c r="AX47" i="34"/>
  <c r="AY47" i="34"/>
  <c r="AZ47" i="34"/>
  <c r="BA47" i="34"/>
  <c r="BB47" i="34"/>
  <c r="BC47" i="34"/>
  <c r="BD47" i="34"/>
  <c r="BE47" i="34"/>
  <c r="BF47" i="34"/>
  <c r="BG47" i="34"/>
  <c r="BH47" i="34"/>
  <c r="BI47" i="34"/>
  <c r="BJ47" i="34"/>
  <c r="BK47" i="34"/>
  <c r="BL47" i="34"/>
  <c r="BM47" i="34"/>
  <c r="BN47" i="34"/>
  <c r="BO47" i="34"/>
  <c r="BP47" i="34"/>
  <c r="BQ47" i="34"/>
  <c r="BR47" i="34"/>
  <c r="BS47" i="34"/>
  <c r="BT47" i="34"/>
  <c r="BU47" i="34"/>
  <c r="BV47" i="34"/>
  <c r="BW47" i="34"/>
  <c r="BX47" i="34"/>
  <c r="BY47" i="34"/>
  <c r="BZ47" i="34"/>
  <c r="CA47" i="34"/>
  <c r="CB47" i="34"/>
  <c r="CC47" i="34"/>
  <c r="CD47" i="34"/>
  <c r="CE47" i="34"/>
  <c r="CF47" i="34"/>
  <c r="CG47" i="34"/>
  <c r="CH47" i="34"/>
  <c r="A48" i="34"/>
  <c r="B48" i="34"/>
  <c r="C48" i="34"/>
  <c r="D48" i="34"/>
  <c r="E48" i="34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AH48" i="34"/>
  <c r="AI48" i="34"/>
  <c r="AJ48" i="34"/>
  <c r="AK48" i="34"/>
  <c r="AL48" i="34"/>
  <c r="AM48" i="34"/>
  <c r="AN48" i="34"/>
  <c r="AO48" i="34"/>
  <c r="AP48" i="34"/>
  <c r="AQ48" i="34"/>
  <c r="AR48" i="34"/>
  <c r="AS48" i="34"/>
  <c r="AT48" i="34"/>
  <c r="AU48" i="34"/>
  <c r="AV48" i="34"/>
  <c r="AW48" i="34"/>
  <c r="AX48" i="34"/>
  <c r="AY48" i="34"/>
  <c r="AZ48" i="34"/>
  <c r="BA48" i="34"/>
  <c r="BB48" i="34"/>
  <c r="BC48" i="34"/>
  <c r="BD48" i="34"/>
  <c r="BE48" i="34"/>
  <c r="BF48" i="34"/>
  <c r="BG48" i="34"/>
  <c r="BH48" i="34"/>
  <c r="BI48" i="34"/>
  <c r="BJ48" i="34"/>
  <c r="BK48" i="34"/>
  <c r="BL48" i="34"/>
  <c r="BM48" i="34"/>
  <c r="BN48" i="34"/>
  <c r="BO48" i="34"/>
  <c r="BP48" i="34"/>
  <c r="BQ48" i="34"/>
  <c r="BR48" i="34"/>
  <c r="BS48" i="34"/>
  <c r="BT48" i="34"/>
  <c r="BU48" i="34"/>
  <c r="BV48" i="34"/>
  <c r="BW48" i="34"/>
  <c r="BX48" i="34"/>
  <c r="BY48" i="34"/>
  <c r="BZ48" i="34"/>
  <c r="CA48" i="34"/>
  <c r="CB48" i="34"/>
  <c r="CC48" i="34"/>
  <c r="CD48" i="34"/>
  <c r="CE48" i="34"/>
  <c r="CF48" i="34"/>
  <c r="CG48" i="34"/>
  <c r="CH48" i="34"/>
  <c r="A49" i="34"/>
  <c r="B49" i="34"/>
  <c r="C49" i="34"/>
  <c r="D49" i="34"/>
  <c r="E49" i="34"/>
  <c r="F49" i="34"/>
  <c r="G49" i="34"/>
  <c r="H49" i="34"/>
  <c r="I49" i="34"/>
  <c r="J49" i="34"/>
  <c r="K49" i="34"/>
  <c r="L49" i="34"/>
  <c r="M49" i="34"/>
  <c r="N49" i="34"/>
  <c r="O49" i="34"/>
  <c r="P49" i="34"/>
  <c r="Q49" i="34"/>
  <c r="R49" i="34"/>
  <c r="S49" i="34"/>
  <c r="T49" i="34"/>
  <c r="U49" i="34"/>
  <c r="V49" i="34"/>
  <c r="W49" i="34"/>
  <c r="X49" i="34"/>
  <c r="Y49" i="34"/>
  <c r="Z49" i="34"/>
  <c r="AA49" i="34"/>
  <c r="AB49" i="34"/>
  <c r="AC49" i="34"/>
  <c r="AD49" i="34"/>
  <c r="AE49" i="34"/>
  <c r="AF49" i="34"/>
  <c r="AG49" i="34"/>
  <c r="AH49" i="34"/>
  <c r="AI49" i="34"/>
  <c r="AJ49" i="34"/>
  <c r="AK49" i="34"/>
  <c r="AL49" i="34"/>
  <c r="AM49" i="34"/>
  <c r="AN49" i="34"/>
  <c r="AO49" i="34"/>
  <c r="AP49" i="34"/>
  <c r="AQ49" i="34"/>
  <c r="AR49" i="34"/>
  <c r="AS49" i="34"/>
  <c r="AT49" i="34"/>
  <c r="AU49" i="34"/>
  <c r="AV49" i="34"/>
  <c r="AW49" i="34"/>
  <c r="AX49" i="34"/>
  <c r="AY49" i="34"/>
  <c r="AZ49" i="34"/>
  <c r="BA49" i="34"/>
  <c r="BB49" i="34"/>
  <c r="BC49" i="34"/>
  <c r="BD49" i="34"/>
  <c r="BE49" i="34"/>
  <c r="BF49" i="34"/>
  <c r="BG49" i="34"/>
  <c r="BH49" i="34"/>
  <c r="BI49" i="34"/>
  <c r="BJ49" i="34"/>
  <c r="BK49" i="34"/>
  <c r="BL49" i="34"/>
  <c r="BM49" i="34"/>
  <c r="BN49" i="34"/>
  <c r="BO49" i="34"/>
  <c r="BP49" i="34"/>
  <c r="BQ49" i="34"/>
  <c r="BR49" i="34"/>
  <c r="BS49" i="34"/>
  <c r="BT49" i="34"/>
  <c r="BU49" i="34"/>
  <c r="BV49" i="34"/>
  <c r="BW49" i="34"/>
  <c r="BX49" i="34"/>
  <c r="BY49" i="34"/>
  <c r="BZ49" i="34"/>
  <c r="CA49" i="34"/>
  <c r="CB49" i="34"/>
  <c r="CC49" i="34"/>
  <c r="CD49" i="34"/>
  <c r="CE49" i="34"/>
  <c r="CF49" i="34"/>
  <c r="CG49" i="34"/>
  <c r="CH49" i="34"/>
  <c r="A50" i="34"/>
  <c r="B50" i="34"/>
  <c r="C50" i="34"/>
  <c r="D50" i="34"/>
  <c r="E50" i="34"/>
  <c r="F50" i="34"/>
  <c r="G50" i="34"/>
  <c r="H50" i="34"/>
  <c r="I50" i="34"/>
  <c r="J50" i="34"/>
  <c r="K50" i="34"/>
  <c r="L50" i="34"/>
  <c r="M50" i="34"/>
  <c r="N50" i="34"/>
  <c r="O50" i="34"/>
  <c r="P50" i="34"/>
  <c r="Q50" i="34"/>
  <c r="R50" i="34"/>
  <c r="S50" i="34"/>
  <c r="T50" i="34"/>
  <c r="U50" i="34"/>
  <c r="V50" i="34"/>
  <c r="W50" i="34"/>
  <c r="X50" i="34"/>
  <c r="Y50" i="34"/>
  <c r="Z50" i="34"/>
  <c r="AA50" i="34"/>
  <c r="AB50" i="34"/>
  <c r="AC50" i="34"/>
  <c r="AD50" i="34"/>
  <c r="AE50" i="34"/>
  <c r="AF50" i="34"/>
  <c r="AG50" i="34"/>
  <c r="AH50" i="34"/>
  <c r="AI50" i="34"/>
  <c r="AJ50" i="34"/>
  <c r="AK50" i="34"/>
  <c r="AL50" i="34"/>
  <c r="AM50" i="34"/>
  <c r="AN50" i="34"/>
  <c r="AO50" i="34"/>
  <c r="AP50" i="34"/>
  <c r="AQ50" i="34"/>
  <c r="AR50" i="34"/>
  <c r="AS50" i="34"/>
  <c r="AT50" i="34"/>
  <c r="AU50" i="34"/>
  <c r="AV50" i="34"/>
  <c r="AW50" i="34"/>
  <c r="AX50" i="34"/>
  <c r="AY50" i="34"/>
  <c r="AZ50" i="34"/>
  <c r="BA50" i="34"/>
  <c r="BB50" i="34"/>
  <c r="BC50" i="34"/>
  <c r="BD50" i="34"/>
  <c r="BE50" i="34"/>
  <c r="BF50" i="34"/>
  <c r="BG50" i="34"/>
  <c r="BH50" i="34"/>
  <c r="BI50" i="34"/>
  <c r="BJ50" i="34"/>
  <c r="BK50" i="34"/>
  <c r="BL50" i="34"/>
  <c r="BM50" i="34"/>
  <c r="BN50" i="34"/>
  <c r="BO50" i="34"/>
  <c r="BP50" i="34"/>
  <c r="BQ50" i="34"/>
  <c r="BR50" i="34"/>
  <c r="BS50" i="34"/>
  <c r="BT50" i="34"/>
  <c r="BU50" i="34"/>
  <c r="BV50" i="34"/>
  <c r="BW50" i="34"/>
  <c r="BX50" i="34"/>
  <c r="BY50" i="34"/>
  <c r="BZ50" i="34"/>
  <c r="CA50" i="34"/>
  <c r="CB50" i="34"/>
  <c r="CC50" i="34"/>
  <c r="CD50" i="34"/>
  <c r="CE50" i="34"/>
  <c r="CF50" i="34"/>
  <c r="CG50" i="34"/>
  <c r="CH50" i="34"/>
  <c r="A51" i="34"/>
  <c r="B51" i="34"/>
  <c r="C51" i="34"/>
  <c r="D51" i="34"/>
  <c r="E51" i="34"/>
  <c r="F51" i="34"/>
  <c r="G51" i="34"/>
  <c r="H51" i="34"/>
  <c r="I51" i="34"/>
  <c r="J51" i="34"/>
  <c r="K51" i="34"/>
  <c r="L51" i="34"/>
  <c r="M51" i="34"/>
  <c r="N51" i="34"/>
  <c r="O51" i="34"/>
  <c r="P51" i="34"/>
  <c r="Q51" i="34"/>
  <c r="R51" i="34"/>
  <c r="S51" i="34"/>
  <c r="T51" i="34"/>
  <c r="U51" i="34"/>
  <c r="V51" i="34"/>
  <c r="W51" i="34"/>
  <c r="X51" i="34"/>
  <c r="Y51" i="34"/>
  <c r="Z51" i="34"/>
  <c r="AA51" i="34"/>
  <c r="AB51" i="34"/>
  <c r="AC51" i="34"/>
  <c r="AD51" i="34"/>
  <c r="AE51" i="34"/>
  <c r="AF51" i="34"/>
  <c r="AG51" i="34"/>
  <c r="AH51" i="34"/>
  <c r="AI51" i="34"/>
  <c r="AJ51" i="34"/>
  <c r="AK51" i="34"/>
  <c r="AL51" i="34"/>
  <c r="AM51" i="34"/>
  <c r="AN51" i="34"/>
  <c r="AO51" i="34"/>
  <c r="AP51" i="34"/>
  <c r="AQ51" i="34"/>
  <c r="AR51" i="34"/>
  <c r="AS51" i="34"/>
  <c r="AT51" i="34"/>
  <c r="AU51" i="34"/>
  <c r="AV51" i="34"/>
  <c r="AW51" i="34"/>
  <c r="AX51" i="34"/>
  <c r="AY51" i="34"/>
  <c r="AZ51" i="34"/>
  <c r="BA51" i="34"/>
  <c r="BB51" i="34"/>
  <c r="BC51" i="34"/>
  <c r="BD51" i="34"/>
  <c r="BE51" i="34"/>
  <c r="BF51" i="34"/>
  <c r="BG51" i="34"/>
  <c r="BH51" i="34"/>
  <c r="BI51" i="34"/>
  <c r="BJ51" i="34"/>
  <c r="BK51" i="34"/>
  <c r="BL51" i="34"/>
  <c r="BM51" i="34"/>
  <c r="BN51" i="34"/>
  <c r="BO51" i="34"/>
  <c r="BP51" i="34"/>
  <c r="BQ51" i="34"/>
  <c r="BR51" i="34"/>
  <c r="BS51" i="34"/>
  <c r="BT51" i="34"/>
  <c r="BU51" i="34"/>
  <c r="BV51" i="34"/>
  <c r="BW51" i="34"/>
  <c r="BX51" i="34"/>
  <c r="BY51" i="34"/>
  <c r="BZ51" i="34"/>
  <c r="CA51" i="34"/>
  <c r="CB51" i="34"/>
  <c r="CC51" i="34"/>
  <c r="CD51" i="34"/>
  <c r="CE51" i="34"/>
  <c r="CF51" i="34"/>
  <c r="CG51" i="34"/>
  <c r="CH51" i="34"/>
  <c r="A52" i="34"/>
  <c r="B52" i="34"/>
  <c r="C52" i="34"/>
  <c r="D52" i="34"/>
  <c r="E52" i="34"/>
  <c r="F52" i="34"/>
  <c r="G52" i="34"/>
  <c r="H52" i="34"/>
  <c r="I52" i="34"/>
  <c r="J52" i="34"/>
  <c r="K52" i="34"/>
  <c r="L52" i="34"/>
  <c r="M52" i="34"/>
  <c r="N52" i="34"/>
  <c r="O52" i="34"/>
  <c r="P52" i="34"/>
  <c r="Q52" i="34"/>
  <c r="R52" i="34"/>
  <c r="S52" i="34"/>
  <c r="T52" i="34"/>
  <c r="U52" i="34"/>
  <c r="V52" i="34"/>
  <c r="W52" i="34"/>
  <c r="X52" i="34"/>
  <c r="Y52" i="34"/>
  <c r="Z52" i="34"/>
  <c r="AA52" i="34"/>
  <c r="AB52" i="34"/>
  <c r="AC52" i="34"/>
  <c r="AD52" i="34"/>
  <c r="AE52" i="34"/>
  <c r="AF52" i="34"/>
  <c r="AG52" i="34"/>
  <c r="AH52" i="34"/>
  <c r="AI52" i="34"/>
  <c r="AJ52" i="34"/>
  <c r="AK52" i="34"/>
  <c r="AL52" i="34"/>
  <c r="AM52" i="34"/>
  <c r="AN52" i="34"/>
  <c r="AO52" i="34"/>
  <c r="AP52" i="34"/>
  <c r="AQ52" i="34"/>
  <c r="AR52" i="34"/>
  <c r="AS52" i="34"/>
  <c r="AT52" i="34"/>
  <c r="AU52" i="34"/>
  <c r="AV52" i="34"/>
  <c r="AW52" i="34"/>
  <c r="AX52" i="34"/>
  <c r="AY52" i="34"/>
  <c r="AZ52" i="34"/>
  <c r="BA52" i="34"/>
  <c r="BB52" i="34"/>
  <c r="BC52" i="34"/>
  <c r="BD52" i="34"/>
  <c r="BE52" i="34"/>
  <c r="BF52" i="34"/>
  <c r="BG52" i="34"/>
  <c r="BH52" i="34"/>
  <c r="BI52" i="34"/>
  <c r="BJ52" i="34"/>
  <c r="BK52" i="34"/>
  <c r="BL52" i="34"/>
  <c r="BM52" i="34"/>
  <c r="BN52" i="34"/>
  <c r="BO52" i="34"/>
  <c r="BP52" i="34"/>
  <c r="BQ52" i="34"/>
  <c r="BR52" i="34"/>
  <c r="BS52" i="34"/>
  <c r="BT52" i="34"/>
  <c r="BU52" i="34"/>
  <c r="BV52" i="34"/>
  <c r="BW52" i="34"/>
  <c r="BX52" i="34"/>
  <c r="BY52" i="34"/>
  <c r="BZ52" i="34"/>
  <c r="CA52" i="34"/>
  <c r="CB52" i="34"/>
  <c r="CC52" i="34"/>
  <c r="CD52" i="34"/>
  <c r="CE52" i="34"/>
  <c r="CF52" i="34"/>
  <c r="CG52" i="34"/>
  <c r="CH52" i="34"/>
  <c r="A53" i="34"/>
  <c r="B53" i="34"/>
  <c r="C53" i="34"/>
  <c r="D53" i="34"/>
  <c r="E53" i="34"/>
  <c r="F53" i="34"/>
  <c r="G53" i="34"/>
  <c r="H53" i="34"/>
  <c r="I53" i="34"/>
  <c r="J53" i="34"/>
  <c r="K53" i="34"/>
  <c r="L53" i="34"/>
  <c r="M53" i="34"/>
  <c r="N53" i="34"/>
  <c r="O53" i="34"/>
  <c r="P53" i="34"/>
  <c r="Q53" i="34"/>
  <c r="R53" i="34"/>
  <c r="S53" i="34"/>
  <c r="T53" i="34"/>
  <c r="U53" i="34"/>
  <c r="V53" i="34"/>
  <c r="W53" i="34"/>
  <c r="X53" i="34"/>
  <c r="Y53" i="34"/>
  <c r="Z53" i="34"/>
  <c r="AA53" i="34"/>
  <c r="AB53" i="34"/>
  <c r="AC53" i="34"/>
  <c r="AD53" i="34"/>
  <c r="AE53" i="34"/>
  <c r="AF53" i="34"/>
  <c r="AG53" i="34"/>
  <c r="AH53" i="34"/>
  <c r="AI53" i="34"/>
  <c r="AJ53" i="34"/>
  <c r="AK53" i="34"/>
  <c r="AL53" i="34"/>
  <c r="AM53" i="34"/>
  <c r="AN53" i="34"/>
  <c r="AO53" i="34"/>
  <c r="AP53" i="34"/>
  <c r="AQ53" i="34"/>
  <c r="AR53" i="34"/>
  <c r="AS53" i="34"/>
  <c r="AT53" i="34"/>
  <c r="AU53" i="34"/>
  <c r="AV53" i="34"/>
  <c r="AW53" i="34"/>
  <c r="AX53" i="34"/>
  <c r="AY53" i="34"/>
  <c r="AZ53" i="34"/>
  <c r="BA53" i="34"/>
  <c r="BB53" i="34"/>
  <c r="BC53" i="34"/>
  <c r="BD53" i="34"/>
  <c r="BE53" i="34"/>
  <c r="BF53" i="34"/>
  <c r="BG53" i="34"/>
  <c r="BH53" i="34"/>
  <c r="BI53" i="34"/>
  <c r="BJ53" i="34"/>
  <c r="BK53" i="34"/>
  <c r="BL53" i="34"/>
  <c r="BM53" i="34"/>
  <c r="BN53" i="34"/>
  <c r="BO53" i="34"/>
  <c r="BP53" i="34"/>
  <c r="BQ53" i="34"/>
  <c r="BR53" i="34"/>
  <c r="BS53" i="34"/>
  <c r="BT53" i="34"/>
  <c r="BU53" i="34"/>
  <c r="BV53" i="34"/>
  <c r="BW53" i="34"/>
  <c r="BX53" i="34"/>
  <c r="BY53" i="34"/>
  <c r="BZ53" i="34"/>
  <c r="CA53" i="34"/>
  <c r="CB53" i="34"/>
  <c r="CC53" i="34"/>
  <c r="CD53" i="34"/>
  <c r="CE53" i="34"/>
  <c r="CF53" i="34"/>
  <c r="CG53" i="34"/>
  <c r="CH53" i="34"/>
  <c r="A54" i="34"/>
  <c r="B54" i="34"/>
  <c r="C54" i="34"/>
  <c r="D54" i="34"/>
  <c r="E54" i="34"/>
  <c r="F54" i="34"/>
  <c r="G54" i="34"/>
  <c r="H54" i="34"/>
  <c r="I54" i="34"/>
  <c r="J54" i="34"/>
  <c r="K54" i="34"/>
  <c r="L54" i="34"/>
  <c r="M54" i="34"/>
  <c r="N54" i="34"/>
  <c r="O54" i="34"/>
  <c r="P54" i="34"/>
  <c r="Q54" i="34"/>
  <c r="R54" i="34"/>
  <c r="S54" i="34"/>
  <c r="T54" i="34"/>
  <c r="U54" i="34"/>
  <c r="V54" i="34"/>
  <c r="W54" i="34"/>
  <c r="X54" i="34"/>
  <c r="Y54" i="34"/>
  <c r="Z54" i="34"/>
  <c r="AA54" i="34"/>
  <c r="AB54" i="34"/>
  <c r="AC54" i="34"/>
  <c r="AD54" i="34"/>
  <c r="AE54" i="34"/>
  <c r="AF54" i="34"/>
  <c r="AG54" i="34"/>
  <c r="AH54" i="34"/>
  <c r="AI54" i="34"/>
  <c r="AJ54" i="34"/>
  <c r="AK54" i="34"/>
  <c r="AL54" i="34"/>
  <c r="AM54" i="34"/>
  <c r="AN54" i="34"/>
  <c r="AO54" i="34"/>
  <c r="AP54" i="34"/>
  <c r="AQ54" i="34"/>
  <c r="AR54" i="34"/>
  <c r="AS54" i="34"/>
  <c r="AT54" i="34"/>
  <c r="AU54" i="34"/>
  <c r="AV54" i="34"/>
  <c r="AW54" i="34"/>
  <c r="AX54" i="34"/>
  <c r="AY54" i="34"/>
  <c r="AZ54" i="34"/>
  <c r="BA54" i="34"/>
  <c r="BB54" i="34"/>
  <c r="BC54" i="34"/>
  <c r="BD54" i="34"/>
  <c r="BE54" i="34"/>
  <c r="BF54" i="34"/>
  <c r="BG54" i="34"/>
  <c r="BH54" i="34"/>
  <c r="BI54" i="34"/>
  <c r="BJ54" i="34"/>
  <c r="BK54" i="34"/>
  <c r="BL54" i="34"/>
  <c r="BM54" i="34"/>
  <c r="BN54" i="34"/>
  <c r="BO54" i="34"/>
  <c r="BP54" i="34"/>
  <c r="BQ54" i="34"/>
  <c r="BR54" i="34"/>
  <c r="BS54" i="34"/>
  <c r="BT54" i="34"/>
  <c r="BU54" i="34"/>
  <c r="BV54" i="34"/>
  <c r="BW54" i="34"/>
  <c r="BX54" i="34"/>
  <c r="BY54" i="34"/>
  <c r="BZ54" i="34"/>
  <c r="CA54" i="34"/>
  <c r="CB54" i="34"/>
  <c r="CC54" i="34"/>
  <c r="CD54" i="34"/>
  <c r="CE54" i="34"/>
  <c r="CF54" i="34"/>
  <c r="CG54" i="34"/>
  <c r="CH54" i="34"/>
  <c r="A55" i="34"/>
  <c r="B55" i="34"/>
  <c r="C55" i="34"/>
  <c r="D55" i="34"/>
  <c r="E55" i="34"/>
  <c r="F55" i="34"/>
  <c r="G55" i="34"/>
  <c r="H55" i="34"/>
  <c r="I55" i="34"/>
  <c r="J55" i="34"/>
  <c r="K55" i="34"/>
  <c r="L55" i="34"/>
  <c r="M55" i="34"/>
  <c r="N55" i="34"/>
  <c r="O55" i="34"/>
  <c r="P55" i="34"/>
  <c r="Q55" i="34"/>
  <c r="R55" i="34"/>
  <c r="S55" i="34"/>
  <c r="T55" i="34"/>
  <c r="U55" i="34"/>
  <c r="V55" i="34"/>
  <c r="W55" i="34"/>
  <c r="X55" i="34"/>
  <c r="Y55" i="34"/>
  <c r="Z55" i="34"/>
  <c r="AA55" i="34"/>
  <c r="AB55" i="34"/>
  <c r="AC55" i="34"/>
  <c r="AD55" i="34"/>
  <c r="AE55" i="34"/>
  <c r="AF55" i="34"/>
  <c r="AG55" i="34"/>
  <c r="AH55" i="34"/>
  <c r="AI55" i="34"/>
  <c r="AJ55" i="34"/>
  <c r="AK55" i="34"/>
  <c r="AL55" i="34"/>
  <c r="AM55" i="34"/>
  <c r="AN55" i="34"/>
  <c r="AO55" i="34"/>
  <c r="AP55" i="34"/>
  <c r="AQ55" i="34"/>
  <c r="AR55" i="34"/>
  <c r="AS55" i="34"/>
  <c r="AT55" i="34"/>
  <c r="AU55" i="34"/>
  <c r="AV55" i="34"/>
  <c r="AW55" i="34"/>
  <c r="AX55" i="34"/>
  <c r="AY55" i="34"/>
  <c r="AZ55" i="34"/>
  <c r="BA55" i="34"/>
  <c r="BB55" i="34"/>
  <c r="BC55" i="34"/>
  <c r="BD55" i="34"/>
  <c r="BE55" i="34"/>
  <c r="BF55" i="34"/>
  <c r="BG55" i="34"/>
  <c r="BH55" i="34"/>
  <c r="BI55" i="34"/>
  <c r="BJ55" i="34"/>
  <c r="BK55" i="34"/>
  <c r="BL55" i="34"/>
  <c r="BM55" i="34"/>
  <c r="BN55" i="34"/>
  <c r="BO55" i="34"/>
  <c r="BP55" i="34"/>
  <c r="BQ55" i="34"/>
  <c r="BR55" i="34"/>
  <c r="BS55" i="34"/>
  <c r="BT55" i="34"/>
  <c r="BU55" i="34"/>
  <c r="BV55" i="34"/>
  <c r="BW55" i="34"/>
  <c r="BX55" i="34"/>
  <c r="BY55" i="34"/>
  <c r="BZ55" i="34"/>
  <c r="CA55" i="34"/>
  <c r="CB55" i="34"/>
  <c r="CC55" i="34"/>
  <c r="CD55" i="34"/>
  <c r="CE55" i="34"/>
  <c r="CF55" i="34"/>
  <c r="CG55" i="34"/>
  <c r="CH55" i="34"/>
  <c r="A56" i="34"/>
  <c r="B56" i="34"/>
  <c r="C56" i="34"/>
  <c r="D56" i="34"/>
  <c r="E56" i="34"/>
  <c r="F56" i="34"/>
  <c r="G56" i="34"/>
  <c r="H56" i="34"/>
  <c r="I56" i="34"/>
  <c r="J56" i="34"/>
  <c r="K56" i="34"/>
  <c r="L56" i="34"/>
  <c r="M56" i="34"/>
  <c r="N56" i="34"/>
  <c r="O56" i="34"/>
  <c r="P56" i="34"/>
  <c r="Q56" i="34"/>
  <c r="R56" i="34"/>
  <c r="S56" i="34"/>
  <c r="T56" i="34"/>
  <c r="U56" i="34"/>
  <c r="V56" i="34"/>
  <c r="W56" i="34"/>
  <c r="X56" i="34"/>
  <c r="Y56" i="34"/>
  <c r="Z56" i="34"/>
  <c r="AA56" i="34"/>
  <c r="AB56" i="34"/>
  <c r="AC56" i="34"/>
  <c r="AD56" i="34"/>
  <c r="AE56" i="34"/>
  <c r="AF56" i="34"/>
  <c r="AG56" i="34"/>
  <c r="AH56" i="34"/>
  <c r="AI56" i="34"/>
  <c r="AJ56" i="34"/>
  <c r="AK56" i="34"/>
  <c r="AL56" i="34"/>
  <c r="AM56" i="34"/>
  <c r="AN56" i="34"/>
  <c r="AO56" i="34"/>
  <c r="AP56" i="34"/>
  <c r="AQ56" i="34"/>
  <c r="AR56" i="34"/>
  <c r="AS56" i="34"/>
  <c r="AT56" i="34"/>
  <c r="AU56" i="34"/>
  <c r="AV56" i="34"/>
  <c r="AW56" i="34"/>
  <c r="AX56" i="34"/>
  <c r="AY56" i="34"/>
  <c r="AZ56" i="34"/>
  <c r="BA56" i="34"/>
  <c r="BB56" i="34"/>
  <c r="BC56" i="34"/>
  <c r="BD56" i="34"/>
  <c r="BE56" i="34"/>
  <c r="BF56" i="34"/>
  <c r="BG56" i="34"/>
  <c r="BH56" i="34"/>
  <c r="BI56" i="34"/>
  <c r="BJ56" i="34"/>
  <c r="BK56" i="34"/>
  <c r="BL56" i="34"/>
  <c r="BM56" i="34"/>
  <c r="BN56" i="34"/>
  <c r="BO56" i="34"/>
  <c r="BP56" i="34"/>
  <c r="BQ56" i="34"/>
  <c r="BR56" i="34"/>
  <c r="BS56" i="34"/>
  <c r="BT56" i="34"/>
  <c r="BU56" i="34"/>
  <c r="BV56" i="34"/>
  <c r="BW56" i="34"/>
  <c r="BX56" i="34"/>
  <c r="BY56" i="34"/>
  <c r="BZ56" i="34"/>
  <c r="CA56" i="34"/>
  <c r="CB56" i="34"/>
  <c r="CC56" i="34"/>
  <c r="CD56" i="34"/>
  <c r="CE56" i="34"/>
  <c r="CF56" i="34"/>
  <c r="CG56" i="34"/>
  <c r="CH56" i="34"/>
  <c r="A57" i="34"/>
  <c r="B57" i="34"/>
  <c r="C57" i="34"/>
  <c r="D57" i="34"/>
  <c r="E57" i="34"/>
  <c r="F57" i="34"/>
  <c r="G57" i="34"/>
  <c r="H57" i="34"/>
  <c r="I57" i="34"/>
  <c r="J57" i="34"/>
  <c r="K57" i="34"/>
  <c r="L57" i="34"/>
  <c r="M57" i="34"/>
  <c r="N57" i="34"/>
  <c r="O57" i="34"/>
  <c r="P57" i="34"/>
  <c r="Q57" i="34"/>
  <c r="R57" i="34"/>
  <c r="S57" i="34"/>
  <c r="T57" i="34"/>
  <c r="U57" i="34"/>
  <c r="V57" i="34"/>
  <c r="W57" i="34"/>
  <c r="X57" i="34"/>
  <c r="Y57" i="34"/>
  <c r="Z57" i="34"/>
  <c r="AA57" i="34"/>
  <c r="AB57" i="34"/>
  <c r="AC57" i="34"/>
  <c r="AD57" i="34"/>
  <c r="AE57" i="34"/>
  <c r="AF57" i="34"/>
  <c r="AG57" i="34"/>
  <c r="AH57" i="34"/>
  <c r="AI57" i="34"/>
  <c r="AJ57" i="34"/>
  <c r="AK57" i="34"/>
  <c r="AL57" i="34"/>
  <c r="AM57" i="34"/>
  <c r="AN57" i="34"/>
  <c r="AO57" i="34"/>
  <c r="AP57" i="34"/>
  <c r="AQ57" i="34"/>
  <c r="AR57" i="34"/>
  <c r="AS57" i="34"/>
  <c r="AT57" i="34"/>
  <c r="AU57" i="34"/>
  <c r="AV57" i="34"/>
  <c r="AW57" i="34"/>
  <c r="AX57" i="34"/>
  <c r="AY57" i="34"/>
  <c r="AZ57" i="34"/>
  <c r="BA57" i="34"/>
  <c r="BB57" i="34"/>
  <c r="BC57" i="34"/>
  <c r="BD57" i="34"/>
  <c r="BE57" i="34"/>
  <c r="BF57" i="34"/>
  <c r="BG57" i="34"/>
  <c r="BH57" i="34"/>
  <c r="BI57" i="34"/>
  <c r="BJ57" i="34"/>
  <c r="BK57" i="34"/>
  <c r="BL57" i="34"/>
  <c r="BM57" i="34"/>
  <c r="BN57" i="34"/>
  <c r="BO57" i="34"/>
  <c r="BP57" i="34"/>
  <c r="BQ57" i="34"/>
  <c r="BR57" i="34"/>
  <c r="BS57" i="34"/>
  <c r="BT57" i="34"/>
  <c r="BU57" i="34"/>
  <c r="BV57" i="34"/>
  <c r="BW57" i="34"/>
  <c r="BX57" i="34"/>
  <c r="BY57" i="34"/>
  <c r="BZ57" i="34"/>
  <c r="CA57" i="34"/>
  <c r="CB57" i="34"/>
  <c r="CC57" i="34"/>
  <c r="CD57" i="34"/>
  <c r="CE57" i="34"/>
  <c r="CF57" i="34"/>
  <c r="CG57" i="34"/>
  <c r="CH57" i="34"/>
  <c r="A58" i="34"/>
  <c r="B58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AC58" i="34"/>
  <c r="AD58" i="34"/>
  <c r="AE58" i="34"/>
  <c r="AF58" i="34"/>
  <c r="AG58" i="34"/>
  <c r="AH58" i="34"/>
  <c r="AI58" i="34"/>
  <c r="AJ58" i="34"/>
  <c r="AK58" i="34"/>
  <c r="AL58" i="34"/>
  <c r="AM58" i="34"/>
  <c r="AN58" i="34"/>
  <c r="AO58" i="34"/>
  <c r="AP58" i="34"/>
  <c r="AQ58" i="34"/>
  <c r="AR58" i="34"/>
  <c r="AS58" i="34"/>
  <c r="AT58" i="34"/>
  <c r="AU58" i="34"/>
  <c r="AV58" i="34"/>
  <c r="AW58" i="34"/>
  <c r="AX58" i="34"/>
  <c r="AY58" i="34"/>
  <c r="AZ58" i="34"/>
  <c r="BA58" i="34"/>
  <c r="BB58" i="34"/>
  <c r="BC58" i="34"/>
  <c r="BD58" i="34"/>
  <c r="BE58" i="34"/>
  <c r="BF58" i="34"/>
  <c r="BG58" i="34"/>
  <c r="BH58" i="34"/>
  <c r="BI58" i="34"/>
  <c r="BJ58" i="34"/>
  <c r="BK58" i="34"/>
  <c r="BL58" i="34"/>
  <c r="BM58" i="34"/>
  <c r="BN58" i="34"/>
  <c r="BO58" i="34"/>
  <c r="BP58" i="34"/>
  <c r="BQ58" i="34"/>
  <c r="BR58" i="34"/>
  <c r="BS58" i="34"/>
  <c r="BT58" i="34"/>
  <c r="BU58" i="34"/>
  <c r="BV58" i="34"/>
  <c r="BW58" i="34"/>
  <c r="BX58" i="34"/>
  <c r="BY58" i="34"/>
  <c r="BZ58" i="34"/>
  <c r="CA58" i="34"/>
  <c r="CB58" i="34"/>
  <c r="CC58" i="34"/>
  <c r="CD58" i="34"/>
  <c r="CE58" i="34"/>
  <c r="CF58" i="34"/>
  <c r="CG58" i="34"/>
  <c r="CH58" i="34"/>
  <c r="A59" i="34"/>
  <c r="B59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AC59" i="34"/>
  <c r="AD59" i="34"/>
  <c r="AE59" i="34"/>
  <c r="AF59" i="34"/>
  <c r="AG59" i="34"/>
  <c r="AH59" i="34"/>
  <c r="AI59" i="34"/>
  <c r="AJ59" i="34"/>
  <c r="AK59" i="34"/>
  <c r="AL59" i="34"/>
  <c r="AM59" i="34"/>
  <c r="AN59" i="34"/>
  <c r="AO59" i="34"/>
  <c r="AP59" i="34"/>
  <c r="AQ59" i="34"/>
  <c r="AR59" i="34"/>
  <c r="AS59" i="34"/>
  <c r="AT59" i="34"/>
  <c r="AU59" i="34"/>
  <c r="AV59" i="34"/>
  <c r="AW59" i="34"/>
  <c r="AX59" i="34"/>
  <c r="AY59" i="34"/>
  <c r="AZ59" i="34"/>
  <c r="BA59" i="34"/>
  <c r="BB59" i="34"/>
  <c r="BC59" i="34"/>
  <c r="BD59" i="34"/>
  <c r="BE59" i="34"/>
  <c r="BF59" i="34"/>
  <c r="BG59" i="34"/>
  <c r="BH59" i="34"/>
  <c r="BI59" i="34"/>
  <c r="BJ59" i="34"/>
  <c r="BK59" i="34"/>
  <c r="BL59" i="34"/>
  <c r="BM59" i="34"/>
  <c r="BN59" i="34"/>
  <c r="BO59" i="34"/>
  <c r="BP59" i="34"/>
  <c r="BQ59" i="34"/>
  <c r="BR59" i="34"/>
  <c r="BS59" i="34"/>
  <c r="BT59" i="34"/>
  <c r="BU59" i="34"/>
  <c r="BV59" i="34"/>
  <c r="BW59" i="34"/>
  <c r="BX59" i="34"/>
  <c r="BY59" i="34"/>
  <c r="BZ59" i="34"/>
  <c r="CA59" i="34"/>
  <c r="CB59" i="34"/>
  <c r="CC59" i="34"/>
  <c r="CD59" i="34"/>
  <c r="CE59" i="34"/>
  <c r="CF59" i="34"/>
  <c r="CG59" i="34"/>
  <c r="CH59" i="34"/>
  <c r="A60" i="34"/>
  <c r="B60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AC60" i="34"/>
  <c r="AD60" i="34"/>
  <c r="AE60" i="34"/>
  <c r="AF60" i="34"/>
  <c r="AG60" i="34"/>
  <c r="AH60" i="34"/>
  <c r="AI60" i="34"/>
  <c r="AJ60" i="34"/>
  <c r="AK60" i="34"/>
  <c r="AL60" i="34"/>
  <c r="AM60" i="34"/>
  <c r="AN60" i="34"/>
  <c r="AO60" i="34"/>
  <c r="AP60" i="34"/>
  <c r="AQ60" i="34"/>
  <c r="AR60" i="34"/>
  <c r="AS60" i="34"/>
  <c r="AT60" i="34"/>
  <c r="AU60" i="34"/>
  <c r="AV60" i="34"/>
  <c r="AW60" i="34"/>
  <c r="AX60" i="34"/>
  <c r="AY60" i="34"/>
  <c r="AZ60" i="34"/>
  <c r="BA60" i="34"/>
  <c r="BB60" i="34"/>
  <c r="BC60" i="34"/>
  <c r="BD60" i="34"/>
  <c r="BE60" i="34"/>
  <c r="BF60" i="34"/>
  <c r="BG60" i="34"/>
  <c r="BH60" i="34"/>
  <c r="BI60" i="34"/>
  <c r="BJ60" i="34"/>
  <c r="BK60" i="34"/>
  <c r="BL60" i="34"/>
  <c r="BM60" i="34"/>
  <c r="BN60" i="34"/>
  <c r="BO60" i="34"/>
  <c r="BP60" i="34"/>
  <c r="BQ60" i="34"/>
  <c r="BR60" i="34"/>
  <c r="BS60" i="34"/>
  <c r="BT60" i="34"/>
  <c r="BU60" i="34"/>
  <c r="BV60" i="34"/>
  <c r="BW60" i="34"/>
  <c r="BX60" i="34"/>
  <c r="BY60" i="34"/>
  <c r="BZ60" i="34"/>
  <c r="CA60" i="34"/>
  <c r="CB60" i="34"/>
  <c r="CC60" i="34"/>
  <c r="CD60" i="34"/>
  <c r="CE60" i="34"/>
  <c r="CF60" i="34"/>
  <c r="CG60" i="34"/>
  <c r="CH60" i="34"/>
  <c r="A61" i="34"/>
  <c r="B61" i="34"/>
  <c r="C61" i="34"/>
  <c r="D61" i="34"/>
  <c r="E61" i="34"/>
  <c r="F61" i="34"/>
  <c r="G61" i="34"/>
  <c r="H61" i="34"/>
  <c r="I61" i="34"/>
  <c r="J61" i="34"/>
  <c r="K61" i="34"/>
  <c r="L61" i="34"/>
  <c r="M61" i="34"/>
  <c r="N61" i="34"/>
  <c r="O61" i="34"/>
  <c r="P61" i="34"/>
  <c r="Q61" i="34"/>
  <c r="R61" i="34"/>
  <c r="S61" i="34"/>
  <c r="T61" i="34"/>
  <c r="U61" i="34"/>
  <c r="V61" i="34"/>
  <c r="W61" i="34"/>
  <c r="X61" i="34"/>
  <c r="Y61" i="34"/>
  <c r="Z61" i="34"/>
  <c r="AA61" i="34"/>
  <c r="AB61" i="34"/>
  <c r="AC61" i="34"/>
  <c r="AD61" i="34"/>
  <c r="AE61" i="34"/>
  <c r="AF61" i="34"/>
  <c r="AG61" i="34"/>
  <c r="AH61" i="34"/>
  <c r="AI61" i="34"/>
  <c r="AJ61" i="34"/>
  <c r="AK61" i="34"/>
  <c r="AL61" i="34"/>
  <c r="AM61" i="34"/>
  <c r="AN61" i="34"/>
  <c r="AO61" i="34"/>
  <c r="AP61" i="34"/>
  <c r="AQ61" i="34"/>
  <c r="AR61" i="34"/>
  <c r="AS61" i="34"/>
  <c r="AT61" i="34"/>
  <c r="AU61" i="34"/>
  <c r="AV61" i="34"/>
  <c r="AW61" i="34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BS61" i="34"/>
  <c r="BT61" i="34"/>
  <c r="BU61" i="34"/>
  <c r="BV61" i="34"/>
  <c r="BW61" i="34"/>
  <c r="BX61" i="34"/>
  <c r="BY61" i="34"/>
  <c r="BZ61" i="34"/>
  <c r="CA61" i="34"/>
  <c r="CB61" i="34"/>
  <c r="CC61" i="34"/>
  <c r="CD61" i="34"/>
  <c r="CE61" i="34"/>
  <c r="CF61" i="34"/>
  <c r="CG61" i="34"/>
  <c r="CH61" i="34"/>
  <c r="CH24" i="35"/>
  <c r="AA23" i="35"/>
  <c r="D16" i="28"/>
  <c r="BH17" i="35"/>
  <c r="CH32" i="35"/>
  <c r="BT28" i="35"/>
  <c r="AS20" i="35"/>
  <c r="T21" i="35"/>
  <c r="BI48" i="35"/>
  <c r="M34" i="19"/>
  <c r="I14" i="35"/>
  <c r="R50" i="35"/>
  <c r="Q37" i="35"/>
  <c r="F6" i="28"/>
  <c r="BU61" i="35"/>
  <c r="AK25" i="35"/>
  <c r="U22" i="35"/>
  <c r="Q52" i="35"/>
  <c r="N33" i="19"/>
  <c r="F51" i="35"/>
  <c r="E59" i="35"/>
  <c r="N38" i="19"/>
  <c r="L29" i="35"/>
  <c r="BP42" i="35"/>
  <c r="BU9" i="35"/>
  <c r="M16" i="19"/>
  <c r="BY11" i="35"/>
  <c r="BF11" i="35"/>
  <c r="AG6" i="35"/>
  <c r="BJ8" i="35"/>
  <c r="U35" i="35"/>
  <c r="AU17" i="35"/>
  <c r="R33" i="35"/>
  <c r="BX20" i="35"/>
  <c r="BY18" i="35"/>
  <c r="E21" i="35"/>
  <c r="BQ13" i="35"/>
  <c r="Q5" i="35"/>
  <c r="X35" i="35"/>
  <c r="C10" i="19"/>
  <c r="R5" i="35"/>
  <c r="BG38" i="35"/>
  <c r="AV15" i="35"/>
  <c r="BO58" i="35"/>
  <c r="D28" i="19"/>
  <c r="BC29" i="35"/>
  <c r="L14" i="19"/>
  <c r="P26" i="19"/>
  <c r="N23" i="35"/>
  <c r="C17" i="35"/>
  <c r="R17" i="35"/>
  <c r="Y8" i="35"/>
  <c r="BU32" i="35"/>
  <c r="C8" i="28"/>
  <c r="AS35" i="35"/>
  <c r="O13" i="35"/>
  <c r="G18" i="19"/>
  <c r="BF14" i="35"/>
  <c r="D8" i="35"/>
  <c r="J25" i="19"/>
  <c r="W25" i="35"/>
  <c r="AG24" i="35"/>
  <c r="BE14" i="35"/>
  <c r="K9" i="35"/>
  <c r="F12" i="19"/>
  <c r="Q16" i="19"/>
  <c r="I14" i="19"/>
  <c r="AL36" i="35"/>
  <c r="BE33" i="35"/>
  <c r="CB23" i="35"/>
  <c r="K26" i="35"/>
  <c r="BJ31" i="35"/>
  <c r="M25" i="19"/>
  <c r="BF13" i="35"/>
  <c r="AQ14" i="35"/>
  <c r="K35" i="19"/>
  <c r="AY11" i="35"/>
  <c r="AU52" i="35"/>
  <c r="S33" i="35"/>
  <c r="E36" i="19"/>
  <c r="BJ9" i="35"/>
  <c r="BY49" i="35"/>
  <c r="CG15" i="35"/>
  <c r="AV57" i="35"/>
  <c r="BE36" i="35"/>
  <c r="BO51" i="35"/>
  <c r="BB10" i="35"/>
  <c r="AP33" i="35"/>
  <c r="BG14" i="35"/>
  <c r="BQ26" i="35"/>
  <c r="P9" i="19"/>
  <c r="D33" i="19"/>
  <c r="BW12" i="35"/>
  <c r="Y23" i="35"/>
  <c r="AN12" i="35"/>
  <c r="BM12" i="35"/>
  <c r="AN13" i="35"/>
  <c r="AJ6" i="35"/>
  <c r="BD18" i="35"/>
  <c r="G20" i="19"/>
  <c r="BP6" i="35"/>
  <c r="L10" i="35"/>
  <c r="AI10" i="35"/>
  <c r="BG52" i="35"/>
  <c r="U19" i="35"/>
  <c r="G29" i="35"/>
  <c r="E19" i="19"/>
  <c r="G19" i="19"/>
  <c r="BA20" i="35"/>
  <c r="AR37" i="35"/>
  <c r="BQ28" i="35"/>
  <c r="AG8" i="35"/>
  <c r="U13" i="35"/>
  <c r="N21" i="19"/>
  <c r="H11" i="35"/>
  <c r="U28" i="35"/>
  <c r="Q39" i="19"/>
  <c r="CF5" i="35"/>
  <c r="AQ12" i="35"/>
  <c r="K24" i="19"/>
  <c r="BF18" i="35"/>
  <c r="C10" i="35"/>
  <c r="K5" i="35"/>
  <c r="AK58" i="35"/>
  <c r="BC34" i="35"/>
  <c r="AQ5" i="35"/>
  <c r="BX6" i="35"/>
  <c r="P23" i="35"/>
  <c r="AW18" i="35"/>
  <c r="BQ18" i="35"/>
  <c r="AY14" i="35"/>
  <c r="CD10" i="35"/>
  <c r="B10" i="19"/>
  <c r="V28" i="35"/>
  <c r="BS54" i="35"/>
  <c r="BA19" i="35"/>
  <c r="C9" i="28"/>
  <c r="S10" i="35"/>
  <c r="AJ43" i="35"/>
  <c r="S58" i="35"/>
  <c r="BA7" i="35"/>
  <c r="AU26" i="35"/>
  <c r="CF31" i="35"/>
  <c r="CF30" i="35"/>
  <c r="F9" i="28"/>
  <c r="Q20" i="19"/>
  <c r="BQ14" i="35"/>
  <c r="N30" i="35"/>
  <c r="BW9" i="35"/>
  <c r="BK30" i="35"/>
  <c r="X15" i="35"/>
  <c r="BR16" i="35"/>
  <c r="AO14" i="35"/>
  <c r="BV27" i="35"/>
  <c r="G29" i="19"/>
  <c r="BS9" i="35"/>
  <c r="AL24" i="35"/>
  <c r="D11" i="19"/>
  <c r="H43" i="35"/>
  <c r="I5" i="19"/>
  <c r="AH20" i="35"/>
  <c r="AB16" i="35"/>
  <c r="D32" i="19"/>
  <c r="BZ13" i="35"/>
  <c r="AI7" i="35"/>
  <c r="CA10" i="35"/>
  <c r="AY10" i="35"/>
  <c r="G16" i="19"/>
  <c r="AF38" i="35"/>
  <c r="H7" i="35"/>
  <c r="AO5" i="35"/>
  <c r="AC52" i="35"/>
  <c r="BD7" i="35"/>
  <c r="K9" i="19"/>
  <c r="CA48" i="35"/>
  <c r="AG57" i="35"/>
  <c r="P14" i="35"/>
  <c r="G19" i="35"/>
  <c r="AD8" i="35"/>
  <c r="G22" i="35"/>
  <c r="BI17" i="35"/>
  <c r="BM13" i="35"/>
  <c r="AN6" i="35"/>
  <c r="Q3" i="19"/>
  <c r="AY7" i="35"/>
  <c r="BU19" i="35"/>
  <c r="O6" i="19"/>
  <c r="M33" i="35"/>
  <c r="BI23" i="35"/>
  <c r="F12" i="28"/>
  <c r="D19" i="19"/>
  <c r="AM24" i="35"/>
  <c r="CB37" i="35"/>
  <c r="AV37" i="35"/>
  <c r="E9" i="19"/>
  <c r="BW15" i="35"/>
  <c r="BL34" i="35"/>
  <c r="F18" i="19"/>
  <c r="V36" i="35"/>
  <c r="S6" i="35"/>
  <c r="CC21" i="35"/>
  <c r="BV5" i="35"/>
  <c r="H38" i="19"/>
  <c r="AW20" i="35"/>
  <c r="BW13" i="35"/>
  <c r="S9" i="35"/>
  <c r="BO7" i="35"/>
  <c r="BI12" i="35"/>
  <c r="BH61" i="35"/>
  <c r="P10" i="19"/>
  <c r="CH19" i="35"/>
  <c r="BC20" i="35"/>
  <c r="T19" i="35"/>
  <c r="BR21" i="35"/>
  <c r="W58" i="35"/>
  <c r="P14" i="19"/>
  <c r="BV22" i="35"/>
  <c r="AZ21" i="35"/>
  <c r="S7" i="35"/>
  <c r="N14" i="19"/>
  <c r="F7" i="35"/>
  <c r="X20" i="35"/>
  <c r="AB18" i="35"/>
  <c r="Y5" i="35"/>
  <c r="P39" i="19"/>
  <c r="CE19" i="35"/>
  <c r="BI9" i="35"/>
  <c r="N9" i="19"/>
  <c r="BR7" i="35"/>
  <c r="BY8" i="35"/>
  <c r="BQ10" i="35"/>
  <c r="I36" i="35"/>
  <c r="E9" i="35"/>
  <c r="AI42" i="35"/>
  <c r="AJ10" i="35"/>
  <c r="K25" i="19"/>
  <c r="W36" i="35"/>
  <c r="W6" i="35"/>
  <c r="M40" i="35"/>
  <c r="N16" i="35"/>
  <c r="P35" i="19"/>
  <c r="AS27" i="35"/>
  <c r="V10" i="35"/>
  <c r="W61" i="35"/>
  <c r="L15" i="35"/>
  <c r="I26" i="19"/>
  <c r="BY34" i="35"/>
  <c r="P11" i="35"/>
  <c r="H29" i="19"/>
  <c r="F15" i="19"/>
  <c r="AY18" i="35"/>
  <c r="Y27" i="35"/>
  <c r="C3" i="28"/>
  <c r="BT12" i="35"/>
  <c r="BY9" i="35"/>
  <c r="J39" i="19"/>
  <c r="K8" i="35"/>
  <c r="BQ60" i="35"/>
  <c r="AX20" i="35"/>
  <c r="CA18" i="35"/>
  <c r="M33" i="19"/>
  <c r="BK26" i="35"/>
  <c r="AS29" i="35"/>
  <c r="BR33" i="35"/>
  <c r="S15" i="35"/>
  <c r="BV18" i="35"/>
  <c r="AX28" i="35"/>
  <c r="C24" i="19"/>
  <c r="BE6" i="35"/>
  <c r="O43" i="35"/>
  <c r="J30" i="19"/>
  <c r="BL9" i="35"/>
  <c r="M4" i="19"/>
  <c r="CG8" i="35"/>
  <c r="C59" i="35"/>
  <c r="CG54" i="35"/>
  <c r="BF22" i="35"/>
  <c r="N36" i="19"/>
  <c r="BW17" i="35"/>
  <c r="Y38" i="35"/>
  <c r="CC36" i="35"/>
  <c r="E32" i="19"/>
  <c r="AL16" i="35"/>
  <c r="S18" i="35"/>
  <c r="AS25" i="35"/>
  <c r="AY8" i="35"/>
  <c r="AM12" i="35"/>
  <c r="BF15" i="35"/>
  <c r="F28" i="19"/>
  <c r="X11" i="35"/>
  <c r="AB5" i="35"/>
  <c r="F13" i="28"/>
  <c r="Z18" i="35"/>
  <c r="CB10" i="35"/>
  <c r="G17" i="28"/>
  <c r="M37" i="19"/>
  <c r="M14" i="19"/>
  <c r="T36" i="35"/>
  <c r="BV56" i="35"/>
  <c r="AQ9" i="35"/>
  <c r="I4" i="19"/>
  <c r="BF43" i="35"/>
  <c r="AO12" i="35"/>
  <c r="BA16" i="35"/>
  <c r="K8" i="19"/>
  <c r="BQ58" i="35"/>
  <c r="F17" i="19"/>
  <c r="H33" i="19"/>
  <c r="CB12" i="35"/>
  <c r="C4" i="19"/>
  <c r="AZ42" i="35"/>
  <c r="AL5" i="35"/>
  <c r="K29" i="19"/>
  <c r="BR26" i="35"/>
  <c r="D18" i="19"/>
  <c r="G3" i="19"/>
  <c r="D4" i="19"/>
  <c r="BN26" i="35"/>
  <c r="B12" i="28"/>
  <c r="G38" i="19"/>
  <c r="J18" i="19"/>
  <c r="D7" i="35"/>
  <c r="E16" i="28"/>
  <c r="AV36" i="35"/>
  <c r="AO9" i="35"/>
  <c r="G15" i="28"/>
  <c r="O55" i="35"/>
  <c r="AQ38" i="35"/>
  <c r="AG17" i="35"/>
  <c r="D39" i="19"/>
  <c r="BZ26" i="35"/>
  <c r="AU22" i="35"/>
  <c r="BP30" i="35"/>
  <c r="K10" i="19"/>
  <c r="L29" i="19"/>
  <c r="BY54" i="35"/>
  <c r="BD24" i="35"/>
  <c r="BW46" i="35"/>
  <c r="BH27" i="35"/>
  <c r="BW57" i="35"/>
  <c r="C16" i="28"/>
  <c r="D21" i="19"/>
  <c r="BC57" i="35"/>
  <c r="F13" i="19"/>
  <c r="D8" i="19"/>
  <c r="CC27" i="35"/>
  <c r="F4" i="28"/>
  <c r="CF35" i="35"/>
  <c r="AY54" i="35"/>
  <c r="BE38" i="35"/>
  <c r="CE21" i="35"/>
  <c r="CC11" i="35"/>
  <c r="BB17" i="35"/>
  <c r="AS54" i="35"/>
  <c r="E27" i="19"/>
  <c r="AH26" i="35"/>
  <c r="I16" i="35"/>
  <c r="AY33" i="35"/>
  <c r="AD17" i="35"/>
  <c r="AD14" i="35"/>
  <c r="BK51" i="35"/>
  <c r="Q6" i="19"/>
  <c r="BJ30" i="35"/>
  <c r="CB40" i="35"/>
  <c r="AM14" i="35"/>
  <c r="AL21" i="35"/>
  <c r="AU35" i="35"/>
  <c r="N30" i="19"/>
  <c r="AE13" i="35"/>
  <c r="P13" i="35"/>
  <c r="AV26" i="35"/>
  <c r="O35" i="35"/>
  <c r="P40" i="35"/>
  <c r="BZ16" i="35"/>
  <c r="F25" i="19"/>
  <c r="AB24" i="35"/>
  <c r="BM16" i="35"/>
  <c r="F16" i="35"/>
  <c r="AO47" i="35"/>
  <c r="Q34" i="19"/>
  <c r="K32" i="19"/>
  <c r="BS24" i="35"/>
  <c r="AN31" i="35"/>
  <c r="BV45" i="35"/>
  <c r="P33" i="19"/>
  <c r="AI6" i="35"/>
  <c r="F6" i="19"/>
  <c r="BU18" i="35"/>
  <c r="R8" i="35"/>
  <c r="BP25" i="35"/>
  <c r="BJ41" i="35"/>
  <c r="AT12" i="35"/>
  <c r="O19" i="19"/>
  <c r="BJ6" i="35"/>
  <c r="P36" i="35"/>
  <c r="CD7" i="35"/>
  <c r="CA8" i="35"/>
  <c r="BJ18" i="35"/>
  <c r="D8" i="28"/>
  <c r="AN56" i="35"/>
  <c r="BZ19" i="35"/>
  <c r="O27" i="35"/>
  <c r="BX12" i="35"/>
  <c r="BN11" i="35"/>
  <c r="E7" i="19"/>
  <c r="CD34" i="35"/>
  <c r="D36" i="19"/>
  <c r="C22" i="19"/>
  <c r="BI44" i="35"/>
  <c r="O15" i="35"/>
  <c r="I24" i="19"/>
  <c r="AU5" i="35"/>
  <c r="AY13" i="35"/>
  <c r="V5" i="35"/>
  <c r="AJ26" i="35"/>
  <c r="BR19" i="35"/>
  <c r="CG50" i="35"/>
  <c r="CC16" i="35"/>
  <c r="I28" i="19"/>
  <c r="D20" i="19"/>
  <c r="AZ58" i="35"/>
  <c r="F11" i="35"/>
  <c r="F20" i="28"/>
  <c r="Z5" i="35"/>
  <c r="BJ19" i="35"/>
  <c r="BN25" i="35"/>
  <c r="AR52" i="35"/>
  <c r="C18" i="28"/>
  <c r="S16" i="35"/>
  <c r="CA27" i="35"/>
  <c r="G6" i="35"/>
  <c r="BU24" i="35"/>
  <c r="BO11" i="35"/>
  <c r="Z35" i="35"/>
  <c r="G39" i="19"/>
  <c r="BK36" i="35"/>
  <c r="J19" i="35"/>
  <c r="AU11" i="35"/>
  <c r="F7" i="28"/>
  <c r="D12" i="28"/>
  <c r="M11" i="35"/>
  <c r="F10" i="19"/>
  <c r="M6" i="35"/>
  <c r="AD41" i="35"/>
  <c r="BM35" i="35"/>
  <c r="B14" i="28"/>
  <c r="B10" i="28"/>
  <c r="BF45" i="35"/>
  <c r="AV35" i="35"/>
  <c r="BY6" i="35"/>
  <c r="G36" i="19"/>
  <c r="H3" i="28"/>
  <c r="E19" i="28"/>
  <c r="BC45" i="35"/>
  <c r="BX26" i="35"/>
  <c r="CH8" i="35"/>
  <c r="BD53" i="35"/>
  <c r="AH25" i="35"/>
  <c r="BT45" i="35"/>
  <c r="CF19" i="35"/>
  <c r="BQ16" i="35"/>
  <c r="K20" i="35"/>
  <c r="AG26" i="35"/>
  <c r="U16" i="35"/>
  <c r="J26" i="19"/>
  <c r="Q25" i="35"/>
  <c r="H16" i="28"/>
  <c r="BO6" i="35"/>
  <c r="BP12" i="35"/>
  <c r="G7" i="28"/>
  <c r="AP19" i="35"/>
  <c r="Q13" i="35"/>
  <c r="L18" i="19"/>
  <c r="AE40" i="35"/>
  <c r="BZ9" i="35"/>
  <c r="BG9" i="35"/>
  <c r="AP27" i="35"/>
  <c r="BG7" i="35"/>
  <c r="U34" i="35"/>
  <c r="AM34" i="35"/>
  <c r="G21" i="28"/>
  <c r="CB53" i="35"/>
  <c r="BD39" i="35"/>
  <c r="BI56" i="35"/>
  <c r="AA9" i="35"/>
  <c r="L52" i="35"/>
  <c r="BE10" i="35"/>
  <c r="Q25" i="19"/>
  <c r="AK11" i="35"/>
  <c r="BD45" i="35"/>
  <c r="K15" i="35"/>
  <c r="E17" i="28"/>
  <c r="J9" i="19"/>
  <c r="BL10" i="35"/>
  <c r="AG34" i="35"/>
  <c r="BY14" i="35"/>
  <c r="CD33" i="35"/>
  <c r="E8" i="19"/>
  <c r="BC17" i="35"/>
  <c r="E3" i="28"/>
  <c r="BV10" i="35"/>
  <c r="AB26" i="35"/>
  <c r="BR36" i="35"/>
  <c r="F53" i="35"/>
  <c r="O22" i="19"/>
  <c r="AN17" i="35"/>
  <c r="CG58" i="35"/>
  <c r="L19" i="19"/>
  <c r="D11" i="35"/>
  <c r="AK16" i="35"/>
  <c r="Q14" i="19"/>
  <c r="D23" i="19"/>
  <c r="BO15" i="35"/>
  <c r="E54" i="35"/>
  <c r="W33" i="35"/>
  <c r="Q26" i="35"/>
  <c r="I27" i="35"/>
  <c r="A10" i="28"/>
  <c r="BT19" i="35"/>
  <c r="AN33" i="35"/>
  <c r="Q12" i="35"/>
  <c r="AO51" i="35"/>
  <c r="AD35" i="35"/>
  <c r="AX7" i="35"/>
  <c r="J15" i="35"/>
  <c r="CF29" i="35"/>
  <c r="X5" i="35"/>
  <c r="AB52" i="35"/>
  <c r="E35" i="19"/>
  <c r="G18" i="35"/>
  <c r="BA39" i="35"/>
  <c r="CE26" i="35"/>
  <c r="AK20" i="35"/>
  <c r="M23" i="19"/>
  <c r="BU28" i="35"/>
  <c r="R22" i="35"/>
  <c r="CD17" i="35"/>
  <c r="AN35" i="35"/>
  <c r="G24" i="35"/>
  <c r="J6" i="35"/>
  <c r="AI32" i="35"/>
  <c r="BS36" i="35"/>
  <c r="T32" i="35"/>
  <c r="H5" i="19"/>
  <c r="Y16" i="35"/>
  <c r="D19" i="35"/>
  <c r="C27" i="19"/>
  <c r="AE10" i="35"/>
  <c r="AB8" i="35"/>
  <c r="I13" i="35"/>
  <c r="BU13" i="35"/>
  <c r="T25" i="35"/>
  <c r="AK10" i="35"/>
  <c r="BH19" i="35"/>
  <c r="N11" i="19"/>
  <c r="U29" i="35"/>
  <c r="BZ31" i="35"/>
  <c r="BL6" i="35"/>
  <c r="CH20" i="35"/>
  <c r="O57" i="35"/>
  <c r="C17" i="19"/>
  <c r="BO31" i="35"/>
  <c r="BW43" i="35"/>
  <c r="BA55" i="35"/>
  <c r="S56" i="35"/>
  <c r="U32" i="35"/>
  <c r="C16" i="19"/>
  <c r="I61" i="35"/>
  <c r="BC8" i="35"/>
  <c r="AU12" i="35"/>
  <c r="CA30" i="35"/>
  <c r="AY51" i="35"/>
  <c r="AH21" i="35"/>
  <c r="N12" i="35"/>
  <c r="BH10" i="35"/>
  <c r="E15" i="35"/>
  <c r="R16" i="35"/>
  <c r="P13" i="19"/>
  <c r="D22" i="19"/>
  <c r="BL7" i="35"/>
  <c r="W18" i="35"/>
  <c r="AL7" i="35"/>
  <c r="CC6" i="35"/>
  <c r="AE9" i="35"/>
  <c r="M11" i="19"/>
  <c r="R26" i="35"/>
  <c r="G5" i="19"/>
  <c r="W20" i="35"/>
  <c r="X18" i="35"/>
  <c r="O5" i="19"/>
  <c r="CE54" i="35"/>
  <c r="D14" i="28"/>
  <c r="F17" i="28"/>
  <c r="BP15" i="35"/>
  <c r="Y15" i="35"/>
  <c r="AF16" i="35"/>
  <c r="L8" i="19"/>
  <c r="BV9" i="35"/>
  <c r="D17" i="28"/>
  <c r="S55" i="35"/>
  <c r="CD14" i="35"/>
  <c r="Q33" i="19"/>
  <c r="F5" i="35"/>
  <c r="AU27" i="35"/>
  <c r="BU21" i="35"/>
  <c r="CC8" i="35"/>
  <c r="Z31" i="35"/>
  <c r="W10" i="35"/>
  <c r="Q27" i="35"/>
  <c r="BG48" i="35"/>
  <c r="C21" i="19"/>
  <c r="J10" i="35"/>
  <c r="J32" i="19"/>
  <c r="D30" i="19"/>
  <c r="AW35" i="35"/>
  <c r="BL5" i="35"/>
  <c r="BD32" i="35"/>
  <c r="AI15" i="35"/>
  <c r="D10" i="28"/>
  <c r="AJ9" i="35"/>
  <c r="I36" i="19"/>
  <c r="BL11" i="35"/>
  <c r="AK50" i="35"/>
  <c r="F19" i="19"/>
  <c r="W29" i="35"/>
  <c r="L35" i="19"/>
  <c r="Q7" i="35"/>
  <c r="E15" i="28"/>
  <c r="BL25" i="35"/>
  <c r="BJ5" i="35"/>
  <c r="CG61" i="35"/>
  <c r="C13" i="35"/>
  <c r="F25" i="35"/>
  <c r="BS15" i="35"/>
  <c r="G30" i="19"/>
  <c r="AQ10" i="35"/>
  <c r="AZ36" i="35"/>
  <c r="AF26" i="35"/>
  <c r="L15" i="19"/>
  <c r="BG10" i="35"/>
  <c r="AR8" i="35"/>
  <c r="O44" i="35"/>
  <c r="AC40" i="35"/>
  <c r="AJ8" i="35"/>
  <c r="P17" i="35"/>
  <c r="AA4" i="35"/>
  <c r="AP7" i="35"/>
  <c r="BK15" i="35"/>
  <c r="BN27" i="35"/>
  <c r="X44" i="35"/>
  <c r="O28" i="35"/>
  <c r="L6" i="19"/>
  <c r="G33" i="19"/>
  <c r="BQ11" i="35"/>
  <c r="BE32" i="35"/>
  <c r="C26" i="35"/>
  <c r="BO33" i="35"/>
  <c r="BN34" i="35"/>
  <c r="X24" i="35"/>
  <c r="BX50" i="35"/>
  <c r="CB9" i="35"/>
  <c r="W37" i="35"/>
  <c r="O36" i="19"/>
  <c r="AV23" i="35"/>
  <c r="BI5" i="35"/>
  <c r="Y19" i="35"/>
  <c r="I9" i="19"/>
  <c r="BL22" i="35"/>
  <c r="Y20" i="35"/>
  <c r="E3" i="19"/>
  <c r="T55" i="35"/>
  <c r="CF9" i="35"/>
  <c r="BH49" i="35"/>
  <c r="BZ32" i="35"/>
  <c r="BD29" i="35"/>
  <c r="BX8" i="35"/>
  <c r="AD53" i="35"/>
  <c r="AK54" i="35"/>
  <c r="AU31" i="35"/>
  <c r="J8" i="19"/>
  <c r="AN32" i="35"/>
  <c r="AW17" i="35"/>
  <c r="AS36" i="35"/>
  <c r="L14" i="35"/>
  <c r="H24" i="19"/>
  <c r="BW23" i="35"/>
  <c r="AI19" i="35"/>
  <c r="D25" i="35"/>
  <c r="F19" i="35"/>
  <c r="AX33" i="35"/>
  <c r="AA10" i="35"/>
  <c r="N3" i="19"/>
  <c r="BP29" i="35"/>
  <c r="CD5" i="35"/>
  <c r="O8" i="35"/>
  <c r="O27" i="19"/>
  <c r="AQ53" i="35"/>
  <c r="BI10" i="35"/>
  <c r="I38" i="19"/>
  <c r="J18" i="35"/>
  <c r="AD12" i="35"/>
  <c r="AV13" i="35"/>
  <c r="BX36" i="35"/>
  <c r="AH14" i="35"/>
  <c r="K36" i="35"/>
  <c r="O23" i="19"/>
  <c r="S37" i="35"/>
  <c r="M39" i="19"/>
  <c r="G37" i="19"/>
  <c r="BC47" i="35"/>
  <c r="AT6" i="35"/>
  <c r="AT13" i="35"/>
  <c r="E39" i="19"/>
  <c r="U48" i="35"/>
  <c r="D16" i="19"/>
  <c r="I23" i="35"/>
  <c r="J6" i="19"/>
  <c r="BM11" i="35"/>
  <c r="O5" i="35"/>
  <c r="BS20" i="35"/>
  <c r="AS17" i="35"/>
  <c r="M38" i="35"/>
  <c r="BO29" i="35"/>
  <c r="AV40" i="35"/>
  <c r="AS12" i="35"/>
  <c r="P16" i="35"/>
  <c r="AD10" i="35"/>
  <c r="BW6" i="35"/>
  <c r="P29" i="19"/>
  <c r="U8" i="35"/>
  <c r="BC32" i="35"/>
  <c r="Y32" i="35"/>
  <c r="N25" i="19"/>
  <c r="N35" i="35"/>
  <c r="M32" i="19"/>
  <c r="AW12" i="35"/>
  <c r="D20" i="35"/>
  <c r="I19" i="35"/>
  <c r="CG7" i="35"/>
  <c r="AB6" i="35"/>
  <c r="AW29" i="35"/>
  <c r="CG13" i="35"/>
  <c r="C12" i="28"/>
  <c r="Z32" i="35"/>
  <c r="E19" i="35"/>
  <c r="CC26" i="35"/>
  <c r="CA13" i="35"/>
  <c r="O24" i="19"/>
  <c r="BX24" i="35"/>
  <c r="H15" i="19"/>
  <c r="BQ20" i="35"/>
  <c r="C36" i="19"/>
  <c r="AI18" i="35"/>
  <c r="AR27" i="35"/>
  <c r="AR33" i="35"/>
  <c r="AH16" i="35"/>
  <c r="AA32" i="35"/>
  <c r="CA52" i="35"/>
  <c r="P21" i="35"/>
  <c r="H21" i="28"/>
  <c r="F18" i="28"/>
  <c r="S8" i="35"/>
  <c r="Q23" i="19"/>
  <c r="S21" i="35"/>
  <c r="N27" i="19"/>
  <c r="AS7" i="35"/>
  <c r="AM35" i="35"/>
  <c r="BV12" i="35"/>
  <c r="BN13" i="35"/>
  <c r="I8" i="35"/>
  <c r="AB10" i="35"/>
  <c r="AH38" i="35"/>
  <c r="F10" i="28"/>
  <c r="F32" i="19"/>
  <c r="F28" i="35"/>
  <c r="BF9" i="35"/>
  <c r="AM31" i="35"/>
  <c r="G13" i="28"/>
  <c r="AP13" i="35"/>
  <c r="BM24" i="35"/>
  <c r="P12" i="19"/>
  <c r="AE30" i="35"/>
  <c r="AC16" i="35"/>
  <c r="H33" i="35"/>
  <c r="BP41" i="35"/>
  <c r="BY16" i="35"/>
  <c r="AW16" i="35"/>
  <c r="F7" i="19"/>
  <c r="BP58" i="35"/>
  <c r="G10" i="28"/>
  <c r="B34" i="19"/>
  <c r="O8" i="19"/>
  <c r="BQ6" i="35"/>
  <c r="BB34" i="35"/>
  <c r="AT8" i="35"/>
  <c r="O37" i="19"/>
  <c r="F4" i="19"/>
  <c r="AQ35" i="35"/>
  <c r="P10" i="35"/>
  <c r="BJ14" i="35"/>
  <c r="L7" i="19"/>
  <c r="CA31" i="35"/>
  <c r="U5" i="35"/>
  <c r="BR10" i="35"/>
  <c r="Z25" i="35"/>
  <c r="BT7" i="35"/>
  <c r="BE20" i="35"/>
  <c r="BT23" i="35"/>
  <c r="R13" i="35"/>
  <c r="BI40" i="35"/>
  <c r="AU15" i="35"/>
  <c r="I33" i="19"/>
  <c r="K35" i="35"/>
  <c r="BG11" i="35"/>
  <c r="AF17" i="35"/>
  <c r="M52" i="35"/>
  <c r="H14" i="19"/>
  <c r="AW10" i="35"/>
  <c r="AD22" i="35"/>
  <c r="AB12" i="35"/>
  <c r="E18" i="19"/>
  <c r="AG16" i="35"/>
  <c r="AC48" i="35"/>
  <c r="B16" i="28"/>
  <c r="AS6" i="35"/>
  <c r="AO11" i="35"/>
  <c r="CC7" i="35"/>
  <c r="K25" i="35"/>
  <c r="AQ22" i="35"/>
  <c r="K7" i="19"/>
  <c r="M13" i="35"/>
  <c r="AG55" i="35"/>
  <c r="M36" i="19"/>
  <c r="BO20" i="35"/>
  <c r="CH27" i="35"/>
  <c r="CH10" i="35"/>
  <c r="M31" i="35"/>
  <c r="K18" i="35"/>
  <c r="Z34" i="35"/>
  <c r="AT11" i="35"/>
  <c r="J21" i="19"/>
  <c r="CG21" i="35"/>
  <c r="BK9" i="35"/>
  <c r="BM20" i="35"/>
  <c r="M24" i="19"/>
  <c r="U7" i="35"/>
  <c r="L11" i="35"/>
  <c r="Q30" i="19"/>
  <c r="AR9" i="35"/>
  <c r="O21" i="19"/>
  <c r="AF29" i="35"/>
  <c r="F30" i="19"/>
  <c r="CF32" i="35"/>
  <c r="BN38" i="35"/>
  <c r="AD23" i="35"/>
  <c r="F12" i="35"/>
  <c r="CH5" i="35"/>
  <c r="L23" i="35"/>
  <c r="K30" i="19"/>
  <c r="AF5" i="35"/>
  <c r="AM33" i="35"/>
  <c r="AM17" i="35"/>
  <c r="Y10" i="35"/>
  <c r="M10" i="35"/>
  <c r="K16" i="35"/>
  <c r="CE33" i="35"/>
  <c r="BX10" i="35"/>
  <c r="G14" i="19"/>
  <c r="CH40" i="35"/>
  <c r="D13" i="35"/>
  <c r="K4" i="19"/>
  <c r="AX39" i="35"/>
  <c r="BE7" i="35"/>
  <c r="AB61" i="35"/>
  <c r="BT14" i="35"/>
  <c r="AT18" i="35"/>
  <c r="AP12" i="35"/>
  <c r="Q15" i="35"/>
  <c r="X38" i="35"/>
  <c r="AA8" i="35"/>
  <c r="Z7" i="35"/>
  <c r="B22" i="19"/>
  <c r="D14" i="35"/>
  <c r="Q14" i="35"/>
  <c r="Q47" i="35"/>
  <c r="AK33" i="35"/>
  <c r="G6" i="28"/>
  <c r="BD38" i="35"/>
  <c r="AP17" i="35"/>
  <c r="BI35" i="35"/>
  <c r="K19" i="19"/>
  <c r="E30" i="19"/>
  <c r="BO14" i="35"/>
  <c r="M35" i="35"/>
  <c r="AP10" i="35"/>
  <c r="Q4" i="19"/>
  <c r="Q27" i="19"/>
  <c r="BR15" i="35"/>
  <c r="D37" i="19"/>
  <c r="BE11" i="35"/>
  <c r="CG18" i="35"/>
  <c r="W39" i="35"/>
  <c r="BQ21" i="35"/>
  <c r="AQ57" i="35"/>
  <c r="M20" i="19"/>
  <c r="N4" i="19"/>
  <c r="AQ37" i="35"/>
  <c r="L34" i="19"/>
  <c r="AX12" i="35"/>
  <c r="AD11" i="35"/>
  <c r="M14" i="35"/>
  <c r="Q37" i="19"/>
  <c r="Z9" i="35"/>
  <c r="BY7" i="35"/>
  <c r="AY5" i="35"/>
  <c r="BI14" i="35"/>
  <c r="AO53" i="35"/>
  <c r="F5" i="28"/>
  <c r="BW19" i="35"/>
  <c r="C23" i="19"/>
  <c r="E21" i="19"/>
  <c r="Q32" i="19"/>
  <c r="E11" i="35"/>
  <c r="H5" i="35"/>
  <c r="BH6" i="35"/>
  <c r="I23" i="19"/>
  <c r="AX37" i="35"/>
  <c r="G25" i="35"/>
  <c r="AY15" i="35"/>
  <c r="Z19" i="35"/>
  <c r="G19" i="28"/>
  <c r="M21" i="19"/>
  <c r="AU43" i="35"/>
  <c r="V49" i="35"/>
  <c r="C6" i="19"/>
  <c r="AO57" i="35"/>
  <c r="AL8" i="35"/>
  <c r="AE14" i="35"/>
  <c r="A22" i="19"/>
  <c r="AI8" i="35"/>
  <c r="H12" i="19"/>
  <c r="AY6" i="35"/>
  <c r="BU22" i="35"/>
  <c r="H31" i="19"/>
  <c r="H13" i="35"/>
  <c r="AY30" i="35"/>
  <c r="H12" i="28"/>
  <c r="V35" i="35"/>
  <c r="P24" i="35"/>
  <c r="AK28" i="35"/>
  <c r="BF23" i="35"/>
  <c r="BF10" i="35"/>
  <c r="C34" i="35"/>
  <c r="AY46" i="35"/>
  <c r="CA6" i="35"/>
  <c r="Q36" i="35"/>
  <c r="D9" i="28"/>
  <c r="P37" i="35"/>
  <c r="BH42" i="35"/>
  <c r="N11" i="35"/>
  <c r="W51" i="35"/>
  <c r="M19" i="19"/>
  <c r="AT20" i="35"/>
  <c r="AT15" i="35"/>
  <c r="F5" i="19"/>
  <c r="AR12" i="35"/>
  <c r="CA23" i="35"/>
  <c r="AK60" i="35"/>
  <c r="I27" i="19"/>
  <c r="R39" i="35"/>
  <c r="C12" i="35"/>
  <c r="H17" i="28"/>
  <c r="M27" i="35"/>
  <c r="AK8" i="35"/>
  <c r="R7" i="35"/>
  <c r="CH6" i="35"/>
  <c r="C14" i="19"/>
  <c r="AC5" i="35"/>
  <c r="P28" i="19"/>
  <c r="CE51" i="35"/>
  <c r="V34" i="35"/>
  <c r="BH21" i="35"/>
  <c r="A16" i="28"/>
  <c r="BN5" i="35"/>
  <c r="AG9" i="35"/>
  <c r="AT10" i="35"/>
  <c r="AM15" i="35"/>
  <c r="Z33" i="35"/>
  <c r="AF27" i="35"/>
  <c r="AJ30" i="35"/>
  <c r="M7" i="19"/>
  <c r="AE22" i="35"/>
  <c r="D29" i="35"/>
  <c r="BI13" i="35"/>
  <c r="BK21" i="35"/>
  <c r="H17" i="19"/>
  <c r="D26" i="35"/>
  <c r="AF24" i="35"/>
  <c r="AQ48" i="35"/>
  <c r="AN19" i="35"/>
  <c r="BS40" i="35"/>
  <c r="BL33" i="35"/>
  <c r="BG45" i="35"/>
  <c r="F36" i="19"/>
  <c r="T23" i="35"/>
  <c r="BW27" i="35"/>
  <c r="AS16" i="35"/>
  <c r="AA17" i="35"/>
  <c r="L16" i="19"/>
  <c r="AU18" i="35"/>
  <c r="BR38" i="35"/>
  <c r="CE7" i="35"/>
  <c r="BX19" i="35"/>
  <c r="AA61" i="35"/>
  <c r="BG13" i="35"/>
  <c r="W11" i="35"/>
  <c r="G5" i="28"/>
  <c r="BZ24" i="35"/>
  <c r="AH18" i="35"/>
  <c r="BU40" i="35"/>
  <c r="BG35" i="35"/>
  <c r="BD31" i="35"/>
  <c r="BL35" i="35"/>
  <c r="BK29" i="35"/>
  <c r="BE30" i="35"/>
  <c r="X23" i="35"/>
  <c r="I53" i="35"/>
  <c r="CG5" i="35"/>
  <c r="AG56" i="35"/>
  <c r="BY33" i="35"/>
  <c r="N37" i="35"/>
  <c r="P59" i="35"/>
  <c r="AV14" i="35"/>
  <c r="AI30" i="35"/>
  <c r="O20" i="19"/>
  <c r="G25" i="19"/>
  <c r="D18" i="28"/>
  <c r="BT18" i="35"/>
  <c r="CH16" i="35"/>
  <c r="Y7" i="35"/>
  <c r="F21" i="28"/>
  <c r="BN49" i="35"/>
  <c r="C13" i="19"/>
  <c r="BL58" i="35"/>
  <c r="L3" i="19"/>
  <c r="CD20" i="35"/>
  <c r="C30" i="19"/>
  <c r="BH41" i="35"/>
  <c r="AS60" i="35"/>
  <c r="BL14" i="35"/>
  <c r="U23" i="35"/>
  <c r="BA32" i="35"/>
  <c r="AU25" i="35"/>
  <c r="C4" i="28"/>
  <c r="C25" i="35"/>
  <c r="AW46" i="35"/>
  <c r="H39" i="19"/>
  <c r="AQ28" i="35"/>
  <c r="L39" i="19"/>
  <c r="M43" i="35"/>
  <c r="BB42" i="35"/>
  <c r="CD38" i="35"/>
  <c r="BV13" i="35"/>
  <c r="R48" i="35"/>
  <c r="V24" i="35"/>
  <c r="E29" i="35"/>
  <c r="X10" i="35"/>
  <c r="BH14" i="35"/>
  <c r="AC11" i="35"/>
  <c r="AD13" i="35"/>
  <c r="B17" i="28"/>
  <c r="AX6" i="35"/>
  <c r="N18" i="35"/>
  <c r="L21" i="19"/>
  <c r="CD27" i="35"/>
  <c r="BZ8" i="35"/>
  <c r="O33" i="19"/>
  <c r="AZ10" i="35"/>
  <c r="Q29" i="19"/>
  <c r="CC28" i="35"/>
  <c r="AZ29" i="35"/>
  <c r="BT13" i="35"/>
  <c r="AV6" i="35"/>
  <c r="P3" i="19"/>
  <c r="Q9" i="19"/>
  <c r="AS49" i="35"/>
  <c r="K28" i="35"/>
  <c r="CB20" i="35"/>
  <c r="BU10" i="35"/>
  <c r="BT20" i="35"/>
  <c r="Q7" i="19"/>
  <c r="BQ17" i="35"/>
  <c r="BS61" i="35"/>
  <c r="BD12" i="35"/>
  <c r="G32" i="35"/>
  <c r="BO56" i="35"/>
  <c r="L33" i="19"/>
  <c r="F14" i="28"/>
  <c r="P31" i="19"/>
  <c r="K27" i="35"/>
  <c r="K10" i="35"/>
  <c r="AR36" i="35"/>
  <c r="AU30" i="35"/>
  <c r="AJ13" i="35"/>
  <c r="D10" i="35"/>
  <c r="BY10" i="35"/>
  <c r="AO22" i="35"/>
  <c r="CG28" i="35"/>
  <c r="AD18" i="35"/>
  <c r="AK23" i="35"/>
  <c r="C15" i="19"/>
  <c r="K13" i="19"/>
  <c r="AU51" i="35"/>
  <c r="BT52" i="35"/>
  <c r="AO7" i="35"/>
  <c r="D23" i="35"/>
  <c r="J4" i="19"/>
  <c r="AJ33" i="35"/>
  <c r="BE26" i="35"/>
  <c r="AQ16" i="35"/>
  <c r="BD61" i="35"/>
  <c r="AN15" i="35"/>
  <c r="R11" i="35"/>
  <c r="O34" i="19"/>
  <c r="P24" i="19"/>
  <c r="AG43" i="35"/>
  <c r="AV11" i="35"/>
  <c r="BK35" i="35"/>
  <c r="AW26" i="35"/>
  <c r="BN9" i="35"/>
  <c r="AH28" i="35"/>
  <c r="AL40" i="35"/>
  <c r="N24" i="35"/>
  <c r="BJ10" i="35"/>
  <c r="BB45" i="35"/>
  <c r="M13" i="19"/>
  <c r="CD19" i="35"/>
  <c r="O25" i="35"/>
  <c r="AN22" i="35"/>
  <c r="BT54" i="35"/>
  <c r="P22" i="35"/>
  <c r="AH5" i="35"/>
  <c r="D22" i="35"/>
  <c r="E38" i="35"/>
  <c r="O34" i="35"/>
  <c r="BC16" i="35"/>
  <c r="AZ12" i="35"/>
  <c r="BH18" i="35"/>
  <c r="CH26" i="35"/>
  <c r="AU14" i="35"/>
  <c r="AI25" i="35"/>
  <c r="AQ50" i="35"/>
  <c r="AL35" i="35"/>
  <c r="CC14" i="35"/>
  <c r="AQ31" i="35"/>
  <c r="T47" i="35"/>
  <c r="BI36" i="35"/>
  <c r="J13" i="35"/>
  <c r="BT5" i="35"/>
  <c r="BS14" i="35"/>
  <c r="AO24" i="35"/>
  <c r="C5" i="19"/>
  <c r="L5" i="19"/>
  <c r="AP8" i="35"/>
  <c r="N17" i="19"/>
  <c r="M12" i="19"/>
  <c r="D34" i="19"/>
  <c r="AD6" i="35"/>
  <c r="O31" i="19"/>
  <c r="J14" i="19"/>
  <c r="AS37" i="35"/>
  <c r="AY57" i="35"/>
  <c r="AR26" i="35"/>
  <c r="AC45" i="35"/>
  <c r="G6" i="19"/>
  <c r="AE25" i="35"/>
  <c r="H6" i="19"/>
  <c r="AX22" i="35"/>
  <c r="CA11" i="35"/>
  <c r="BG32" i="35"/>
  <c r="N20" i="19"/>
  <c r="BS7" i="35"/>
  <c r="K14" i="19"/>
  <c r="S34" i="35"/>
  <c r="V8" i="35"/>
  <c r="G31" i="19"/>
  <c r="D31" i="19"/>
  <c r="R44" i="35"/>
  <c r="I15" i="19"/>
  <c r="O10" i="35"/>
  <c r="AC60" i="35"/>
  <c r="BT38" i="35"/>
  <c r="U12" i="35"/>
  <c r="BE61" i="35"/>
  <c r="BL41" i="35"/>
  <c r="AL28" i="35"/>
  <c r="AK30" i="35"/>
  <c r="AJ15" i="35"/>
  <c r="G9" i="28"/>
  <c r="K23" i="19"/>
  <c r="K61" i="35"/>
  <c r="AG5" i="35"/>
  <c r="G4" i="28"/>
  <c r="D11" i="28"/>
  <c r="H35" i="35"/>
  <c r="CB28" i="35"/>
  <c r="CD9" i="35"/>
  <c r="CB7" i="35"/>
  <c r="BM15" i="35"/>
  <c r="AU48" i="35"/>
  <c r="BM17" i="35"/>
  <c r="D21" i="28"/>
  <c r="CG11" i="35"/>
  <c r="M8" i="35"/>
  <c r="CA60" i="35"/>
  <c r="F6" i="35"/>
  <c r="E4" i="19"/>
  <c r="BF5" i="35"/>
  <c r="BY24" i="35"/>
  <c r="BN10" i="35"/>
  <c r="J24" i="19"/>
  <c r="AQ8" i="35"/>
  <c r="AM19" i="35"/>
  <c r="AE11" i="35"/>
  <c r="BZ7" i="35"/>
  <c r="BU5" i="35"/>
  <c r="I55" i="35"/>
  <c r="AX25" i="35"/>
  <c r="AC8" i="35"/>
  <c r="H10" i="28"/>
  <c r="AA11" i="35"/>
  <c r="K49" i="35"/>
  <c r="H59" i="35"/>
  <c r="BM23" i="35"/>
  <c r="AR35" i="35"/>
  <c r="AM16" i="35"/>
  <c r="AV48" i="35"/>
  <c r="CE11" i="35"/>
  <c r="B8" i="28"/>
  <c r="K17" i="35"/>
  <c r="M9" i="35"/>
  <c r="CD29" i="35"/>
  <c r="BA18" i="35"/>
  <c r="L10" i="19"/>
  <c r="BG27" i="35"/>
  <c r="AB33" i="35"/>
  <c r="BI6" i="35"/>
  <c r="BO21" i="35"/>
  <c r="BP26" i="35"/>
  <c r="AN5" i="35"/>
  <c r="Q10" i="19"/>
  <c r="CG29" i="35"/>
  <c r="E37" i="35"/>
  <c r="Q38" i="19"/>
  <c r="L26" i="19"/>
  <c r="J32" i="35"/>
  <c r="BH12" i="35"/>
  <c r="H8" i="35"/>
  <c r="AB22" i="35"/>
  <c r="BR14" i="35"/>
  <c r="Q33" i="35"/>
  <c r="I46" i="35"/>
  <c r="J33" i="19"/>
  <c r="AR24" i="35"/>
  <c r="J24" i="35"/>
  <c r="Z45" i="35"/>
  <c r="BE17" i="35"/>
  <c r="CA26" i="35"/>
  <c r="BZ39" i="35"/>
  <c r="AU6" i="35"/>
  <c r="BQ19" i="35"/>
  <c r="G13" i="19"/>
  <c r="AH12" i="35"/>
  <c r="CA24" i="35"/>
  <c r="AW61" i="35"/>
  <c r="S22" i="35"/>
  <c r="BC36" i="35"/>
  <c r="G59" i="35"/>
  <c r="CC29" i="35"/>
  <c r="AI33" i="35"/>
  <c r="D3" i="28"/>
  <c r="H17" i="35"/>
  <c r="F20" i="35"/>
  <c r="BW8" i="35"/>
  <c r="G54" i="35"/>
  <c r="AL33" i="35"/>
  <c r="BK52" i="35"/>
  <c r="BX29" i="35"/>
  <c r="X43" i="35"/>
  <c r="AK59" i="35"/>
  <c r="F24" i="35"/>
  <c r="S46" i="35"/>
  <c r="BA29" i="35"/>
  <c r="CH25" i="35"/>
  <c r="BR9" i="35"/>
  <c r="CC32" i="35"/>
  <c r="BZ30" i="35"/>
  <c r="CD11" i="35"/>
  <c r="BA4" i="35"/>
  <c r="C25" i="19"/>
  <c r="O4" i="19"/>
  <c r="E20" i="35"/>
  <c r="Q39" i="35"/>
  <c r="E13" i="19"/>
  <c r="AW53" i="35"/>
  <c r="BN28" i="35"/>
  <c r="J61" i="35"/>
  <c r="H15" i="28"/>
  <c r="AW41" i="35"/>
  <c r="BO25" i="35"/>
  <c r="I10" i="35"/>
  <c r="D12" i="35"/>
  <c r="AI11" i="35"/>
  <c r="AI20" i="35"/>
  <c r="H5" i="28"/>
  <c r="AH27" i="35"/>
  <c r="AR19" i="35"/>
  <c r="P22" i="19"/>
  <c r="CH11" i="35"/>
  <c r="BP31" i="35"/>
  <c r="W55" i="35"/>
  <c r="BZ15" i="35"/>
  <c r="A4" i="28"/>
  <c r="F36" i="35"/>
  <c r="AY60" i="35"/>
  <c r="U52" i="35"/>
  <c r="BV19" i="35"/>
  <c r="BJ29" i="35"/>
  <c r="C8" i="35"/>
  <c r="P28" i="35"/>
  <c r="AF14" i="35"/>
  <c r="E29" i="19"/>
  <c r="CE35" i="35"/>
  <c r="Q40" i="35"/>
  <c r="J27" i="35"/>
  <c r="R14" i="35"/>
  <c r="AZ16" i="35"/>
  <c r="G18" i="28"/>
  <c r="D27" i="35"/>
  <c r="BG12" i="35"/>
  <c r="BW33" i="35"/>
  <c r="E7" i="28"/>
  <c r="AM18" i="35"/>
  <c r="CG32" i="35"/>
  <c r="I10" i="19"/>
  <c r="BH11" i="35"/>
  <c r="N15" i="19"/>
  <c r="BQ42" i="35"/>
  <c r="C18" i="19"/>
  <c r="AC35" i="35"/>
  <c r="AF30" i="35"/>
  <c r="AK21" i="35"/>
  <c r="P23" i="19"/>
  <c r="BL13" i="35"/>
  <c r="CC47" i="35"/>
  <c r="N39" i="35"/>
  <c r="CF42" i="35"/>
  <c r="AC17" i="35"/>
  <c r="BP24" i="35"/>
  <c r="O9" i="35"/>
  <c r="BB36" i="35"/>
  <c r="L27" i="35"/>
  <c r="AM11" i="35"/>
  <c r="AM45" i="35"/>
  <c r="CH21" i="35"/>
  <c r="AZ5" i="35"/>
  <c r="E20" i="19"/>
  <c r="AY29" i="35"/>
  <c r="F22" i="19"/>
  <c r="BQ7" i="35"/>
  <c r="AU34" i="35"/>
  <c r="AC23" i="35"/>
  <c r="F9" i="35"/>
  <c r="R20" i="35"/>
  <c r="B43" i="35"/>
  <c r="CD21" i="35"/>
  <c r="AP47" i="35"/>
  <c r="C19" i="19"/>
  <c r="AB46" i="35"/>
  <c r="AF13" i="35"/>
  <c r="AB29" i="35"/>
  <c r="BA21" i="35"/>
  <c r="CA34" i="35"/>
  <c r="U55" i="35"/>
  <c r="AF4" i="35"/>
  <c r="BG24" i="35"/>
  <c r="O48" i="35"/>
  <c r="CC13" i="35"/>
  <c r="BL24" i="35"/>
  <c r="M15" i="35"/>
  <c r="CE16" i="35"/>
  <c r="AG49" i="35"/>
  <c r="BY37" i="35"/>
  <c r="S60" i="35"/>
  <c r="AY40" i="35"/>
  <c r="BQ12" i="35"/>
  <c r="Q23" i="35"/>
  <c r="BA60" i="35"/>
  <c r="CB44" i="35"/>
  <c r="AB20" i="35"/>
  <c r="AE8" i="35"/>
  <c r="BU30" i="35"/>
  <c r="K39" i="19"/>
  <c r="C13" i="28"/>
  <c r="F14" i="19"/>
  <c r="K27" i="19"/>
  <c r="G13" i="35"/>
  <c r="BU11" i="35"/>
  <c r="BJ12" i="35"/>
  <c r="E22" i="19"/>
  <c r="Q36" i="19"/>
  <c r="BY44" i="35"/>
  <c r="AM37" i="35"/>
  <c r="AF10" i="35"/>
  <c r="BJ48" i="35"/>
  <c r="E17" i="35"/>
  <c r="AR53" i="35"/>
  <c r="AB14" i="35"/>
  <c r="BG58" i="35"/>
  <c r="K12" i="19"/>
  <c r="X28" i="35"/>
  <c r="C20" i="19"/>
  <c r="V12" i="35"/>
  <c r="BY22" i="35"/>
  <c r="CF27" i="35"/>
  <c r="BZ21" i="35"/>
  <c r="G11" i="35"/>
  <c r="AA26" i="35"/>
  <c r="P5" i="35"/>
  <c r="CD56" i="35"/>
  <c r="CE15" i="35"/>
  <c r="X51" i="35"/>
  <c r="AS61" i="35"/>
  <c r="CF44" i="35"/>
  <c r="C6" i="35"/>
  <c r="O30" i="35"/>
  <c r="BH8" i="35"/>
  <c r="Q11" i="19"/>
  <c r="N12" i="19"/>
  <c r="BQ36" i="35"/>
  <c r="N29" i="35"/>
  <c r="K22" i="19"/>
  <c r="BO18" i="35"/>
  <c r="BX11" i="35"/>
  <c r="G9" i="19"/>
  <c r="AW59" i="35"/>
  <c r="AA27" i="35"/>
  <c r="BS13" i="35"/>
  <c r="G21" i="35"/>
  <c r="F23" i="19"/>
  <c r="BC58" i="35"/>
  <c r="B21" i="28"/>
  <c r="P32" i="19"/>
  <c r="CA51" i="35"/>
  <c r="AV7" i="35"/>
  <c r="CE8" i="35"/>
  <c r="G22" i="19"/>
  <c r="BH23" i="35"/>
  <c r="K40" i="35"/>
  <c r="P9" i="35"/>
  <c r="B11" i="28"/>
  <c r="BJ27" i="35"/>
  <c r="BC24" i="35"/>
  <c r="AQ23" i="35"/>
  <c r="AT35" i="35"/>
  <c r="K14" i="35"/>
  <c r="N8" i="19"/>
  <c r="L16" i="35"/>
  <c r="BI21" i="35"/>
  <c r="I13" i="19"/>
  <c r="BF12" i="35"/>
  <c r="CF58" i="35"/>
  <c r="CE48" i="35"/>
  <c r="AI58" i="35"/>
  <c r="AT30" i="35"/>
  <c r="AA7" i="35"/>
  <c r="BN29" i="35"/>
  <c r="E12" i="19"/>
  <c r="AI14" i="35"/>
  <c r="AK13" i="35"/>
  <c r="BQ50" i="35"/>
  <c r="AB41" i="35"/>
  <c r="AJ31" i="35"/>
  <c r="AN49" i="35"/>
  <c r="BY35" i="35"/>
  <c r="BM57" i="35"/>
  <c r="AH45" i="35"/>
  <c r="AZ17" i="35"/>
  <c r="V20" i="35"/>
  <c r="AO36" i="35"/>
  <c r="O14" i="35"/>
  <c r="BJ4" i="35"/>
  <c r="H26" i="35"/>
  <c r="M27" i="19"/>
  <c r="O22" i="35"/>
  <c r="BM52" i="35"/>
  <c r="CA9" i="35"/>
  <c r="W13" i="35"/>
  <c r="BM51" i="35"/>
  <c r="J11" i="19"/>
  <c r="AW5" i="35"/>
  <c r="J21" i="35"/>
  <c r="BD8" i="35"/>
  <c r="BM18" i="35"/>
  <c r="S31" i="35"/>
  <c r="K17" i="19"/>
  <c r="AE31" i="35"/>
  <c r="AZ25" i="35"/>
  <c r="CG25" i="35"/>
  <c r="P15" i="19"/>
  <c r="AU54" i="35"/>
  <c r="Q17" i="35"/>
  <c r="BY17" i="35"/>
  <c r="AC13" i="35"/>
  <c r="O20" i="35"/>
  <c r="BZ14" i="35"/>
  <c r="Z6" i="35"/>
  <c r="J15" i="19"/>
  <c r="AR28" i="35"/>
  <c r="AE6" i="35"/>
  <c r="D48" i="35"/>
  <c r="M22" i="19"/>
  <c r="E30" i="35"/>
  <c r="D37" i="35"/>
  <c r="AW28" i="35"/>
  <c r="N37" i="19"/>
  <c r="M34" i="35"/>
  <c r="BY53" i="35"/>
  <c r="H34" i="19"/>
  <c r="K28" i="19"/>
  <c r="BG61" i="35"/>
  <c r="I37" i="19"/>
  <c r="V18" i="35"/>
  <c r="F43" i="35"/>
  <c r="U33" i="35"/>
  <c r="BM10" i="35"/>
  <c r="L6" i="35"/>
  <c r="BN21" i="35"/>
  <c r="AC53" i="35"/>
  <c r="AL22" i="35"/>
  <c r="BF47" i="35"/>
  <c r="BO54" i="35"/>
  <c r="BO22" i="35"/>
  <c r="AP25" i="35"/>
  <c r="D33" i="35"/>
  <c r="I22" i="19"/>
  <c r="CD6" i="35"/>
  <c r="BY40" i="35"/>
  <c r="AB28" i="35"/>
  <c r="W32" i="35"/>
  <c r="CH59" i="35"/>
  <c r="BD6" i="35"/>
  <c r="AS58" i="35"/>
  <c r="AY16" i="35"/>
  <c r="AV59" i="35"/>
  <c r="BQ37" i="35"/>
  <c r="D30" i="35"/>
  <c r="AX14" i="35"/>
  <c r="P20" i="19"/>
  <c r="BR5" i="35"/>
  <c r="BV17" i="35"/>
  <c r="BJ59" i="35"/>
  <c r="M23" i="35"/>
  <c r="BS35" i="35"/>
  <c r="T5" i="35"/>
  <c r="AJ7" i="35"/>
  <c r="J38" i="19"/>
  <c r="R28" i="35"/>
  <c r="AH6" i="35"/>
  <c r="B7" i="28"/>
  <c r="BC12" i="35"/>
  <c r="CD12" i="35"/>
  <c r="AU20" i="35"/>
  <c r="K11" i="19"/>
  <c r="I30" i="19"/>
  <c r="AT32" i="35"/>
  <c r="T14" i="35"/>
  <c r="AF6" i="35"/>
  <c r="AI56" i="35"/>
  <c r="AT22" i="35"/>
  <c r="AQ15" i="35"/>
  <c r="C18" i="35"/>
  <c r="C5" i="35"/>
  <c r="I31" i="19"/>
  <c r="L38" i="19"/>
  <c r="AT40" i="35"/>
  <c r="E50" i="35"/>
  <c r="AH8" i="35"/>
  <c r="R32" i="35"/>
  <c r="BE51" i="35"/>
  <c r="BS31" i="35"/>
  <c r="I49" i="35"/>
  <c r="AS38" i="35"/>
  <c r="T29" i="35"/>
  <c r="Q6" i="35"/>
  <c r="AK9" i="35"/>
  <c r="Q31" i="19"/>
  <c r="AN21" i="35"/>
  <c r="BA58" i="35"/>
  <c r="BK20" i="35"/>
  <c r="C16" i="35"/>
  <c r="BR56" i="35"/>
  <c r="AK38" i="35"/>
  <c r="BP57" i="35"/>
  <c r="CA42" i="35"/>
  <c r="F29" i="35"/>
  <c r="T42" i="35"/>
  <c r="BR42" i="35"/>
  <c r="CH35" i="35"/>
  <c r="AI37" i="35"/>
  <c r="M28" i="19"/>
  <c r="C32" i="19"/>
  <c r="M5" i="35"/>
  <c r="K21" i="19"/>
  <c r="BJ25" i="35"/>
  <c r="U3" i="35"/>
  <c r="G31" i="35"/>
  <c r="AI50" i="35"/>
  <c r="BB60" i="35"/>
  <c r="K31" i="35"/>
  <c r="CA37" i="35"/>
  <c r="AP32" i="35"/>
  <c r="BR61" i="35"/>
  <c r="CD28" i="35"/>
  <c r="J34" i="19"/>
  <c r="BZ22" i="35"/>
  <c r="S30" i="35"/>
  <c r="Q38" i="35"/>
  <c r="BF35" i="35"/>
  <c r="BZ18" i="35"/>
  <c r="BP36" i="35"/>
  <c r="AE36" i="35"/>
  <c r="AC4" i="35"/>
  <c r="C20" i="35"/>
  <c r="G35" i="19"/>
  <c r="D12" i="19"/>
  <c r="B45" i="35"/>
  <c r="E20" i="28"/>
  <c r="M38" i="19"/>
  <c r="BT49" i="35"/>
  <c r="J52" i="35"/>
  <c r="BE28" i="35"/>
  <c r="BC61" i="35"/>
  <c r="AQ47" i="35"/>
  <c r="AT34" i="35"/>
  <c r="E6" i="35"/>
  <c r="S39" i="35"/>
  <c r="E46" i="35"/>
  <c r="AM46" i="35"/>
  <c r="I11" i="19"/>
  <c r="L12" i="35"/>
  <c r="AS11" i="35"/>
  <c r="J37" i="35"/>
  <c r="AV5" i="35"/>
  <c r="H9" i="19"/>
  <c r="N40" i="35"/>
  <c r="BD9" i="35"/>
  <c r="AZ41" i="35"/>
  <c r="CB22" i="35"/>
  <c r="N25" i="35"/>
  <c r="O38" i="35"/>
  <c r="CA56" i="35"/>
  <c r="AZ30" i="35"/>
  <c r="W12" i="35"/>
  <c r="AC44" i="35"/>
  <c r="L7" i="35"/>
  <c r="AZ26" i="35"/>
  <c r="BS25" i="35"/>
  <c r="W49" i="35"/>
  <c r="I33" i="35"/>
  <c r="CF10" i="35"/>
  <c r="Y9" i="35"/>
  <c r="BK49" i="35"/>
  <c r="AF58" i="35"/>
  <c r="AX40" i="35"/>
  <c r="N13" i="19"/>
  <c r="V21" i="35"/>
  <c r="BU38" i="35"/>
  <c r="J10" i="19"/>
  <c r="BT48" i="35"/>
  <c r="BY45" i="35"/>
  <c r="BI8" i="35"/>
  <c r="AQ49" i="35"/>
  <c r="BY60" i="35"/>
  <c r="AW31" i="35"/>
  <c r="BF37" i="35"/>
  <c r="H26" i="19"/>
  <c r="AN8" i="35"/>
  <c r="AR23" i="35"/>
  <c r="BM46" i="35"/>
  <c r="CE5" i="35"/>
  <c r="BW10" i="35"/>
  <c r="AO15" i="35"/>
  <c r="CE60" i="35"/>
  <c r="Q20" i="35"/>
  <c r="N21" i="35"/>
  <c r="Q17" i="19"/>
  <c r="N32" i="19"/>
  <c r="CA5" i="35"/>
  <c r="E39" i="35"/>
  <c r="H22" i="19"/>
  <c r="BT35" i="35"/>
  <c r="N39" i="19"/>
  <c r="M9" i="19"/>
  <c r="M18" i="19"/>
  <c r="P25" i="35"/>
  <c r="AE18" i="35"/>
  <c r="BK6" i="35"/>
  <c r="G16" i="28"/>
  <c r="BO49" i="35"/>
  <c r="Z8" i="35"/>
  <c r="AI55" i="35"/>
  <c r="F20" i="19"/>
  <c r="E7" i="35"/>
  <c r="AU10" i="35"/>
  <c r="C20" i="28"/>
  <c r="F19" i="28"/>
  <c r="AE45" i="35"/>
  <c r="AK55" i="35"/>
  <c r="E34" i="19"/>
  <c r="E5" i="28"/>
  <c r="BL50" i="35"/>
  <c r="BE16" i="35"/>
  <c r="BG22" i="35"/>
  <c r="AS52" i="35"/>
  <c r="AK12" i="35"/>
  <c r="F33" i="19"/>
  <c r="V16" i="35"/>
  <c r="K33" i="35"/>
  <c r="BK25" i="35"/>
  <c r="BX21" i="35"/>
  <c r="U15" i="35"/>
  <c r="BQ59" i="35"/>
  <c r="CB11" i="35"/>
  <c r="Y24" i="35"/>
  <c r="BP32" i="35"/>
  <c r="CG60" i="35"/>
  <c r="E36" i="35"/>
  <c r="BQ46" i="35"/>
  <c r="BX27" i="35"/>
  <c r="G36" i="35"/>
  <c r="T20" i="35"/>
  <c r="BE12" i="35"/>
  <c r="AO8" i="35"/>
  <c r="C15" i="28"/>
  <c r="F40" i="35"/>
  <c r="E5" i="35"/>
  <c r="BP51" i="35"/>
  <c r="BI37" i="35"/>
  <c r="BG60" i="35"/>
  <c r="Q10" i="35"/>
  <c r="AU9" i="35"/>
  <c r="BQ33" i="35"/>
  <c r="G16" i="35"/>
  <c r="T8" i="35"/>
  <c r="BS17" i="35"/>
  <c r="BP9" i="35"/>
  <c r="Q8" i="19"/>
  <c r="BN20" i="35"/>
  <c r="BW20" i="35"/>
  <c r="AJ53" i="35"/>
  <c r="AT17" i="35"/>
  <c r="AC58" i="35"/>
  <c r="BD35" i="35"/>
  <c r="CH60" i="35"/>
  <c r="BB11" i="35"/>
  <c r="BZ25" i="35"/>
  <c r="AN9" i="35"/>
  <c r="AF35" i="35"/>
  <c r="H20" i="19"/>
  <c r="P43" i="35"/>
  <c r="BB7" i="35"/>
  <c r="Z21" i="35"/>
  <c r="G26" i="19"/>
  <c r="BN40" i="35"/>
  <c r="AE12" i="35"/>
  <c r="N9" i="35"/>
  <c r="AA40" i="35"/>
  <c r="K22" i="35"/>
  <c r="C37" i="35"/>
  <c r="BC56" i="35"/>
  <c r="Z15" i="35"/>
  <c r="AA31" i="35"/>
  <c r="H13" i="19"/>
  <c r="BV52" i="35"/>
  <c r="H9" i="35"/>
  <c r="E16" i="35"/>
  <c r="AY9" i="35"/>
  <c r="T10" i="35"/>
  <c r="Q16" i="35"/>
  <c r="AF11" i="35"/>
  <c r="T16" i="35"/>
  <c r="M17" i="35"/>
  <c r="BW45" i="35"/>
  <c r="BH34" i="35"/>
  <c r="C35" i="19"/>
  <c r="P44" i="35"/>
  <c r="CA57" i="35"/>
  <c r="B27" i="35"/>
  <c r="E21" i="28"/>
  <c r="M29" i="35"/>
  <c r="N31" i="35"/>
  <c r="CH45" i="35"/>
  <c r="BY25" i="35"/>
  <c r="AL58" i="35"/>
  <c r="M49" i="35"/>
  <c r="BB18" i="35"/>
  <c r="U10" i="35"/>
  <c r="K45" i="35"/>
  <c r="S11" i="35"/>
  <c r="P52" i="35"/>
  <c r="BJ11" i="35"/>
  <c r="AS56" i="35"/>
  <c r="AX9" i="35"/>
  <c r="BI22" i="35"/>
  <c r="W27" i="35"/>
  <c r="E17" i="19"/>
  <c r="J36" i="19"/>
  <c r="V13" i="35"/>
  <c r="CA49" i="35"/>
  <c r="BT9" i="35"/>
  <c r="CG12" i="35"/>
  <c r="V11" i="35"/>
  <c r="H14" i="28"/>
  <c r="AY28" i="35"/>
  <c r="AM36" i="35"/>
  <c r="BK17" i="35"/>
  <c r="N6" i="35"/>
  <c r="BH24" i="35"/>
  <c r="AZ27" i="35"/>
  <c r="AP34" i="35"/>
  <c r="AX11" i="35"/>
  <c r="AS33" i="35"/>
  <c r="I30" i="35"/>
  <c r="J22" i="19"/>
  <c r="Q28" i="35"/>
  <c r="C41" i="35"/>
  <c r="X7" i="35"/>
  <c r="AP20" i="35"/>
  <c r="BC5" i="35"/>
  <c r="AV16" i="35"/>
  <c r="BU51" i="35"/>
  <c r="F58" i="35"/>
  <c r="M57" i="35"/>
  <c r="AP35" i="35"/>
  <c r="L31" i="19"/>
  <c r="AO35" i="35"/>
  <c r="BU49" i="35"/>
  <c r="X9" i="35"/>
  <c r="BB40" i="35"/>
  <c r="CD61" i="35"/>
  <c r="AN16" i="35"/>
  <c r="AE53" i="35"/>
  <c r="BJ24" i="35"/>
  <c r="D9" i="35"/>
  <c r="O7" i="35"/>
  <c r="K5" i="19"/>
  <c r="AN51" i="35"/>
  <c r="O6" i="35"/>
  <c r="AS5" i="35"/>
  <c r="CG14" i="35"/>
  <c r="D34" i="35"/>
  <c r="BN7" i="35"/>
  <c r="BO10" i="35"/>
  <c r="F8" i="19"/>
  <c r="BH22" i="35"/>
  <c r="BZ56" i="35"/>
  <c r="J20" i="35"/>
  <c r="BR12" i="35"/>
  <c r="M48" i="35"/>
  <c r="AN44" i="35"/>
  <c r="AW56" i="35"/>
  <c r="O46" i="35"/>
  <c r="G27" i="19"/>
  <c r="AJ40" i="35"/>
  <c r="AP14" i="35"/>
  <c r="AL11" i="35"/>
  <c r="L37" i="19"/>
  <c r="BJ15" i="35"/>
  <c r="AA50" i="35"/>
  <c r="BM43" i="35"/>
  <c r="AL51" i="35"/>
  <c r="L45" i="35"/>
  <c r="W7" i="35"/>
  <c r="BK14" i="35"/>
  <c r="D56" i="35"/>
  <c r="U36" i="35"/>
  <c r="Q4" i="35"/>
  <c r="P37" i="19"/>
  <c r="BP56" i="35"/>
  <c r="AS19" i="35"/>
  <c r="BB21" i="35"/>
  <c r="E15" i="19"/>
  <c r="BH30" i="35"/>
  <c r="BA13" i="35"/>
  <c r="BN30" i="35"/>
  <c r="E31" i="19"/>
  <c r="AS18" i="35"/>
  <c r="N10" i="19"/>
  <c r="BG16" i="35"/>
  <c r="AE52" i="35"/>
  <c r="BZ10" i="35"/>
  <c r="CF25" i="35"/>
  <c r="N34" i="19"/>
  <c r="BY21" i="35"/>
  <c r="N13" i="35"/>
  <c r="E26" i="19"/>
  <c r="L11" i="19"/>
  <c r="J3" i="19"/>
  <c r="CD13" i="35"/>
  <c r="BF27" i="35"/>
  <c r="CG6" i="35"/>
  <c r="AM32" i="35"/>
  <c r="F16" i="19"/>
  <c r="BR17" i="35"/>
  <c r="CC57" i="35"/>
  <c r="F23" i="35"/>
  <c r="G44" i="35"/>
  <c r="R37" i="35"/>
  <c r="AD50" i="35"/>
  <c r="BI53" i="35"/>
  <c r="K32" i="35"/>
  <c r="AS34" i="35"/>
  <c r="C58" i="35"/>
  <c r="AR48" i="35"/>
  <c r="AO26" i="35"/>
  <c r="P45" i="35"/>
  <c r="AT9" i="35"/>
  <c r="BX57" i="35"/>
  <c r="F24" i="19"/>
  <c r="T7" i="35"/>
  <c r="BF36" i="35"/>
  <c r="BT57" i="35"/>
  <c r="J7" i="35"/>
  <c r="AY34" i="35"/>
  <c r="BH16" i="35"/>
  <c r="BF6" i="35"/>
  <c r="P38" i="19"/>
  <c r="B6" i="28"/>
  <c r="B17" i="35"/>
  <c r="H28" i="19"/>
  <c r="C4" i="35"/>
  <c r="N7" i="19"/>
  <c r="AE5" i="35"/>
  <c r="BE49" i="35"/>
  <c r="BJ52" i="35"/>
  <c r="BY32" i="35"/>
  <c r="BA8" i="35"/>
  <c r="BE53" i="35"/>
  <c r="AM10" i="35"/>
  <c r="AH41" i="35"/>
  <c r="M30" i="35"/>
  <c r="E9" i="28"/>
  <c r="P15" i="35"/>
  <c r="P25" i="19"/>
  <c r="CB5" i="35"/>
  <c r="E14" i="19"/>
  <c r="CE52" i="35"/>
  <c r="D6" i="19"/>
  <c r="BS8" i="35"/>
  <c r="AU24" i="35"/>
  <c r="X33" i="35"/>
  <c r="H14" i="35"/>
  <c r="BG5" i="35"/>
  <c r="V9" i="35"/>
  <c r="AX49" i="35"/>
  <c r="C37" i="19"/>
  <c r="Z10" i="35"/>
  <c r="G8" i="19"/>
  <c r="H61" i="35"/>
  <c r="BK58" i="35"/>
  <c r="C33" i="19"/>
  <c r="AK7" i="35"/>
  <c r="BM30" i="35"/>
  <c r="CC5" i="35"/>
  <c r="BP8" i="35"/>
  <c r="I6" i="19"/>
  <c r="G9" i="35"/>
  <c r="BJ7" i="35"/>
  <c r="BT56" i="35"/>
  <c r="AJ55" i="35"/>
  <c r="J23" i="19"/>
  <c r="AM8" i="35"/>
  <c r="AU40" i="35"/>
  <c r="AX15" i="35"/>
  <c r="CG39" i="35"/>
  <c r="Y14" i="35"/>
  <c r="AP54" i="35"/>
  <c r="M42" i="35"/>
  <c r="K15" i="19"/>
  <c r="K26" i="19"/>
  <c r="Z36" i="35"/>
  <c r="BX40" i="35"/>
  <c r="AY23" i="35"/>
  <c r="AD43" i="35"/>
  <c r="U9" i="35"/>
  <c r="BL4" i="35"/>
  <c r="D6" i="28"/>
  <c r="BD11" i="35"/>
  <c r="BS58" i="35"/>
  <c r="CF23" i="35"/>
  <c r="Q51" i="35"/>
  <c r="BR22" i="35"/>
  <c r="CD8" i="35"/>
  <c r="H16" i="19"/>
  <c r="CA58" i="35"/>
  <c r="AC7" i="35"/>
  <c r="L9" i="19"/>
  <c r="O11" i="35"/>
  <c r="CG17" i="35"/>
  <c r="V25" i="35"/>
  <c r="BI33" i="35"/>
  <c r="AX18" i="35"/>
  <c r="BG26" i="35"/>
  <c r="X30" i="35"/>
  <c r="BS29" i="35"/>
  <c r="E47" i="35"/>
  <c r="BY50" i="35"/>
  <c r="CB41" i="35"/>
  <c r="C31" i="19"/>
  <c r="BC6" i="35"/>
  <c r="BE9" i="35"/>
  <c r="AL32" i="35"/>
  <c r="O39" i="19"/>
  <c r="I17" i="19"/>
  <c r="AJ46" i="35"/>
  <c r="BA15" i="35"/>
  <c r="G4" i="19"/>
  <c r="BA9" i="35"/>
  <c r="AP6" i="35"/>
  <c r="I32" i="35"/>
  <c r="T31" i="35"/>
  <c r="E25" i="19"/>
  <c r="H8" i="28"/>
  <c r="Q61" i="35"/>
  <c r="CH61" i="35"/>
  <c r="BU23" i="35"/>
  <c r="BS18" i="35"/>
  <c r="G34" i="35"/>
  <c r="G7" i="19"/>
  <c r="Z55" i="35"/>
  <c r="C19" i="28"/>
  <c r="AE55" i="35"/>
  <c r="CB58" i="35"/>
  <c r="AB11" i="35"/>
  <c r="BJ40" i="35"/>
  <c r="I6" i="35"/>
  <c r="BT8" i="35"/>
  <c r="T12" i="35"/>
  <c r="BQ32" i="35"/>
  <c r="BH31" i="35"/>
  <c r="BM6" i="35"/>
  <c r="Z11" i="35"/>
  <c r="AL30" i="35"/>
  <c r="O28" i="19"/>
  <c r="H11" i="19"/>
  <c r="E18" i="35"/>
  <c r="R30" i="35"/>
  <c r="C28" i="35"/>
  <c r="AV39" i="35"/>
  <c r="T26" i="35"/>
  <c r="BM32" i="35"/>
  <c r="CG16" i="35"/>
  <c r="AA36" i="35"/>
  <c r="H29" i="35"/>
  <c r="AI16" i="35"/>
  <c r="BH53" i="35"/>
  <c r="BB15" i="35"/>
  <c r="AE26" i="35"/>
  <c r="AN7" i="35"/>
  <c r="AQ13" i="35"/>
  <c r="AG11" i="35"/>
  <c r="BP5" i="35"/>
  <c r="Q13" i="19"/>
  <c r="AH17" i="35"/>
  <c r="AT28" i="35"/>
  <c r="BZ20" i="35"/>
  <c r="K33" i="19"/>
  <c r="F11" i="19"/>
  <c r="D6" i="35"/>
  <c r="M26" i="19"/>
  <c r="BI26" i="35"/>
  <c r="Y60" i="35"/>
  <c r="BM39" i="35"/>
  <c r="AH33" i="35"/>
  <c r="W15" i="35"/>
  <c r="BX51" i="35"/>
  <c r="R18" i="35"/>
  <c r="AO13" i="35"/>
  <c r="AT26" i="35"/>
  <c r="BO28" i="35"/>
  <c r="Q22" i="19"/>
  <c r="AP24" i="35"/>
  <c r="O50" i="35"/>
  <c r="F11" i="28"/>
  <c r="CE46" i="35"/>
  <c r="BV42" i="35"/>
  <c r="H13" i="28"/>
  <c r="J33" i="35"/>
  <c r="BC23" i="35"/>
  <c r="BK13" i="35"/>
  <c r="CE9" i="35"/>
  <c r="E16" i="19"/>
  <c r="D58" i="35"/>
  <c r="O14" i="19"/>
  <c r="BI15" i="35"/>
  <c r="U38" i="35"/>
  <c r="F3" i="19"/>
  <c r="S57" i="35"/>
  <c r="BV31" i="35"/>
  <c r="BZ11" i="35"/>
  <c r="AW9" i="35"/>
  <c r="AD60" i="35"/>
  <c r="H35" i="19"/>
  <c r="U11" i="35"/>
  <c r="AP11" i="35"/>
  <c r="BF60" i="35"/>
  <c r="BP21" i="35"/>
  <c r="BH52" i="35"/>
  <c r="AJ27" i="35"/>
  <c r="N42" i="35"/>
  <c r="CA55" i="35"/>
  <c r="Y6" i="35"/>
  <c r="G30" i="35"/>
  <c r="BO19" i="35"/>
  <c r="AD48" i="35"/>
  <c r="AJ60" i="35"/>
  <c r="R41" i="35"/>
  <c r="AV45" i="35"/>
  <c r="CB36" i="35"/>
  <c r="AW15" i="35"/>
  <c r="X47" i="35"/>
  <c r="BS56" i="35"/>
  <c r="H3" i="19"/>
  <c r="BN18" i="35"/>
  <c r="V19" i="35"/>
  <c r="CB17" i="35"/>
  <c r="BO9" i="35"/>
  <c r="B59" i="35"/>
  <c r="CA17" i="35"/>
  <c r="BD15" i="35"/>
  <c r="D55" i="35"/>
  <c r="AD56" i="35"/>
  <c r="X55" i="35"/>
  <c r="BX16" i="35"/>
  <c r="BW54" i="35"/>
  <c r="AN28" i="35"/>
  <c r="AR7" i="35"/>
  <c r="AB32" i="35"/>
  <c r="AC27" i="35"/>
  <c r="CB8" i="35"/>
  <c r="BG23" i="35"/>
  <c r="AM43" i="35"/>
  <c r="Z27" i="35"/>
  <c r="H11" i="28"/>
  <c r="BF28" i="35"/>
  <c r="I57" i="35"/>
  <c r="AB13" i="35"/>
  <c r="AT36" i="35"/>
  <c r="AG52" i="35"/>
  <c r="BP44" i="35"/>
  <c r="D24" i="19"/>
  <c r="BA12" i="35"/>
  <c r="F39" i="19"/>
  <c r="AV20" i="35"/>
  <c r="G12" i="35"/>
  <c r="AH9" i="35"/>
  <c r="BX13" i="35"/>
  <c r="CF56" i="35"/>
  <c r="AK35" i="35"/>
  <c r="BT46" i="35"/>
  <c r="AR14" i="35"/>
  <c r="AX17" i="35"/>
  <c r="H23" i="35"/>
  <c r="AX55" i="35"/>
  <c r="AC59" i="35"/>
  <c r="AG7" i="35"/>
  <c r="J16" i="35"/>
  <c r="BM9" i="35"/>
  <c r="AA21" i="35"/>
  <c r="AE7" i="35"/>
  <c r="AY25" i="35"/>
  <c r="BK11" i="35"/>
  <c r="E33" i="35"/>
  <c r="CC38" i="35"/>
  <c r="CH18" i="35"/>
  <c r="BT6" i="35"/>
  <c r="W38" i="35"/>
  <c r="BI31" i="35"/>
  <c r="CD37" i="35"/>
  <c r="BE34" i="35"/>
  <c r="CH9" i="35"/>
  <c r="I22" i="35"/>
  <c r="O30" i="19"/>
  <c r="AM44" i="35"/>
  <c r="AW30" i="35"/>
  <c r="G47" i="35"/>
  <c r="J16" i="19"/>
  <c r="AL19" i="35"/>
  <c r="BT11" i="35"/>
  <c r="AL15" i="35"/>
  <c r="BY31" i="35"/>
  <c r="Q8" i="35"/>
  <c r="AX35" i="35"/>
  <c r="BV24" i="35"/>
  <c r="AK5" i="35"/>
  <c r="G35" i="35"/>
  <c r="BE47" i="35"/>
  <c r="AM29" i="35"/>
  <c r="P50" i="35"/>
  <c r="BC41" i="35"/>
  <c r="CA38" i="35"/>
  <c r="AE39" i="35"/>
  <c r="BX15" i="35"/>
  <c r="AP43" i="35"/>
  <c r="H28" i="35"/>
  <c r="BQ38" i="35"/>
  <c r="CG26" i="35"/>
  <c r="BZ42" i="35"/>
  <c r="BB23" i="35"/>
  <c r="J5" i="35"/>
  <c r="BZ52" i="35"/>
  <c r="N19" i="35"/>
  <c r="H19" i="28"/>
  <c r="CG38" i="35"/>
  <c r="N52" i="35"/>
  <c r="BK7" i="35"/>
  <c r="O19" i="35"/>
  <c r="R19" i="35"/>
  <c r="AA13" i="35"/>
  <c r="BY27" i="35"/>
  <c r="J29" i="19"/>
  <c r="CB60" i="35"/>
  <c r="K6" i="35"/>
  <c r="R29" i="35"/>
  <c r="AA33" i="35"/>
  <c r="K37" i="35"/>
  <c r="J20" i="19"/>
  <c r="K23" i="35"/>
  <c r="BL21" i="35"/>
  <c r="AO33" i="35"/>
  <c r="X21" i="35"/>
  <c r="N7" i="35"/>
  <c r="AA54" i="35"/>
  <c r="AA22" i="35"/>
  <c r="CF11" i="35"/>
  <c r="BE13" i="35"/>
  <c r="L19" i="35"/>
  <c r="BZ5" i="35"/>
  <c r="I34" i="35"/>
  <c r="CG30" i="35"/>
  <c r="BW38" i="35"/>
  <c r="AF18" i="35"/>
  <c r="AG20" i="35"/>
  <c r="BA23" i="35"/>
  <c r="AK19" i="35"/>
  <c r="D3" i="19"/>
  <c r="C11" i="35"/>
  <c r="BY29" i="35"/>
  <c r="L28" i="19"/>
  <c r="CE23" i="35"/>
  <c r="J14" i="35"/>
  <c r="BZ37" i="35"/>
  <c r="BL32" i="35"/>
  <c r="C32" i="35"/>
  <c r="AI22" i="35"/>
  <c r="BO32" i="35"/>
  <c r="J29" i="35"/>
  <c r="BD19" i="35"/>
  <c r="BR54" i="35"/>
  <c r="AR58" i="35"/>
  <c r="C53" i="35"/>
  <c r="BH33" i="35"/>
  <c r="AA51" i="35"/>
  <c r="P26" i="35"/>
  <c r="AH48" i="35"/>
  <c r="BN23" i="35"/>
  <c r="BI11" i="35"/>
  <c r="AR49" i="35"/>
  <c r="BT33" i="35"/>
  <c r="BL55" i="35"/>
  <c r="AR32" i="35"/>
  <c r="C31" i="35"/>
  <c r="V17" i="35"/>
  <c r="L13" i="35"/>
  <c r="E14" i="28"/>
  <c r="K58" i="35"/>
  <c r="AK53" i="35"/>
  <c r="AM59" i="35"/>
  <c r="AC6" i="35"/>
  <c r="BW16" i="35"/>
  <c r="J23" i="35"/>
  <c r="Y48" i="35"/>
  <c r="BN39" i="35"/>
  <c r="AC36" i="35"/>
  <c r="BN15" i="35"/>
  <c r="B6" i="35"/>
  <c r="D15" i="28"/>
  <c r="BP40" i="35"/>
  <c r="BT60" i="35"/>
  <c r="BL23" i="35"/>
  <c r="L21" i="35"/>
  <c r="AL43" i="35"/>
  <c r="AF23" i="35"/>
  <c r="AP56" i="35"/>
  <c r="BY56" i="35"/>
  <c r="O58" i="35"/>
  <c r="AJ48" i="35"/>
  <c r="BH37" i="35"/>
  <c r="D27" i="19"/>
  <c r="AQ20" i="35"/>
  <c r="BZ12" i="35"/>
  <c r="BZ36" i="35"/>
  <c r="Q49" i="35"/>
  <c r="CB24" i="35"/>
  <c r="AG31" i="35"/>
  <c r="BJ20" i="35"/>
  <c r="T13" i="35"/>
  <c r="CD51" i="35"/>
  <c r="CH42" i="35"/>
  <c r="AL54" i="35"/>
  <c r="T49" i="35"/>
  <c r="W34" i="35"/>
  <c r="G14" i="35"/>
  <c r="L12" i="19"/>
  <c r="Y36" i="35"/>
  <c r="D9" i="19"/>
  <c r="BW61" i="35"/>
  <c r="CC61" i="35"/>
  <c r="O60" i="35"/>
  <c r="AX45" i="35"/>
  <c r="F47" i="35"/>
  <c r="O54" i="35"/>
  <c r="F41" i="35"/>
  <c r="AY49" i="35"/>
  <c r="AV12" i="35"/>
  <c r="BE54" i="35"/>
  <c r="Q9" i="35"/>
  <c r="AR29" i="35"/>
  <c r="AR5" i="35"/>
  <c r="AG19" i="35"/>
  <c r="AA5" i="35"/>
  <c r="W5" i="35"/>
  <c r="C14" i="28"/>
  <c r="BU57" i="35"/>
  <c r="O52" i="35"/>
  <c r="AN14" i="35"/>
  <c r="I37" i="35"/>
  <c r="X8" i="35"/>
  <c r="I19" i="19"/>
  <c r="BW14" i="35"/>
  <c r="L34" i="35"/>
  <c r="AW55" i="35"/>
  <c r="BW52" i="35"/>
  <c r="AS13" i="35"/>
  <c r="Z61" i="35"/>
  <c r="CH7" i="35"/>
  <c r="G23" i="19"/>
  <c r="AF33" i="35"/>
  <c r="BD17" i="35"/>
  <c r="AM39" i="35"/>
  <c r="AB30" i="35"/>
  <c r="BQ8" i="35"/>
  <c r="AP29" i="35"/>
  <c r="CH15" i="35"/>
  <c r="U26" i="35"/>
  <c r="D39" i="35"/>
  <c r="Z23" i="35"/>
  <c r="AS15" i="35"/>
  <c r="AO30" i="35"/>
  <c r="D10" i="19"/>
  <c r="BG17" i="35"/>
  <c r="Q15" i="19"/>
  <c r="F49" i="35"/>
  <c r="AJ22" i="35"/>
  <c r="E37" i="19"/>
  <c r="AJ29" i="35"/>
  <c r="CA25" i="35"/>
  <c r="P11" i="19"/>
  <c r="X25" i="35"/>
  <c r="BH55" i="35"/>
  <c r="BI24" i="35"/>
  <c r="BW11" i="35"/>
  <c r="F34" i="19"/>
  <c r="N22" i="35"/>
  <c r="I21" i="35"/>
  <c r="AH10" i="35"/>
  <c r="F32" i="35"/>
  <c r="AR6" i="35"/>
  <c r="K20" i="19"/>
  <c r="N14" i="35"/>
  <c r="BA50" i="35"/>
  <c r="AO56" i="35"/>
  <c r="CB32" i="35"/>
  <c r="E10" i="35"/>
  <c r="C23" i="35"/>
  <c r="BV28" i="35"/>
  <c r="U18" i="35"/>
  <c r="AR34" i="35"/>
  <c r="AM51" i="35"/>
  <c r="AL46" i="35"/>
  <c r="P12" i="35"/>
  <c r="Q31" i="35"/>
  <c r="D26" i="19"/>
  <c r="BM21" i="35"/>
  <c r="BT25" i="35"/>
  <c r="H23" i="19"/>
  <c r="AH52" i="35"/>
  <c r="H8" i="19"/>
  <c r="AN58" i="35"/>
  <c r="T48" i="35"/>
  <c r="CF4" i="35"/>
  <c r="BX60" i="35"/>
  <c r="R9" i="35"/>
  <c r="BV46" i="35"/>
  <c r="AQ36" i="35"/>
  <c r="AX21" i="35"/>
  <c r="N44" i="35"/>
  <c r="AA41" i="35"/>
  <c r="AE21" i="35"/>
  <c r="BN35" i="35"/>
  <c r="BY55" i="35"/>
  <c r="BJ34" i="35"/>
  <c r="B11" i="35"/>
  <c r="BW48" i="35"/>
  <c r="R61" i="35"/>
  <c r="CH14" i="35"/>
  <c r="BP61" i="35"/>
  <c r="T34" i="35"/>
  <c r="BE58" i="35"/>
  <c r="BI27" i="35"/>
  <c r="H30" i="35"/>
  <c r="BB9" i="35"/>
  <c r="BY61" i="35"/>
  <c r="BY12" i="35"/>
  <c r="CA32" i="35"/>
  <c r="BZ58" i="35"/>
  <c r="X13" i="35"/>
  <c r="AH53" i="35"/>
  <c r="CF51" i="35"/>
  <c r="BO61" i="35"/>
  <c r="BU55" i="35"/>
  <c r="J35" i="19"/>
  <c r="M19" i="35"/>
  <c r="AU8" i="35"/>
  <c r="E6" i="28"/>
  <c r="AD16" i="35"/>
  <c r="AS14" i="35"/>
  <c r="BM27" i="35"/>
  <c r="AG3" i="35"/>
  <c r="AO32" i="35"/>
  <c r="BN59" i="35"/>
  <c r="CC41" i="35"/>
  <c r="AE58" i="35"/>
  <c r="BX61" i="35"/>
  <c r="AF57" i="35"/>
  <c r="CE29" i="35"/>
  <c r="BY26" i="35"/>
  <c r="BN31" i="35"/>
  <c r="Y22" i="35"/>
  <c r="CF26" i="35"/>
  <c r="Q32" i="35"/>
  <c r="E24" i="35"/>
  <c r="BB25" i="35"/>
  <c r="AW47" i="35"/>
  <c r="CA29" i="35"/>
  <c r="O61" i="35"/>
  <c r="BO47" i="35"/>
  <c r="P30" i="19"/>
  <c r="BR48" i="35"/>
  <c r="Z20" i="35"/>
  <c r="X40" i="35"/>
  <c r="AC9" i="35"/>
  <c r="AA38" i="35"/>
  <c r="I20" i="19"/>
  <c r="CG40" i="35"/>
  <c r="Y11" i="35"/>
  <c r="AA30" i="35"/>
  <c r="AP30" i="35"/>
  <c r="BG43" i="35"/>
  <c r="X29" i="35"/>
  <c r="S25" i="35"/>
  <c r="AC55" i="35"/>
  <c r="BC52" i="35"/>
  <c r="AF54" i="35"/>
  <c r="AD28" i="35"/>
  <c r="AQ4" i="35"/>
  <c r="AV17" i="35"/>
  <c r="AT23" i="35"/>
  <c r="AG61" i="35"/>
  <c r="BY58" i="35"/>
  <c r="E25" i="35"/>
  <c r="BJ61" i="35"/>
  <c r="AX8" i="35"/>
  <c r="AE32" i="35"/>
  <c r="BO55" i="35"/>
  <c r="BW44" i="35"/>
  <c r="BX23" i="35"/>
  <c r="AE34" i="35"/>
  <c r="T11" i="35"/>
  <c r="T24" i="35"/>
  <c r="BH20" i="35"/>
  <c r="CC23" i="35"/>
  <c r="AT27" i="35"/>
  <c r="CF21" i="35"/>
  <c r="BP22" i="35"/>
  <c r="AL42" i="35"/>
  <c r="AL31" i="35"/>
  <c r="AG29" i="35"/>
  <c r="AQ32" i="35"/>
  <c r="H4" i="28"/>
  <c r="AI21" i="35"/>
  <c r="BU33" i="35"/>
  <c r="BK39" i="35"/>
  <c r="AG13" i="35"/>
  <c r="BM56" i="35"/>
  <c r="BW7" i="35"/>
  <c r="L40" i="35"/>
  <c r="AJ32" i="35"/>
  <c r="E60" i="35"/>
  <c r="BE43" i="35"/>
  <c r="I24" i="35"/>
  <c r="L47" i="35"/>
  <c r="AY44" i="35"/>
  <c r="AF21" i="35"/>
  <c r="BZ45" i="35"/>
  <c r="BT27" i="35"/>
  <c r="Z16" i="35"/>
  <c r="AD29" i="35"/>
  <c r="BA44" i="35"/>
  <c r="X45" i="35"/>
  <c r="AK61" i="35"/>
  <c r="E43" i="35"/>
  <c r="BA47" i="35"/>
  <c r="BS34" i="35"/>
  <c r="A5" i="35"/>
  <c r="AM50" i="35"/>
  <c r="AE51" i="35"/>
  <c r="V48" i="35"/>
  <c r="AC47" i="35"/>
  <c r="L51" i="35"/>
  <c r="BX25" i="35"/>
  <c r="AP61" i="35"/>
  <c r="BP45" i="35"/>
  <c r="AI48" i="35"/>
  <c r="BM29" i="35"/>
  <c r="BP4" i="35"/>
  <c r="CE10" i="35"/>
  <c r="O47" i="35"/>
  <c r="CA43" i="35"/>
  <c r="AP22" i="35"/>
  <c r="P61" i="35"/>
  <c r="AG47" i="35"/>
  <c r="AA49" i="35"/>
  <c r="F50" i="35"/>
  <c r="BT22" i="35"/>
  <c r="H53" i="35"/>
  <c r="BS41" i="35"/>
  <c r="BP33" i="35"/>
  <c r="B26" i="35"/>
  <c r="CH48" i="35"/>
  <c r="AG41" i="35"/>
  <c r="AH19" i="35"/>
  <c r="C52" i="35"/>
  <c r="CD43" i="35"/>
  <c r="BN54" i="35"/>
  <c r="BA61" i="35"/>
  <c r="L22" i="35"/>
  <c r="B54" i="35"/>
  <c r="BQ52" i="35"/>
  <c r="L59" i="35"/>
  <c r="CF59" i="35"/>
  <c r="CD4" i="35"/>
  <c r="BK23" i="35"/>
  <c r="X50" i="35"/>
  <c r="BX22" i="35"/>
  <c r="BQ55" i="35"/>
  <c r="BO24" i="35"/>
  <c r="AI13" i="35"/>
  <c r="AS22" i="35"/>
  <c r="AF31" i="35"/>
  <c r="AO54" i="35"/>
  <c r="AB57" i="35"/>
  <c r="BJ37" i="35"/>
  <c r="CF7" i="35"/>
  <c r="X22" i="35"/>
  <c r="N45" i="35"/>
  <c r="O24" i="35"/>
  <c r="S52" i="35"/>
  <c r="CG37" i="35"/>
  <c r="BU4" i="35"/>
  <c r="CG35" i="35"/>
  <c r="BL20" i="35"/>
  <c r="AE23" i="35"/>
  <c r="AW8" i="35"/>
  <c r="BN8" i="35"/>
  <c r="BA5" i="35"/>
  <c r="BW18" i="35"/>
  <c r="O11" i="19"/>
  <c r="E33" i="19"/>
  <c r="CE12" i="35"/>
  <c r="G7" i="35"/>
  <c r="BM26" i="35"/>
  <c r="T6" i="35"/>
  <c r="AI29" i="35"/>
  <c r="BM8" i="35"/>
  <c r="U17" i="35"/>
  <c r="AZ11" i="35"/>
  <c r="P34" i="19"/>
  <c r="X12" i="35"/>
  <c r="BD60" i="35"/>
  <c r="BG18" i="35"/>
  <c r="AC18" i="35"/>
  <c r="N16" i="19"/>
  <c r="G15" i="35"/>
  <c r="BO40" i="35"/>
  <c r="I42" i="35"/>
  <c r="BP20" i="35"/>
  <c r="AT5" i="35"/>
  <c r="BG34" i="35"/>
  <c r="BE24" i="35"/>
  <c r="AR55" i="35"/>
  <c r="AX31" i="35"/>
  <c r="V43" i="35"/>
  <c r="BB28" i="35"/>
  <c r="G24" i="19"/>
  <c r="O33" i="35"/>
  <c r="AF56" i="35"/>
  <c r="BL45" i="35"/>
  <c r="Q18" i="19"/>
  <c r="AS9" i="35"/>
  <c r="BR8" i="35"/>
  <c r="CE22" i="35"/>
  <c r="AC21" i="35"/>
  <c r="BS52" i="35"/>
  <c r="P19" i="35"/>
  <c r="F30" i="35"/>
  <c r="C9" i="35"/>
  <c r="BI32" i="35"/>
  <c r="CC56" i="35"/>
  <c r="E23" i="35"/>
  <c r="BK33" i="35"/>
  <c r="C21" i="35"/>
  <c r="AK48" i="35"/>
  <c r="AM5" i="35"/>
  <c r="CA20" i="35"/>
  <c r="G10" i="35"/>
  <c r="AH44" i="35"/>
  <c r="H49" i="35"/>
  <c r="AH13" i="35"/>
  <c r="S41" i="35"/>
  <c r="E35" i="35"/>
  <c r="BS12" i="35"/>
  <c r="AN36" i="35"/>
  <c r="AZ60" i="35"/>
  <c r="CB51" i="35"/>
  <c r="CB21" i="35"/>
  <c r="U31" i="35"/>
  <c r="D50" i="35"/>
  <c r="AS39" i="35"/>
  <c r="N49" i="35"/>
  <c r="AE15" i="35"/>
  <c r="N26" i="19"/>
  <c r="AW39" i="35"/>
  <c r="BY52" i="35"/>
  <c r="CD52" i="35"/>
  <c r="BB59" i="35"/>
  <c r="AO21" i="35"/>
  <c r="CE30" i="35"/>
  <c r="Y33" i="35"/>
  <c r="L8" i="35"/>
  <c r="AP36" i="35"/>
  <c r="AS28" i="35"/>
  <c r="K7" i="35"/>
  <c r="H48" i="35"/>
  <c r="BO35" i="35"/>
  <c r="BA10" i="35"/>
  <c r="CF36" i="35"/>
  <c r="L46" i="35"/>
  <c r="BF17" i="35"/>
  <c r="AN23" i="35"/>
  <c r="T39" i="35"/>
  <c r="B37" i="35"/>
  <c r="AC51" i="35"/>
  <c r="CF33" i="35"/>
  <c r="BZ35" i="35"/>
  <c r="T9" i="35"/>
  <c r="O7" i="19"/>
  <c r="AN25" i="35"/>
  <c r="AH37" i="35"/>
  <c r="AO28" i="35"/>
  <c r="BC38" i="35"/>
  <c r="AB21" i="35"/>
  <c r="AJ18" i="35"/>
  <c r="AG27" i="35"/>
  <c r="BT29" i="35"/>
  <c r="K47" i="35"/>
  <c r="AF8" i="35"/>
  <c r="AF25" i="35"/>
  <c r="E11" i="28"/>
  <c r="N19" i="19"/>
  <c r="AP15" i="35"/>
  <c r="G17" i="19"/>
  <c r="BM19" i="35"/>
  <c r="BO23" i="35"/>
  <c r="BI28" i="35"/>
  <c r="AG23" i="35"/>
  <c r="O56" i="35"/>
  <c r="B20" i="35"/>
  <c r="BG57" i="35"/>
  <c r="S61" i="35"/>
  <c r="H24" i="35"/>
  <c r="AM30" i="35"/>
  <c r="BG31" i="35"/>
  <c r="N55" i="35"/>
  <c r="Y51" i="35"/>
  <c r="BO43" i="35"/>
  <c r="AE44" i="35"/>
  <c r="F8" i="28"/>
  <c r="AC54" i="35"/>
  <c r="BC59" i="35"/>
  <c r="AN43" i="35"/>
  <c r="AA42" i="35"/>
  <c r="BN42" i="35"/>
  <c r="H54" i="35"/>
  <c r="AT16" i="35"/>
  <c r="E32" i="35"/>
  <c r="AV10" i="35"/>
  <c r="Y61" i="35"/>
  <c r="AU33" i="35"/>
  <c r="R52" i="35"/>
  <c r="CC33" i="35"/>
  <c r="K56" i="35"/>
  <c r="F3" i="28"/>
  <c r="L37" i="35"/>
  <c r="CE59" i="35"/>
  <c r="R25" i="35"/>
  <c r="BN47" i="35"/>
  <c r="CH47" i="35"/>
  <c r="D21" i="35"/>
  <c r="BC15" i="35"/>
  <c r="AK52" i="35"/>
  <c r="AS57" i="35"/>
  <c r="BQ5" i="35"/>
  <c r="I9" i="35"/>
  <c r="AH43" i="35"/>
  <c r="BV8" i="35"/>
  <c r="BF7" i="35"/>
  <c r="S20" i="35"/>
  <c r="CC30" i="35"/>
  <c r="BY20" i="35"/>
  <c r="D15" i="19"/>
  <c r="AK14" i="35"/>
  <c r="AR60" i="35"/>
  <c r="BW55" i="35"/>
  <c r="BN51" i="35"/>
  <c r="BV14" i="35"/>
  <c r="AB47" i="35"/>
  <c r="BM7" i="35"/>
  <c r="G28" i="35"/>
  <c r="X58" i="35"/>
  <c r="AC33" i="35"/>
  <c r="P55" i="35"/>
  <c r="AP42" i="35"/>
  <c r="D19" i="28"/>
  <c r="BI34" i="35"/>
  <c r="J49" i="35"/>
  <c r="G15" i="19"/>
  <c r="BL29" i="35"/>
  <c r="BF24" i="35"/>
  <c r="BJ33" i="35"/>
  <c r="AC12" i="35"/>
  <c r="CA12" i="35"/>
  <c r="AD39" i="35"/>
  <c r="BJ46" i="35"/>
  <c r="AP39" i="35"/>
  <c r="AV55" i="35"/>
  <c r="BL54" i="35"/>
  <c r="V29" i="35"/>
  <c r="BS53" i="35"/>
  <c r="AN54" i="35"/>
  <c r="Y45" i="35"/>
  <c r="M3" i="19"/>
  <c r="B57" i="35"/>
  <c r="CD47" i="35"/>
  <c r="BC21" i="35"/>
  <c r="BI47" i="35"/>
  <c r="S36" i="35"/>
  <c r="AV19" i="35"/>
  <c r="CG33" i="35"/>
  <c r="AE60" i="35"/>
  <c r="BQ48" i="35"/>
  <c r="CD48" i="35"/>
  <c r="BU26" i="35"/>
  <c r="P46" i="35"/>
  <c r="J54" i="35"/>
  <c r="N54" i="35"/>
  <c r="BC35" i="35"/>
  <c r="BH39" i="35"/>
  <c r="I39" i="19"/>
  <c r="AX43" i="35"/>
  <c r="Y34" i="35"/>
  <c r="BD27" i="35"/>
  <c r="BR59" i="35"/>
  <c r="BR43" i="35"/>
  <c r="AA35" i="35"/>
  <c r="K3" i="19"/>
  <c r="CE56" i="35"/>
  <c r="BI45" i="35"/>
  <c r="BY41" i="35"/>
  <c r="CE45" i="35"/>
  <c r="R58" i="35"/>
  <c r="CB48" i="35"/>
  <c r="BV36" i="35"/>
  <c r="J57" i="35"/>
  <c r="D44" i="35"/>
  <c r="BB26" i="35"/>
  <c r="N56" i="35"/>
  <c r="BR35" i="35"/>
  <c r="S44" i="35"/>
  <c r="BX28" i="35"/>
  <c r="BP10" i="35"/>
  <c r="O59" i="35"/>
  <c r="AP53" i="35"/>
  <c r="AU61" i="35"/>
  <c r="BA53" i="35"/>
  <c r="BE3" i="35"/>
  <c r="R49" i="35"/>
  <c r="BW26" i="35"/>
  <c r="AK46" i="35"/>
  <c r="BI57" i="35"/>
  <c r="AZ8" i="35"/>
  <c r="C5" i="28"/>
  <c r="O53" i="35"/>
  <c r="BO17" i="35"/>
  <c r="I59" i="35"/>
  <c r="BU59" i="35"/>
  <c r="AC22" i="35"/>
  <c r="AK31" i="35"/>
  <c r="CB49" i="35"/>
  <c r="Y30" i="35"/>
  <c r="AG32" i="35"/>
  <c r="BB51" i="35"/>
  <c r="CH55" i="35"/>
  <c r="AK24" i="35"/>
  <c r="P48" i="35"/>
  <c r="BS28" i="35"/>
  <c r="G21" i="19"/>
  <c r="H9" i="28"/>
  <c r="CH36" i="35"/>
  <c r="CC43" i="35"/>
  <c r="AJ12" i="35"/>
  <c r="AL10" i="35"/>
  <c r="Y46" i="35"/>
  <c r="AB31" i="35"/>
  <c r="V30" i="35"/>
  <c r="BX33" i="35"/>
  <c r="CH13" i="35"/>
  <c r="CB27" i="35"/>
  <c r="BV11" i="35"/>
  <c r="CB18" i="35"/>
  <c r="J60" i="35"/>
  <c r="AV9" i="35"/>
  <c r="AH29" i="35"/>
  <c r="E18" i="28"/>
  <c r="Q5" i="19"/>
  <c r="AO52" i="35"/>
  <c r="D17" i="19"/>
  <c r="BA31" i="35"/>
  <c r="B15" i="28"/>
  <c r="CE49" i="35"/>
  <c r="AQ18" i="35"/>
  <c r="L22" i="19"/>
  <c r="BK56" i="35"/>
  <c r="AG30" i="35"/>
  <c r="D16" i="35"/>
  <c r="Q22" i="35"/>
  <c r="H19" i="19"/>
  <c r="CG51" i="35"/>
  <c r="BC13" i="35"/>
  <c r="AU13" i="35"/>
  <c r="J17" i="35"/>
  <c r="G42" i="35"/>
  <c r="BD34" i="35"/>
  <c r="BL49" i="35"/>
  <c r="BT44" i="35"/>
  <c r="BQ4" i="35"/>
  <c r="L24" i="19"/>
  <c r="N36" i="35"/>
  <c r="BZ6" i="35"/>
  <c r="CG31" i="35"/>
  <c r="AD5" i="35"/>
  <c r="AF7" i="35"/>
  <c r="CD32" i="35"/>
  <c r="BK38" i="35"/>
  <c r="AE57" i="35"/>
  <c r="CG43" i="35"/>
  <c r="BQ29" i="35"/>
  <c r="V15" i="35"/>
  <c r="AP49" i="35"/>
  <c r="AV53" i="35"/>
  <c r="BO46" i="35"/>
  <c r="BU31" i="35"/>
  <c r="AW37" i="35"/>
  <c r="BM54" i="35"/>
  <c r="U43" i="35"/>
  <c r="G55" i="35"/>
  <c r="K21" i="35"/>
  <c r="BE37" i="35"/>
  <c r="AL52" i="35"/>
  <c r="AI43" i="35"/>
  <c r="H44" i="35"/>
  <c r="BY5" i="35"/>
  <c r="BA48" i="35"/>
  <c r="BD16" i="35"/>
  <c r="I12" i="35"/>
  <c r="BZ40" i="35"/>
  <c r="M20" i="35"/>
  <c r="CE25" i="35"/>
  <c r="BK48" i="35"/>
  <c r="N22" i="19"/>
  <c r="X39" i="35"/>
  <c r="BL16" i="35"/>
  <c r="BM48" i="35"/>
  <c r="AW21" i="35"/>
  <c r="L30" i="35"/>
  <c r="F21" i="19"/>
  <c r="L13" i="19"/>
  <c r="CF48" i="35"/>
  <c r="BN41" i="35"/>
  <c r="CF52" i="35"/>
  <c r="Z38" i="35"/>
  <c r="BN37" i="35"/>
  <c r="E40" i="35"/>
  <c r="BK31" i="35"/>
  <c r="BM55" i="35"/>
  <c r="C29" i="19"/>
  <c r="AI49" i="35"/>
  <c r="AZ55" i="35"/>
  <c r="BD47" i="35"/>
  <c r="V31" i="35"/>
  <c r="AI12" i="35"/>
  <c r="BD26" i="35"/>
  <c r="P8" i="19"/>
  <c r="Y13" i="35"/>
  <c r="BM36" i="35"/>
  <c r="O31" i="35"/>
  <c r="AP48" i="35"/>
  <c r="J56" i="35"/>
  <c r="C27" i="35"/>
  <c r="BG49" i="35"/>
  <c r="E13" i="28"/>
  <c r="AC32" i="35"/>
  <c r="J38" i="35"/>
  <c r="AM13" i="35"/>
  <c r="S29" i="35"/>
  <c r="AK22" i="35"/>
  <c r="I35" i="19"/>
  <c r="N28" i="19"/>
  <c r="AJ44" i="35"/>
  <c r="Y42" i="35"/>
  <c r="AZ35" i="35"/>
  <c r="CD40" i="35"/>
  <c r="AO60" i="35"/>
  <c r="BM41" i="35"/>
  <c r="BV15" i="35"/>
  <c r="BZ57" i="35"/>
  <c r="B18" i="35"/>
  <c r="AB42" i="35"/>
  <c r="Y37" i="35"/>
  <c r="V61" i="35"/>
  <c r="CD44" i="35"/>
  <c r="CB57" i="35"/>
  <c r="BJ54" i="35"/>
  <c r="O3" i="35"/>
  <c r="N38" i="35"/>
  <c r="BK22" i="35"/>
  <c r="BZ50" i="35"/>
  <c r="G4" i="35"/>
  <c r="BG28" i="35"/>
  <c r="CG41" i="35"/>
  <c r="AF43" i="35"/>
  <c r="D15" i="35"/>
  <c r="V56" i="35"/>
  <c r="H46" i="35"/>
  <c r="F55" i="35"/>
  <c r="R24" i="35"/>
  <c r="AF22" i="35"/>
  <c r="AV54" i="35"/>
  <c r="BS4" i="35"/>
  <c r="AB35" i="35"/>
  <c r="BW42" i="35"/>
  <c r="BG59" i="35"/>
  <c r="J45" i="35"/>
  <c r="CD57" i="35"/>
  <c r="X32" i="35"/>
  <c r="L56" i="35"/>
  <c r="AI28" i="35"/>
  <c r="J13" i="19"/>
  <c r="BG40" i="35"/>
  <c r="BK34" i="35"/>
  <c r="BX30" i="35"/>
  <c r="H18" i="28"/>
  <c r="V39" i="35"/>
  <c r="BI4" i="35"/>
  <c r="BG19" i="35"/>
  <c r="P19" i="19"/>
  <c r="BR11" i="35"/>
  <c r="AP57" i="35"/>
  <c r="BL52" i="35"/>
  <c r="K51" i="35"/>
  <c r="BV60" i="35"/>
  <c r="CB4" i="35"/>
  <c r="R47" i="35"/>
  <c r="CE50" i="35"/>
  <c r="BC50" i="35"/>
  <c r="W44" i="35"/>
  <c r="BO59" i="35"/>
  <c r="BV41" i="35"/>
  <c r="AV47" i="35"/>
  <c r="BM59" i="35"/>
  <c r="BD54" i="35"/>
  <c r="Q41" i="35"/>
  <c r="BU56" i="35"/>
  <c r="O37" i="35"/>
  <c r="AL44" i="35"/>
  <c r="AF20" i="35"/>
  <c r="AI34" i="35"/>
  <c r="W9" i="35"/>
  <c r="BB14" i="35"/>
  <c r="Z44" i="35"/>
  <c r="BB55" i="35"/>
  <c r="CG4" i="35"/>
  <c r="AM38" i="35"/>
  <c r="CA14" i="35"/>
  <c r="BO53" i="35"/>
  <c r="CH30" i="35"/>
  <c r="AP46" i="35"/>
  <c r="BD23" i="35"/>
  <c r="BB58" i="35"/>
  <c r="W45" i="35"/>
  <c r="BX4" i="35"/>
  <c r="AU38" i="35"/>
  <c r="W8" i="35"/>
  <c r="X59" i="35"/>
  <c r="N6" i="19"/>
  <c r="X19" i="35"/>
  <c r="AP44" i="35"/>
  <c r="AC24" i="35"/>
  <c r="BH58" i="35"/>
  <c r="S42" i="35"/>
  <c r="BE60" i="35"/>
  <c r="AY59" i="35"/>
  <c r="H27" i="19"/>
  <c r="AK27" i="35"/>
  <c r="Q50" i="35"/>
  <c r="AP21" i="35"/>
  <c r="AI4" i="35"/>
  <c r="BN6" i="35"/>
  <c r="BV7" i="35"/>
  <c r="CC35" i="35"/>
  <c r="AQ26" i="35"/>
  <c r="E34" i="35"/>
  <c r="BL48" i="35"/>
  <c r="BO13" i="35"/>
  <c r="BU15" i="35"/>
  <c r="Q21" i="35"/>
  <c r="X27" i="35"/>
  <c r="M17" i="19"/>
  <c r="AR30" i="35"/>
  <c r="Q19" i="35"/>
  <c r="AZ22" i="35"/>
  <c r="AA58" i="35"/>
  <c r="P5" i="19"/>
  <c r="BS45" i="35"/>
  <c r="BM47" i="35"/>
  <c r="G38" i="35"/>
  <c r="BO60" i="35"/>
  <c r="P32" i="35"/>
  <c r="AP50" i="35"/>
  <c r="AR40" i="35"/>
  <c r="U49" i="35"/>
  <c r="I4" i="35"/>
  <c r="BC46" i="35"/>
  <c r="BG54" i="35"/>
  <c r="AT31" i="35"/>
  <c r="BL61" i="35"/>
  <c r="H10" i="19"/>
  <c r="BR29" i="35"/>
  <c r="AH46" i="35"/>
  <c r="E45" i="35"/>
  <c r="U57" i="35"/>
  <c r="T40" i="35"/>
  <c r="Y25" i="35"/>
  <c r="AZ15" i="35"/>
  <c r="BA37" i="35"/>
  <c r="BM42" i="35"/>
  <c r="BQ44" i="35"/>
  <c r="BS32" i="35"/>
  <c r="AU56" i="35"/>
  <c r="F27" i="19"/>
  <c r="BC19" i="35"/>
  <c r="CD22" i="35"/>
  <c r="BP35" i="35"/>
  <c r="AX19" i="35"/>
  <c r="AT7" i="35"/>
  <c r="I16" i="19"/>
  <c r="CB13" i="35"/>
  <c r="BD13" i="35"/>
  <c r="BR28" i="35"/>
  <c r="O10" i="19"/>
  <c r="AE43" i="35"/>
  <c r="F15" i="35"/>
  <c r="CC10" i="35"/>
  <c r="BZ48" i="35"/>
  <c r="U54" i="35"/>
  <c r="BA46" i="35"/>
  <c r="BT61" i="35"/>
  <c r="BR46" i="35"/>
  <c r="CA46" i="35"/>
  <c r="BO41" i="35"/>
  <c r="AN4" i="35"/>
  <c r="V6" i="35"/>
  <c r="BQ45" i="35"/>
  <c r="F29" i="19"/>
  <c r="F37" i="19"/>
  <c r="AR41" i="35"/>
  <c r="BH7" i="35"/>
  <c r="CA16" i="35"/>
  <c r="BH38" i="35"/>
  <c r="E4" i="28"/>
  <c r="BY28" i="35"/>
  <c r="BG8" i="35"/>
  <c r="H32" i="19"/>
  <c r="Q11" i="35"/>
  <c r="BU14" i="35"/>
  <c r="I50" i="35"/>
  <c r="BC37" i="35"/>
  <c r="AF60" i="35"/>
  <c r="C6" i="28"/>
  <c r="E12" i="28"/>
  <c r="G12" i="28"/>
  <c r="M47" i="35"/>
  <c r="CC12" i="35"/>
  <c r="CB30" i="35"/>
  <c r="Z41" i="35"/>
  <c r="AT48" i="35"/>
  <c r="BQ39" i="35"/>
  <c r="AZ23" i="35"/>
  <c r="BL39" i="35"/>
  <c r="BU46" i="35"/>
  <c r="AV60" i="35"/>
  <c r="BL59" i="35"/>
  <c r="AG33" i="35"/>
  <c r="N59" i="35"/>
  <c r="BF54" i="35"/>
  <c r="BB38" i="35"/>
  <c r="C49" i="35"/>
  <c r="BK60" i="35"/>
  <c r="BF21" i="35"/>
  <c r="AM58" i="35"/>
  <c r="BX42" i="35"/>
  <c r="B15" i="35"/>
  <c r="BU54" i="35"/>
  <c r="BD44" i="35"/>
  <c r="BW56" i="35"/>
  <c r="B44" i="35"/>
  <c r="BR31" i="35"/>
  <c r="BW53" i="35"/>
  <c r="CF24" i="35"/>
  <c r="AQ17" i="35"/>
  <c r="BW28" i="35"/>
  <c r="AP28" i="35"/>
  <c r="F14" i="35"/>
  <c r="O29" i="19"/>
  <c r="AK29" i="35"/>
  <c r="W21" i="35"/>
  <c r="AE50" i="35"/>
  <c r="D5" i="35"/>
  <c r="BB22" i="35"/>
  <c r="AM61" i="35"/>
  <c r="AX29" i="35"/>
  <c r="CE28" i="35"/>
  <c r="J28" i="35"/>
  <c r="AU39" i="35"/>
  <c r="AF47" i="35"/>
  <c r="W14" i="35"/>
  <c r="AE16" i="35"/>
  <c r="AJ21" i="35"/>
  <c r="AQ52" i="35"/>
  <c r="BZ60" i="35"/>
  <c r="BD40" i="35"/>
  <c r="AO44" i="35"/>
  <c r="S49" i="35"/>
  <c r="C17" i="28"/>
  <c r="CA45" i="35"/>
  <c r="H31" i="35"/>
  <c r="CD45" i="35"/>
  <c r="AY21" i="35"/>
  <c r="AH11" i="35"/>
  <c r="AR50" i="35"/>
  <c r="BA30" i="35"/>
  <c r="BE55" i="35"/>
  <c r="M5" i="19"/>
  <c r="F35" i="35"/>
  <c r="AF40" i="35"/>
  <c r="I32" i="19"/>
  <c r="AN34" i="35"/>
  <c r="CD30" i="35"/>
  <c r="AU19" i="35"/>
  <c r="P7" i="19"/>
  <c r="BD43" i="35"/>
  <c r="AX10" i="35"/>
  <c r="BJ17" i="35"/>
  <c r="AY35" i="35"/>
  <c r="BU8" i="35"/>
  <c r="AO61" i="35"/>
  <c r="C50" i="35"/>
  <c r="AN41" i="35"/>
  <c r="W35" i="35"/>
  <c r="X17" i="35"/>
  <c r="AA39" i="35"/>
  <c r="AL47" i="35"/>
  <c r="E56" i="35"/>
  <c r="B16" i="35"/>
  <c r="BT58" i="35"/>
  <c r="BJ56" i="35"/>
  <c r="BF41" i="35"/>
  <c r="AP5" i="35"/>
  <c r="AH49" i="35"/>
  <c r="BI46" i="35"/>
  <c r="AD20" i="35"/>
  <c r="CF38" i="35"/>
  <c r="I25" i="35"/>
  <c r="BR47" i="35"/>
  <c r="AQ55" i="35"/>
  <c r="Q18" i="35"/>
  <c r="AU42" i="35"/>
  <c r="F46" i="35"/>
  <c r="AP58" i="35"/>
  <c r="Q43" i="35"/>
  <c r="BW59" i="35"/>
  <c r="R53" i="35"/>
  <c r="D32" i="35"/>
  <c r="BU50" i="35"/>
  <c r="BW51" i="35"/>
  <c r="BY4" i="35"/>
  <c r="AO59" i="35"/>
  <c r="AV51" i="35"/>
  <c r="BI51" i="35"/>
  <c r="G43" i="35"/>
  <c r="AM22" i="35"/>
  <c r="BT40" i="35"/>
  <c r="BK59" i="35"/>
  <c r="BE46" i="35"/>
  <c r="Y35" i="35"/>
  <c r="BT37" i="35"/>
  <c r="AP18" i="35"/>
  <c r="Q21" i="19"/>
  <c r="H18" i="19"/>
  <c r="CD54" i="35"/>
  <c r="AL29" i="35"/>
  <c r="AH22" i="35"/>
  <c r="U47" i="35"/>
  <c r="S17" i="35"/>
  <c r="CF41" i="35"/>
  <c r="AM26" i="35"/>
  <c r="V45" i="35"/>
  <c r="D51" i="35"/>
  <c r="D49" i="35"/>
  <c r="Y56" i="35"/>
  <c r="CH56" i="35"/>
  <c r="BS16" i="35"/>
  <c r="AA29" i="35"/>
  <c r="BA59" i="35"/>
  <c r="X37" i="35"/>
  <c r="AG42" i="35"/>
  <c r="B50" i="35"/>
  <c r="BX48" i="35"/>
  <c r="AD7" i="35"/>
  <c r="BY47" i="35"/>
  <c r="AC28" i="35"/>
  <c r="AA60" i="35"/>
  <c r="BD28" i="35"/>
  <c r="Q35" i="35"/>
  <c r="BE42" i="35"/>
  <c r="D4" i="35"/>
  <c r="CA47" i="35"/>
  <c r="AR18" i="35"/>
  <c r="L43" i="35"/>
  <c r="AZ51" i="35"/>
  <c r="R31" i="35"/>
  <c r="BW50" i="35"/>
  <c r="BC11" i="35"/>
  <c r="AA47" i="35"/>
  <c r="H25" i="19"/>
  <c r="N29" i="19"/>
  <c r="BH57" i="35"/>
  <c r="AX41" i="35"/>
  <c r="BN50" i="35"/>
  <c r="P27" i="35"/>
  <c r="C12" i="19"/>
  <c r="B58" i="35"/>
  <c r="G11" i="28"/>
  <c r="AH56" i="35"/>
  <c r="B35" i="35"/>
  <c r="BC39" i="35"/>
  <c r="Y41" i="35"/>
  <c r="AI52" i="35"/>
  <c r="BU12" i="35"/>
  <c r="AM57" i="35"/>
  <c r="C45" i="35"/>
  <c r="E42" i="35"/>
  <c r="BU7" i="35"/>
  <c r="X57" i="35"/>
  <c r="AO18" i="35"/>
  <c r="H39" i="35"/>
  <c r="BX41" i="35"/>
  <c r="O32" i="19"/>
  <c r="D45" i="35"/>
  <c r="BV16" i="35"/>
  <c r="AY41" i="35"/>
  <c r="BW35" i="35"/>
  <c r="U46" i="35"/>
  <c r="Z12" i="35"/>
  <c r="CH4" i="35"/>
  <c r="H38" i="35"/>
  <c r="H40" i="35"/>
  <c r="V33" i="35"/>
  <c r="N57" i="35"/>
  <c r="BK42" i="35"/>
  <c r="AD37" i="35"/>
  <c r="C51" i="35"/>
  <c r="BJ42" i="35"/>
  <c r="AB15" i="35"/>
  <c r="C55" i="35"/>
  <c r="BX31" i="35"/>
  <c r="AR44" i="35"/>
  <c r="AA59" i="35"/>
  <c r="S51" i="35"/>
  <c r="E23" i="19"/>
  <c r="BA11" i="35"/>
  <c r="N23" i="19"/>
  <c r="F35" i="19"/>
  <c r="B18" i="28"/>
  <c r="BM5" i="35"/>
  <c r="K12" i="35"/>
  <c r="CC19" i="35"/>
  <c r="AK6" i="35"/>
  <c r="AM7" i="35"/>
  <c r="G34" i="19"/>
  <c r="J41" i="35"/>
  <c r="E58" i="35"/>
  <c r="D40" i="35"/>
  <c r="BX52" i="35"/>
  <c r="C26" i="19"/>
  <c r="BN22" i="35"/>
  <c r="BK37" i="35"/>
  <c r="AY55" i="35"/>
  <c r="AJ36" i="35"/>
  <c r="H4" i="19"/>
  <c r="Q55" i="35"/>
  <c r="BW60" i="35"/>
  <c r="P18" i="19"/>
  <c r="BM4" i="35"/>
  <c r="N35" i="19"/>
  <c r="C33" i="35"/>
  <c r="AZ28" i="35"/>
  <c r="AY19" i="35"/>
  <c r="W22" i="35"/>
  <c r="X34" i="35"/>
  <c r="CE43" i="35"/>
  <c r="CF12" i="35"/>
  <c r="CE57" i="35"/>
  <c r="N24" i="19"/>
  <c r="BS59" i="35"/>
  <c r="G52" i="35"/>
  <c r="BQ35" i="35"/>
  <c r="CA19" i="35"/>
  <c r="BT17" i="35"/>
  <c r="F48" i="35"/>
  <c r="AJ50" i="35"/>
  <c r="AU46" i="35"/>
  <c r="BE18" i="35"/>
  <c r="AJ11" i="35"/>
  <c r="AO27" i="35"/>
  <c r="BV50" i="35"/>
  <c r="M21" i="35"/>
  <c r="AM3" i="35"/>
  <c r="AV27" i="35"/>
  <c r="I18" i="35"/>
  <c r="BG50" i="35"/>
  <c r="AL17" i="35"/>
  <c r="BF16" i="35"/>
  <c r="M53" i="35"/>
  <c r="BF46" i="35"/>
  <c r="AB23" i="35"/>
  <c r="AQ54" i="35"/>
  <c r="U59" i="35"/>
  <c r="I7" i="35"/>
  <c r="C8" i="19"/>
  <c r="BC30" i="35"/>
  <c r="S43" i="35"/>
  <c r="BF57" i="35"/>
  <c r="J40" i="35"/>
  <c r="AU60" i="35"/>
  <c r="C11" i="28"/>
  <c r="CC37" i="35"/>
  <c r="F33" i="35"/>
  <c r="AW54" i="35"/>
  <c r="Z28" i="35"/>
  <c r="AD32" i="35"/>
  <c r="AV29" i="35"/>
  <c r="S35" i="35"/>
  <c r="AY42" i="35"/>
  <c r="BC40" i="35"/>
  <c r="BV48" i="35"/>
  <c r="BP43" i="35"/>
  <c r="BC10" i="35"/>
  <c r="CG24" i="35"/>
  <c r="AU21" i="35"/>
  <c r="O9" i="19"/>
  <c r="AZ40" i="35"/>
  <c r="Z46" i="35"/>
  <c r="Y18" i="35"/>
  <c r="J27" i="19"/>
  <c r="AY22" i="35"/>
  <c r="B30" i="35"/>
  <c r="P56" i="35"/>
  <c r="BW32" i="35"/>
  <c r="BY42" i="35"/>
  <c r="M45" i="35"/>
  <c r="T17" i="35"/>
  <c r="AP40" i="35"/>
  <c r="AC57" i="35"/>
  <c r="AE47" i="35"/>
  <c r="CF22" i="35"/>
  <c r="AV38" i="35"/>
  <c r="CH57" i="35"/>
  <c r="X61" i="35"/>
  <c r="AD24" i="35"/>
  <c r="AI57" i="35"/>
  <c r="X41" i="35"/>
  <c r="AH31" i="35"/>
  <c r="I15" i="35"/>
  <c r="AJ37" i="35"/>
  <c r="BH45" i="35"/>
  <c r="E51" i="35"/>
  <c r="S40" i="35"/>
  <c r="AE49" i="35"/>
  <c r="AC30" i="35"/>
  <c r="AR31" i="35"/>
  <c r="BA54" i="35"/>
  <c r="X53" i="35"/>
  <c r="U44" i="35"/>
  <c r="AA14" i="35"/>
  <c r="X14" i="35"/>
  <c r="BS37" i="35"/>
  <c r="AR21" i="35"/>
  <c r="Z53" i="35"/>
  <c r="BF31" i="35"/>
  <c r="AR56" i="35"/>
  <c r="AM42" i="35"/>
  <c r="AQ39" i="35"/>
  <c r="V4" i="35"/>
  <c r="AO38" i="35"/>
  <c r="AM4" i="35"/>
  <c r="AW44" i="35"/>
  <c r="B38" i="35"/>
  <c r="V57" i="35"/>
  <c r="BA40" i="35"/>
  <c r="G46" i="35"/>
  <c r="BG4" i="35"/>
  <c r="BD21" i="35"/>
  <c r="T43" i="35"/>
  <c r="BX18" i="35"/>
  <c r="AE46" i="35"/>
  <c r="AM54" i="35"/>
  <c r="CA4" i="35"/>
  <c r="G41" i="35"/>
  <c r="BP14" i="35"/>
  <c r="AG51" i="35"/>
  <c r="CB19" i="35"/>
  <c r="Y53" i="35"/>
  <c r="AB56" i="35"/>
  <c r="S48" i="35"/>
  <c r="BC43" i="35"/>
  <c r="BU60" i="35"/>
  <c r="CG57" i="35"/>
  <c r="AD51" i="35"/>
  <c r="BZ43" i="35"/>
  <c r="T18" i="35"/>
  <c r="CB52" i="35"/>
  <c r="BL56" i="35"/>
  <c r="AM56" i="35"/>
  <c r="BA49" i="35"/>
  <c r="AS3" i="35"/>
  <c r="BM34" i="35"/>
  <c r="BL40" i="35"/>
  <c r="BS48" i="35"/>
  <c r="BZ51" i="35"/>
  <c r="G11" i="19"/>
  <c r="F45" i="35"/>
  <c r="BE39" i="35"/>
  <c r="J5" i="19"/>
  <c r="E55" i="35"/>
  <c r="BD10" i="35"/>
  <c r="AI26" i="35"/>
  <c r="BD22" i="35"/>
  <c r="CA44" i="35"/>
  <c r="D5" i="28"/>
  <c r="BH46" i="35"/>
  <c r="H36" i="35"/>
  <c r="D41" i="35"/>
  <c r="Z51" i="35"/>
  <c r="X54" i="35"/>
  <c r="CG53" i="35"/>
  <c r="AO49" i="35"/>
  <c r="CE53" i="35"/>
  <c r="AO16" i="35"/>
  <c r="BY43" i="35"/>
  <c r="AG39" i="35"/>
  <c r="AD36" i="35"/>
  <c r="BE45" i="35"/>
  <c r="Z59" i="35"/>
  <c r="BJ32" i="35"/>
  <c r="AQ59" i="35"/>
  <c r="BU20" i="35"/>
  <c r="AF52" i="35"/>
  <c r="I20" i="35"/>
  <c r="BD37" i="35"/>
  <c r="H45" i="35"/>
  <c r="AX24" i="35"/>
  <c r="C7" i="35"/>
  <c r="BH28" i="35"/>
  <c r="AF50" i="35"/>
  <c r="F44" i="35"/>
  <c r="H19" i="35"/>
  <c r="BR58" i="35"/>
  <c r="AX58" i="35"/>
  <c r="O26" i="35"/>
  <c r="P39" i="35"/>
  <c r="AL34" i="35"/>
  <c r="CF53" i="35"/>
  <c r="BG36" i="35"/>
  <c r="AX50" i="35"/>
  <c r="AJ39" i="35"/>
  <c r="AK32" i="35"/>
  <c r="S24" i="35"/>
  <c r="CG52" i="35"/>
  <c r="AG12" i="35"/>
  <c r="S28" i="35"/>
  <c r="CE47" i="35"/>
  <c r="BZ49" i="35"/>
  <c r="AF12" i="35"/>
  <c r="H12" i="35"/>
  <c r="C10" i="28"/>
  <c r="CE4" i="35"/>
  <c r="K46" i="35"/>
  <c r="BB24" i="35"/>
  <c r="AK51" i="35"/>
  <c r="BL47" i="35"/>
  <c r="Q24" i="19"/>
  <c r="H15" i="35"/>
  <c r="CB26" i="35"/>
  <c r="J42" i="35"/>
  <c r="BE19" i="35"/>
  <c r="AJ58" i="35"/>
  <c r="AC37" i="35"/>
  <c r="BX37" i="35"/>
  <c r="AC42" i="35"/>
  <c r="CH51" i="35"/>
  <c r="AC56" i="35"/>
  <c r="T46" i="35"/>
  <c r="C22" i="35"/>
  <c r="B12" i="35"/>
  <c r="AZ45" i="35"/>
  <c r="J19" i="19"/>
  <c r="C11" i="19"/>
  <c r="AT46" i="35"/>
  <c r="AB44" i="35"/>
  <c r="BE41" i="35"/>
  <c r="BC4" i="35"/>
  <c r="BH26" i="35"/>
  <c r="AU44" i="35"/>
  <c r="BB48" i="35"/>
  <c r="CA41" i="35"/>
  <c r="CA33" i="35"/>
  <c r="J8" i="35"/>
  <c r="F60" i="35"/>
  <c r="BR52" i="35"/>
  <c r="AN52" i="35"/>
  <c r="AE37" i="35"/>
  <c r="BN24" i="35"/>
  <c r="BX58" i="35"/>
  <c r="D7" i="19"/>
  <c r="BK43" i="35"/>
  <c r="BZ59" i="35"/>
  <c r="AV28" i="35"/>
  <c r="AT45" i="35"/>
  <c r="B4" i="28"/>
  <c r="Q35" i="19"/>
  <c r="Y49" i="35"/>
  <c r="Q58" i="35"/>
  <c r="M32" i="35"/>
  <c r="AV50" i="35"/>
  <c r="Z56" i="35"/>
  <c r="AU50" i="35"/>
  <c r="F8" i="35"/>
  <c r="BH15" i="35"/>
  <c r="BD42" i="35"/>
  <c r="AO40" i="35"/>
  <c r="AJ49" i="35"/>
  <c r="BT32" i="35"/>
  <c r="CD42" i="35"/>
  <c r="BH25" i="35"/>
  <c r="CF17" i="35"/>
  <c r="T53" i="35"/>
  <c r="BE31" i="35"/>
  <c r="BP28" i="35"/>
  <c r="P54" i="35"/>
  <c r="CF60" i="35"/>
  <c r="AV33" i="35"/>
  <c r="CE24" i="35"/>
  <c r="AY12" i="35"/>
  <c r="BD50" i="35"/>
  <c r="X56" i="35"/>
  <c r="BW3" i="35"/>
  <c r="AO58" i="35"/>
  <c r="N31" i="19"/>
  <c r="U58" i="35"/>
  <c r="BK53" i="35"/>
  <c r="AX5" i="35"/>
  <c r="P29" i="35"/>
  <c r="K43" i="35"/>
  <c r="AS48" i="35"/>
  <c r="BR50" i="35"/>
  <c r="BN14" i="35"/>
  <c r="CB55" i="35"/>
  <c r="Q26" i="19"/>
  <c r="BR40" i="35"/>
  <c r="CG9" i="35"/>
  <c r="AI51" i="35"/>
  <c r="BH36" i="35"/>
  <c r="AS8" i="35"/>
  <c r="BV51" i="35"/>
  <c r="M10" i="19"/>
  <c r="Z14" i="35"/>
  <c r="BP7" i="35"/>
  <c r="R27" i="35"/>
  <c r="CE6" i="35"/>
  <c r="L20" i="35"/>
  <c r="O12" i="35"/>
  <c r="J34" i="35"/>
  <c r="I5" i="35"/>
  <c r="AT29" i="35"/>
  <c r="BE29" i="35"/>
  <c r="I39" i="35"/>
  <c r="BG42" i="35"/>
  <c r="CF43" i="35"/>
  <c r="BP54" i="35"/>
  <c r="BV34" i="35"/>
  <c r="CH54" i="35"/>
  <c r="BL51" i="35"/>
  <c r="AL12" i="35"/>
  <c r="BB12" i="35"/>
  <c r="CC22" i="35"/>
  <c r="AV31" i="35"/>
  <c r="E52" i="35"/>
  <c r="AI23" i="35"/>
  <c r="B34" i="35"/>
  <c r="I47" i="35"/>
  <c r="R60" i="35"/>
  <c r="K57" i="35"/>
  <c r="CC42" i="35"/>
  <c r="BE25" i="35"/>
  <c r="K19" i="35"/>
  <c r="BN55" i="35"/>
  <c r="BN16" i="35"/>
  <c r="AP9" i="35"/>
  <c r="G12" i="19"/>
  <c r="S13" i="35"/>
  <c r="AA20" i="35"/>
  <c r="AH42" i="35"/>
  <c r="E11" i="19"/>
  <c r="AA16" i="35"/>
  <c r="BU42" i="35"/>
  <c r="BX14" i="35"/>
  <c r="AG15" i="35"/>
  <c r="BM37" i="35"/>
  <c r="AV52" i="35"/>
  <c r="AI40" i="35"/>
  <c r="C39" i="35"/>
  <c r="AR61" i="35"/>
  <c r="BD30" i="35"/>
  <c r="E4" i="35"/>
  <c r="M8" i="19"/>
  <c r="AI41" i="35"/>
  <c r="AP45" i="35"/>
  <c r="AN20" i="35"/>
  <c r="M31" i="19"/>
  <c r="CD31" i="35"/>
  <c r="BP13" i="35"/>
  <c r="C43" i="35"/>
  <c r="BX46" i="35"/>
  <c r="BH59" i="35"/>
  <c r="BJ21" i="35"/>
  <c r="BM61" i="35"/>
  <c r="BD46" i="35"/>
  <c r="AU28" i="35"/>
  <c r="BW34" i="35"/>
  <c r="BC55" i="35"/>
  <c r="CC52" i="35"/>
  <c r="L39" i="35"/>
  <c r="E44" i="35"/>
  <c r="R51" i="35"/>
  <c r="L60" i="35"/>
  <c r="BV58" i="35"/>
  <c r="BU53" i="35"/>
  <c r="BP19" i="35"/>
  <c r="I17" i="35"/>
  <c r="B53" i="35"/>
  <c r="AC14" i="35"/>
  <c r="S45" i="35"/>
  <c r="S47" i="35"/>
  <c r="J4" i="35"/>
  <c r="BJ45" i="35"/>
  <c r="P18" i="35"/>
  <c r="O13" i="19"/>
  <c r="BI55" i="35"/>
  <c r="L57" i="35"/>
  <c r="B32" i="35"/>
  <c r="BZ23" i="35"/>
  <c r="AH57" i="35"/>
  <c r="AL25" i="35"/>
  <c r="CB46" i="35"/>
  <c r="BJ44" i="35"/>
  <c r="BN56" i="35"/>
  <c r="BU43" i="35"/>
  <c r="I40" i="35"/>
  <c r="K38" i="35"/>
  <c r="U39" i="35"/>
  <c r="CD41" i="35"/>
  <c r="CC20" i="35"/>
  <c r="CF50" i="35"/>
  <c r="CD18" i="35"/>
  <c r="AS30" i="35"/>
  <c r="BR45" i="35"/>
  <c r="AD31" i="35"/>
  <c r="AW57" i="35"/>
  <c r="AS53" i="35"/>
  <c r="AM9" i="35"/>
  <c r="BU39" i="35"/>
  <c r="BJ38" i="35"/>
  <c r="AU45" i="35"/>
  <c r="AD54" i="35"/>
  <c r="BP47" i="35"/>
  <c r="BR27" i="35"/>
  <c r="CA36" i="35"/>
  <c r="D52" i="35"/>
  <c r="T44" i="35"/>
  <c r="AS47" i="35"/>
  <c r="X4" i="35"/>
  <c r="AT38" i="35"/>
  <c r="C48" i="35"/>
  <c r="K29" i="35"/>
  <c r="BT42" i="35"/>
  <c r="AJ56" i="35"/>
  <c r="Q53" i="35"/>
  <c r="CB45" i="35"/>
  <c r="BP16" i="35"/>
  <c r="U6" i="35"/>
  <c r="AW23" i="35"/>
  <c r="AB40" i="35"/>
  <c r="CD46" i="35"/>
  <c r="AN29" i="35"/>
  <c r="AD30" i="35"/>
  <c r="BH43" i="35"/>
  <c r="AZ38" i="35"/>
  <c r="AV4" i="35"/>
  <c r="BB57" i="35"/>
  <c r="N48" i="35"/>
  <c r="V41" i="35"/>
  <c r="H47" i="35"/>
  <c r="BW41" i="35"/>
  <c r="AJ54" i="35"/>
  <c r="K13" i="35"/>
  <c r="L18" i="35"/>
  <c r="V23" i="35"/>
  <c r="AV8" i="35"/>
  <c r="CH49" i="35"/>
  <c r="AB37" i="35"/>
  <c r="AZ53" i="35"/>
  <c r="AZ61" i="35"/>
  <c r="BN12" i="35"/>
  <c r="AT33" i="35"/>
  <c r="L38" i="35"/>
  <c r="BF34" i="35"/>
  <c r="CC39" i="35"/>
  <c r="AK56" i="35"/>
  <c r="CA28" i="35"/>
  <c r="AL38" i="35"/>
  <c r="BV44" i="35"/>
  <c r="AH23" i="35"/>
  <c r="L27" i="19"/>
  <c r="R40" i="35"/>
  <c r="AH47" i="35"/>
  <c r="AF19" i="35"/>
  <c r="AA57" i="35"/>
  <c r="CH50" i="35"/>
  <c r="BV55" i="35"/>
  <c r="BH50" i="35"/>
  <c r="W16" i="35"/>
  <c r="R54" i="35"/>
  <c r="H52" i="35"/>
  <c r="AY31" i="35"/>
  <c r="BQ53" i="35"/>
  <c r="AB38" i="35"/>
  <c r="Y4" i="35"/>
  <c r="AR4" i="35"/>
  <c r="D17" i="35"/>
  <c r="V22" i="35"/>
  <c r="AI44" i="35"/>
  <c r="I48" i="35"/>
  <c r="G60" i="35"/>
  <c r="O18" i="19"/>
  <c r="BZ27" i="35"/>
  <c r="AH50" i="35"/>
  <c r="BS43" i="35"/>
  <c r="U56" i="35"/>
  <c r="CE20" i="35"/>
  <c r="CC15" i="35"/>
  <c r="BB27" i="35"/>
  <c r="BJ43" i="35"/>
  <c r="CE14" i="35"/>
  <c r="K34" i="35"/>
  <c r="BP53" i="35"/>
  <c r="BV30" i="35"/>
  <c r="AB39" i="35"/>
  <c r="L61" i="35"/>
  <c r="BW49" i="35"/>
  <c r="CB47" i="35"/>
  <c r="Y54" i="35"/>
  <c r="BB54" i="35"/>
  <c r="BG21" i="35"/>
  <c r="BK28" i="35"/>
  <c r="CD16" i="35"/>
  <c r="AO29" i="35"/>
  <c r="BI42" i="35"/>
  <c r="BW24" i="35"/>
  <c r="AL13" i="35"/>
  <c r="C42" i="35"/>
  <c r="H20" i="35"/>
  <c r="D38" i="19"/>
  <c r="AH7" i="35"/>
  <c r="BQ43" i="35"/>
  <c r="AT25" i="35"/>
  <c r="AE17" i="35"/>
  <c r="AM47" i="35"/>
  <c r="AG38" i="35"/>
  <c r="N46" i="35"/>
  <c r="AC15" i="35"/>
  <c r="BP34" i="35"/>
  <c r="AL4" i="35"/>
  <c r="H6" i="35"/>
  <c r="CF13" i="35"/>
  <c r="N4" i="35"/>
  <c r="BP49" i="35"/>
  <c r="G45" i="35"/>
  <c r="AQ51" i="35"/>
  <c r="Z57" i="35"/>
  <c r="AP38" i="35"/>
  <c r="AO45" i="35"/>
  <c r="W31" i="35"/>
  <c r="BQ24" i="35"/>
  <c r="AP4" i="35"/>
  <c r="AS4" i="35"/>
  <c r="B28" i="35"/>
  <c r="BP60" i="35"/>
  <c r="BZ28" i="35"/>
  <c r="AL48" i="35"/>
  <c r="BZ4" i="35"/>
  <c r="CF15" i="35"/>
  <c r="T52" i="35"/>
  <c r="BN36" i="35"/>
  <c r="AO20" i="35"/>
  <c r="CE18" i="35"/>
  <c r="CE40" i="35"/>
  <c r="K59" i="35"/>
  <c r="BL44" i="35"/>
  <c r="AW48" i="35"/>
  <c r="D13" i="19"/>
  <c r="AC43" i="35"/>
  <c r="Z54" i="35"/>
  <c r="BM50" i="35"/>
  <c r="BK41" i="35"/>
  <c r="D54" i="35"/>
  <c r="BJ35" i="35"/>
  <c r="Z24" i="35"/>
  <c r="AF48" i="35"/>
  <c r="BS22" i="35"/>
  <c r="L50" i="35"/>
  <c r="BA56" i="35"/>
  <c r="Q44" i="35"/>
  <c r="AZ7" i="35"/>
  <c r="AW51" i="35"/>
  <c r="AU59" i="35"/>
  <c r="P49" i="35"/>
  <c r="AA56" i="35"/>
  <c r="CB61" i="35"/>
  <c r="CB14" i="35"/>
  <c r="BZ61" i="35"/>
  <c r="AV44" i="35"/>
  <c r="AT53" i="35"/>
  <c r="AY37" i="35"/>
  <c r="AP37" i="35"/>
  <c r="AW40" i="35"/>
  <c r="AA53" i="35"/>
  <c r="BK19" i="35"/>
  <c r="D5" i="19"/>
  <c r="H36" i="19"/>
  <c r="CB6" i="35"/>
  <c r="AG37" i="35"/>
  <c r="D24" i="35"/>
  <c r="AD9" i="35"/>
  <c r="AE56" i="35"/>
  <c r="AZ32" i="35"/>
  <c r="BU48" i="35"/>
  <c r="AQ45" i="35"/>
  <c r="AK43" i="35"/>
  <c r="S19" i="35"/>
  <c r="BG33" i="35"/>
  <c r="AU36" i="35"/>
  <c r="G3" i="28"/>
  <c r="G39" i="35"/>
  <c r="BR24" i="35"/>
  <c r="BW29" i="35"/>
  <c r="AB9" i="35"/>
  <c r="AY26" i="35"/>
  <c r="AJ5" i="35"/>
  <c r="BL53" i="35"/>
  <c r="CC17" i="35"/>
  <c r="AI5" i="35"/>
  <c r="Y29" i="35"/>
  <c r="BV59" i="35"/>
  <c r="BV20" i="35"/>
  <c r="AJ14" i="35"/>
  <c r="AQ61" i="35"/>
  <c r="B9" i="35"/>
  <c r="G33" i="35"/>
  <c r="BI30" i="35"/>
  <c r="AS50" i="35"/>
  <c r="H27" i="35"/>
  <c r="T35" i="35"/>
  <c r="BL37" i="35"/>
  <c r="M61" i="35"/>
  <c r="AK17" i="35"/>
  <c r="AW60" i="35"/>
  <c r="AX16" i="35"/>
  <c r="CC46" i="35"/>
  <c r="AC61" i="35"/>
  <c r="H58" i="35"/>
  <c r="CF20" i="35"/>
  <c r="AZ57" i="35"/>
  <c r="BX17" i="35"/>
  <c r="BD25" i="35"/>
  <c r="BR20" i="35"/>
  <c r="BB16" i="35"/>
  <c r="AU53" i="35"/>
  <c r="G27" i="35"/>
  <c r="AK44" i="35"/>
  <c r="BB31" i="35"/>
  <c r="W30" i="35"/>
  <c r="Y44" i="35"/>
  <c r="AA19" i="35"/>
  <c r="BS50" i="35"/>
  <c r="CE61" i="35"/>
  <c r="BD55" i="35"/>
  <c r="Q19" i="19"/>
  <c r="AH32" i="35"/>
  <c r="X31" i="35"/>
  <c r="AU7" i="35"/>
  <c r="Y55" i="35"/>
  <c r="BL12" i="35"/>
  <c r="BT50" i="35"/>
  <c r="L20" i="19"/>
  <c r="BB8" i="35"/>
  <c r="BY38" i="35"/>
  <c r="O26" i="19"/>
  <c r="BP18" i="35"/>
  <c r="R6" i="35"/>
  <c r="K48" i="35"/>
  <c r="BT4" i="35"/>
  <c r="AF46" i="35"/>
  <c r="AV42" i="35"/>
  <c r="BL42" i="35"/>
  <c r="AY17" i="35"/>
  <c r="AI27" i="35"/>
  <c r="BR30" i="35"/>
  <c r="N8" i="35"/>
  <c r="R43" i="35"/>
  <c r="BB4" i="35"/>
  <c r="AE29" i="35"/>
  <c r="T58" i="35"/>
  <c r="AT41" i="35"/>
  <c r="CH41" i="35"/>
  <c r="AN42" i="35"/>
  <c r="BE56" i="35"/>
  <c r="B56" i="35"/>
  <c r="AB59" i="35"/>
  <c r="AG25" i="35"/>
  <c r="J59" i="35"/>
  <c r="AC46" i="35"/>
  <c r="BX39" i="35"/>
  <c r="AQ44" i="35"/>
  <c r="AT50" i="35"/>
  <c r="AF37" i="35"/>
  <c r="R59" i="35"/>
  <c r="AY58" i="35"/>
  <c r="AM6" i="35"/>
  <c r="BF20" i="35"/>
  <c r="R36" i="35"/>
  <c r="Q42" i="35"/>
  <c r="B55" i="35"/>
  <c r="AJ23" i="35"/>
  <c r="BS23" i="35"/>
  <c r="CE31" i="35"/>
  <c r="AS32" i="35"/>
  <c r="B25" i="35"/>
  <c r="AH51" i="35"/>
  <c r="AB53" i="35"/>
  <c r="BS49" i="35"/>
  <c r="C40" i="35"/>
  <c r="AI38" i="35"/>
  <c r="P7" i="35"/>
  <c r="BU36" i="35"/>
  <c r="BK5" i="35"/>
  <c r="BB29" i="35"/>
  <c r="BA6" i="35"/>
  <c r="AK26" i="35"/>
  <c r="T4" i="35"/>
  <c r="X42" i="35"/>
  <c r="BI58" i="35"/>
  <c r="BC51" i="35"/>
  <c r="K31" i="19"/>
  <c r="BV35" i="35"/>
  <c r="AH61" i="35"/>
  <c r="CG55" i="35"/>
  <c r="N5" i="35"/>
  <c r="AS40" i="35"/>
  <c r="M4" i="35"/>
  <c r="Y58" i="35"/>
  <c r="F38" i="19"/>
  <c r="BH47" i="35"/>
  <c r="AW11" i="35"/>
  <c r="M7" i="35"/>
  <c r="BS27" i="35"/>
  <c r="BS11" i="35"/>
  <c r="CF34" i="35"/>
  <c r="AC19" i="35"/>
  <c r="AE20" i="35"/>
  <c r="E22" i="35"/>
  <c r="O40" i="35"/>
  <c r="AZ18" i="35"/>
  <c r="AX42" i="35"/>
  <c r="BB33" i="35"/>
  <c r="D18" i="35"/>
  <c r="AM27" i="35"/>
  <c r="BT15" i="35"/>
  <c r="B49" i="35"/>
  <c r="BV57" i="35"/>
  <c r="BW40" i="35"/>
  <c r="BX38" i="35"/>
  <c r="BF42" i="35"/>
  <c r="CC4" i="35"/>
  <c r="BI52" i="35"/>
  <c r="CH17" i="35"/>
  <c r="CC55" i="35"/>
  <c r="W52" i="35"/>
  <c r="L33" i="35"/>
  <c r="M26" i="35"/>
  <c r="AG21" i="35"/>
  <c r="D60" i="35"/>
  <c r="BK18" i="35"/>
  <c r="CH31" i="35"/>
  <c r="J9" i="35"/>
  <c r="AS45" i="35"/>
  <c r="P6" i="19"/>
  <c r="AQ43" i="35"/>
  <c r="BV32" i="35"/>
  <c r="BB32" i="35"/>
  <c r="W42" i="35"/>
  <c r="CF6" i="35"/>
  <c r="R21" i="35"/>
  <c r="AR15" i="35"/>
  <c r="P16" i="19"/>
  <c r="AO50" i="35"/>
  <c r="BN52" i="35"/>
  <c r="AQ40" i="35"/>
  <c r="BB39" i="35"/>
  <c r="BS21" i="35"/>
  <c r="AV21" i="35"/>
  <c r="V54" i="35"/>
  <c r="AX46" i="35"/>
  <c r="BA52" i="35"/>
  <c r="CD49" i="35"/>
  <c r="BI60" i="35"/>
  <c r="W43" i="35"/>
  <c r="AG53" i="35"/>
  <c r="BF51" i="35"/>
  <c r="M56" i="35"/>
  <c r="CB42" i="35"/>
  <c r="BF50" i="35"/>
  <c r="W60" i="35"/>
  <c r="BR55" i="35"/>
  <c r="BH60" i="35"/>
  <c r="AF9" i="35"/>
  <c r="BO8" i="35"/>
  <c r="P33" i="35"/>
  <c r="BX7" i="35"/>
  <c r="CB31" i="35"/>
  <c r="AD15" i="35"/>
  <c r="N28" i="35"/>
  <c r="D53" i="35"/>
  <c r="F4" i="35"/>
  <c r="N53" i="35"/>
  <c r="BF25" i="35"/>
  <c r="Z47" i="35"/>
  <c r="CD35" i="35"/>
  <c r="D47" i="35"/>
  <c r="BP55" i="35"/>
  <c r="BX45" i="35"/>
  <c r="E41" i="35"/>
  <c r="BF30" i="35"/>
  <c r="BG53" i="35"/>
  <c r="U21" i="35"/>
  <c r="C38" i="19"/>
  <c r="AO34" i="35"/>
  <c r="AI61" i="35"/>
  <c r="BA57" i="35"/>
  <c r="BC44" i="35"/>
  <c r="BP59" i="35"/>
  <c r="BR34" i="35"/>
  <c r="AN40" i="35"/>
  <c r="BM53" i="35"/>
  <c r="F31" i="35"/>
  <c r="T50" i="35"/>
  <c r="AN39" i="35"/>
  <c r="AV43" i="35"/>
  <c r="BT47" i="35"/>
  <c r="AN30" i="35"/>
  <c r="BW39" i="35"/>
  <c r="BK50" i="35"/>
  <c r="I12" i="19"/>
  <c r="Y39" i="35"/>
  <c r="BE4" i="35"/>
  <c r="BJ60" i="35"/>
  <c r="AJ51" i="35"/>
  <c r="J43" i="35"/>
  <c r="BH5" i="35"/>
  <c r="I60" i="35"/>
  <c r="AT55" i="35"/>
  <c r="AB43" i="35"/>
  <c r="CF55" i="35"/>
  <c r="AZ50" i="35"/>
  <c r="AN61" i="35"/>
  <c r="E48" i="35"/>
  <c r="BA27" i="35"/>
  <c r="BP38" i="35"/>
  <c r="AC29" i="35"/>
  <c r="AL60" i="35"/>
  <c r="I28" i="35"/>
  <c r="CB50" i="35"/>
  <c r="AE19" i="35"/>
  <c r="I35" i="35"/>
  <c r="H18" i="35"/>
  <c r="AM52" i="35"/>
  <c r="BG6" i="35"/>
  <c r="H56" i="35"/>
  <c r="BF38" i="35"/>
  <c r="BS19" i="35"/>
  <c r="BT51" i="35"/>
  <c r="AL55" i="35"/>
  <c r="R42" i="35"/>
  <c r="I11" i="35"/>
  <c r="BQ23" i="35"/>
  <c r="P58" i="35"/>
  <c r="H41" i="35"/>
  <c r="BS26" i="35"/>
  <c r="BP39" i="35"/>
  <c r="BF26" i="35"/>
  <c r="AE35" i="35"/>
  <c r="BB50" i="35"/>
  <c r="H21" i="19"/>
  <c r="CD15" i="35"/>
  <c r="AA52" i="35"/>
  <c r="Y17" i="35"/>
  <c r="BO37" i="35"/>
  <c r="AV58" i="35"/>
  <c r="L44" i="35"/>
  <c r="D28" i="35"/>
  <c r="BN32" i="35"/>
  <c r="AT51" i="35"/>
  <c r="AN57" i="35"/>
  <c r="BE40" i="35"/>
  <c r="BL57" i="35"/>
  <c r="K30" i="35"/>
  <c r="AX47" i="35"/>
  <c r="Z29" i="35"/>
  <c r="BV4" i="35"/>
  <c r="AX59" i="35"/>
  <c r="AR45" i="35"/>
  <c r="K39" i="35"/>
  <c r="BO50" i="35"/>
  <c r="BM58" i="35"/>
  <c r="AQ58" i="35"/>
  <c r="BA22" i="35"/>
  <c r="O4" i="35"/>
  <c r="L28" i="35"/>
  <c r="BY19" i="35"/>
  <c r="CE41" i="35"/>
  <c r="AT44" i="35"/>
  <c r="BH35" i="35"/>
  <c r="CF45" i="35"/>
  <c r="BQ40" i="35"/>
  <c r="M28" i="35"/>
  <c r="BZ54" i="35"/>
  <c r="AL50" i="35"/>
  <c r="BW37" i="35"/>
  <c r="BV25" i="35"/>
  <c r="L41" i="35"/>
  <c r="AZ46" i="35"/>
  <c r="Y31" i="35"/>
  <c r="AZ4" i="35"/>
  <c r="BB56" i="35"/>
  <c r="BE52" i="35"/>
  <c r="CE39" i="35"/>
  <c r="Y43" i="35"/>
  <c r="K55" i="35"/>
  <c r="CH23" i="35"/>
  <c r="E53" i="35"/>
  <c r="BN57" i="35"/>
  <c r="BE59" i="35"/>
  <c r="AU58" i="35"/>
  <c r="D4" i="28"/>
  <c r="AO31" i="35"/>
  <c r="D46" i="35"/>
  <c r="M15" i="19"/>
  <c r="CC45" i="35"/>
  <c r="P36" i="19"/>
  <c r="BR18" i="35"/>
  <c r="I8" i="19"/>
  <c r="AR46" i="35"/>
  <c r="BB35" i="35"/>
  <c r="AB36" i="35"/>
  <c r="G32" i="19"/>
  <c r="G61" i="35"/>
  <c r="BR39" i="35"/>
  <c r="BK10" i="35"/>
  <c r="CD58" i="35"/>
  <c r="BD48" i="35"/>
  <c r="T37" i="35"/>
  <c r="AH59" i="35"/>
  <c r="BX34" i="35"/>
  <c r="K36" i="19"/>
  <c r="Y21" i="35"/>
  <c r="BY39" i="35"/>
  <c r="D13" i="28"/>
  <c r="AD19" i="35"/>
  <c r="BA45" i="35"/>
  <c r="BZ44" i="35"/>
  <c r="B9" i="28"/>
  <c r="BV39" i="35"/>
  <c r="I44" i="35"/>
  <c r="AP23" i="35"/>
  <c r="BI20" i="35"/>
  <c r="B36" i="35"/>
  <c r="AT60" i="35"/>
  <c r="N5" i="19"/>
  <c r="W59" i="35"/>
  <c r="AY3" i="35"/>
  <c r="I41" i="35"/>
  <c r="AX4" i="35"/>
  <c r="R23" i="35"/>
  <c r="AT19" i="35"/>
  <c r="BK12" i="35"/>
  <c r="AT59" i="35"/>
  <c r="C39" i="19"/>
  <c r="BK45" i="35"/>
  <c r="BC26" i="35"/>
  <c r="G26" i="35"/>
  <c r="G23" i="35"/>
  <c r="BL18" i="35"/>
  <c r="I29" i="35"/>
  <c r="N34" i="35"/>
  <c r="AQ11" i="35"/>
  <c r="AD58" i="35"/>
  <c r="V52" i="35"/>
  <c r="P4" i="35"/>
  <c r="BM14" i="35"/>
  <c r="C36" i="35"/>
  <c r="U45" i="35"/>
  <c r="AP52" i="35"/>
  <c r="J46" i="35"/>
  <c r="N15" i="35"/>
  <c r="AX51" i="35"/>
  <c r="AG45" i="35"/>
  <c r="AM60" i="35"/>
  <c r="AB55" i="35"/>
  <c r="BK54" i="35"/>
  <c r="AH58" i="35"/>
  <c r="AA18" i="35"/>
  <c r="M44" i="35"/>
  <c r="M35" i="19"/>
  <c r="V38" i="35"/>
  <c r="BY57" i="35"/>
  <c r="BR44" i="35"/>
  <c r="P35" i="35"/>
  <c r="W40" i="35"/>
  <c r="Z58" i="35"/>
  <c r="E26" i="35"/>
  <c r="M25" i="35"/>
  <c r="AY50" i="35"/>
  <c r="BH9" i="35"/>
  <c r="CC40" i="35"/>
  <c r="BZ38" i="35"/>
  <c r="S4" i="35"/>
  <c r="AF28" i="35"/>
  <c r="C61" i="35"/>
  <c r="AI59" i="35"/>
  <c r="BV26" i="35"/>
  <c r="N17" i="35"/>
  <c r="H37" i="19"/>
  <c r="F13" i="35"/>
  <c r="J37" i="19"/>
  <c r="Y12" i="35"/>
  <c r="E24" i="19"/>
  <c r="S27" i="35"/>
  <c r="CB38" i="35"/>
  <c r="BH48" i="35"/>
  <c r="AD26" i="35"/>
  <c r="B60" i="35"/>
  <c r="K24" i="35"/>
  <c r="AF39" i="35"/>
  <c r="BL26" i="35"/>
  <c r="F54" i="35"/>
  <c r="I25" i="19"/>
  <c r="AT24" i="35"/>
  <c r="B28" i="19"/>
  <c r="BO12" i="35"/>
  <c r="L32" i="35"/>
  <c r="AB25" i="35"/>
  <c r="BD58" i="35"/>
  <c r="M6" i="19"/>
  <c r="AF36" i="35"/>
  <c r="BQ3" i="35"/>
  <c r="BM38" i="35"/>
  <c r="CA7" i="35"/>
  <c r="BI38" i="35"/>
  <c r="C56" i="35"/>
  <c r="C60" i="35"/>
  <c r="BR32" i="35"/>
  <c r="X52" i="35"/>
  <c r="CC18" i="35"/>
  <c r="C34" i="19"/>
  <c r="O25" i="19"/>
  <c r="CA40" i="35"/>
  <c r="H34" i="35"/>
  <c r="BT26" i="35"/>
  <c r="C46" i="35"/>
  <c r="AI45" i="35"/>
  <c r="AO23" i="35"/>
  <c r="S59" i="35"/>
  <c r="AP59" i="35"/>
  <c r="F22" i="35"/>
  <c r="BQ34" i="35"/>
  <c r="AT21" i="35"/>
  <c r="AY61" i="35"/>
  <c r="BZ55" i="35"/>
  <c r="CC9" i="35"/>
  <c r="BL8" i="35"/>
  <c r="AL59" i="35"/>
  <c r="BQ56" i="35"/>
  <c r="BO27" i="35"/>
  <c r="BE23" i="35"/>
  <c r="AE38" i="35"/>
  <c r="BW22" i="35"/>
  <c r="AF55" i="35"/>
  <c r="CD26" i="35"/>
  <c r="I56" i="35"/>
  <c r="AR17" i="35"/>
  <c r="BE50" i="35"/>
  <c r="BA42" i="35"/>
  <c r="P47" i="35"/>
  <c r="R56" i="35"/>
  <c r="CB34" i="35"/>
  <c r="BL17" i="35"/>
  <c r="CE27" i="35"/>
  <c r="L30" i="19"/>
  <c r="O12" i="19"/>
  <c r="AW27" i="35"/>
  <c r="B48" i="35"/>
  <c r="AA48" i="35"/>
  <c r="AD34" i="35"/>
  <c r="AU37" i="35"/>
  <c r="U40" i="35"/>
  <c r="AW6" i="35"/>
  <c r="AD40" i="35"/>
  <c r="BH40" i="35"/>
  <c r="P8" i="35"/>
  <c r="O17" i="19"/>
  <c r="BL19" i="35"/>
  <c r="I43" i="35"/>
  <c r="AL45" i="35"/>
  <c r="J12" i="19"/>
  <c r="BC27" i="35"/>
  <c r="AI31" i="35"/>
  <c r="AW43" i="35"/>
  <c r="BI16" i="35"/>
  <c r="BN19" i="35"/>
  <c r="U30" i="35"/>
  <c r="AZ43" i="35"/>
  <c r="U60" i="35"/>
  <c r="H50" i="35"/>
  <c r="L36" i="19"/>
  <c r="I18" i="19"/>
  <c r="BE21" i="35"/>
  <c r="CD24" i="35"/>
  <c r="CD39" i="35"/>
  <c r="AM21" i="35"/>
  <c r="BQ9" i="35"/>
  <c r="AE24" i="35"/>
  <c r="L26" i="35"/>
  <c r="E8" i="28"/>
  <c r="O18" i="35"/>
  <c r="E6" i="19"/>
  <c r="AK37" i="35"/>
  <c r="J39" i="35"/>
  <c r="L5" i="35"/>
  <c r="BG20" i="35"/>
  <c r="CG20" i="35"/>
  <c r="Q29" i="35"/>
  <c r="BI41" i="35"/>
  <c r="AP26" i="35"/>
  <c r="W23" i="35"/>
  <c r="AG60" i="35"/>
  <c r="BT39" i="35"/>
  <c r="AY27" i="35"/>
  <c r="F9" i="19"/>
  <c r="I52" i="35"/>
  <c r="AN47" i="35"/>
  <c r="H7" i="19"/>
  <c r="M36" i="35"/>
  <c r="CA21" i="35"/>
  <c r="AK45" i="35"/>
  <c r="BM44" i="35"/>
  <c r="K34" i="19"/>
  <c r="CA39" i="35"/>
  <c r="BT59" i="35"/>
  <c r="BO4" i="35"/>
  <c r="AT49" i="35"/>
  <c r="U51" i="35"/>
  <c r="BT41" i="35"/>
  <c r="BV40" i="35"/>
  <c r="AK42" i="35"/>
  <c r="AM40" i="35"/>
  <c r="CH46" i="35"/>
  <c r="AX44" i="35"/>
  <c r="BK3" i="35"/>
  <c r="BO52" i="35"/>
  <c r="AE42" i="35"/>
  <c r="BJ58" i="35"/>
  <c r="BU52" i="35"/>
  <c r="CE17" i="35"/>
  <c r="AR43" i="35"/>
  <c r="AV34" i="35"/>
  <c r="F38" i="35"/>
  <c r="AD25" i="35"/>
  <c r="BU58" i="35"/>
  <c r="Q56" i="35"/>
  <c r="BK47" i="35"/>
  <c r="AS42" i="35"/>
  <c r="AY32" i="35"/>
  <c r="BS5" i="35"/>
  <c r="BX43" i="35"/>
  <c r="BJ23" i="35"/>
  <c r="BH29" i="35"/>
  <c r="AM28" i="35"/>
  <c r="L31" i="35"/>
  <c r="BP17" i="35"/>
  <c r="BC53" i="35"/>
  <c r="AQ27" i="35"/>
  <c r="E61" i="35"/>
  <c r="BO42" i="35"/>
  <c r="AW58" i="35"/>
  <c r="U4" i="35"/>
  <c r="U37" i="35"/>
  <c r="BF44" i="35"/>
  <c r="BG41" i="35"/>
  <c r="BO34" i="35"/>
  <c r="CC58" i="35"/>
  <c r="R55" i="35"/>
  <c r="BT24" i="35"/>
  <c r="AJ45" i="35"/>
  <c r="AV41" i="35"/>
  <c r="AD46" i="35"/>
  <c r="L42" i="35"/>
  <c r="BV29" i="35"/>
  <c r="AY36" i="35"/>
  <c r="Q24" i="35"/>
  <c r="AX27" i="35"/>
  <c r="BA28" i="35"/>
  <c r="AG14" i="35"/>
  <c r="AK18" i="35"/>
  <c r="CG42" i="35"/>
  <c r="BI39" i="35"/>
  <c r="L9" i="35"/>
  <c r="CD60" i="35"/>
  <c r="U24" i="35"/>
  <c r="AG48" i="35"/>
  <c r="J50" i="35"/>
  <c r="CB43" i="35"/>
  <c r="BI43" i="35"/>
  <c r="N20" i="35"/>
  <c r="O21" i="35"/>
  <c r="I51" i="35"/>
  <c r="AG36" i="35"/>
  <c r="BX54" i="35"/>
  <c r="CG59" i="35"/>
  <c r="BF59" i="35"/>
  <c r="BA25" i="35"/>
  <c r="BY36" i="35"/>
  <c r="BJ49" i="35"/>
  <c r="BA14" i="35"/>
  <c r="K42" i="35"/>
  <c r="BX44" i="35"/>
  <c r="CF28" i="35"/>
  <c r="AI39" i="35"/>
  <c r="BF49" i="35"/>
  <c r="AN46" i="35"/>
  <c r="M55" i="35"/>
  <c r="AO46" i="35"/>
  <c r="AM20" i="35"/>
  <c r="V42" i="35"/>
  <c r="AT58" i="35"/>
  <c r="BH56" i="35"/>
  <c r="AB45" i="35"/>
  <c r="B21" i="35"/>
  <c r="CG46" i="35"/>
  <c r="BS39" i="35"/>
  <c r="BU27" i="35"/>
  <c r="AR54" i="35"/>
  <c r="BL36" i="35"/>
  <c r="AW38" i="35"/>
  <c r="BB5" i="35"/>
  <c r="BQ54" i="35"/>
  <c r="BF48" i="35"/>
  <c r="L54" i="35"/>
  <c r="AQ19" i="35"/>
  <c r="CB59" i="35"/>
  <c r="AR57" i="35"/>
  <c r="BP37" i="35"/>
  <c r="AZ37" i="35"/>
  <c r="BM28" i="35"/>
  <c r="BF19" i="35"/>
  <c r="BM60" i="35"/>
  <c r="BF32" i="35"/>
  <c r="BR53" i="35"/>
  <c r="AM41" i="35"/>
  <c r="AO43" i="35"/>
  <c r="AE28" i="35"/>
  <c r="Z43" i="35"/>
  <c r="CH22" i="35"/>
  <c r="AQ56" i="35"/>
  <c r="C57" i="35"/>
  <c r="S32" i="35"/>
  <c r="AX56" i="35"/>
  <c r="C35" i="35"/>
  <c r="E27" i="35"/>
  <c r="F39" i="35"/>
  <c r="AU23" i="35"/>
  <c r="AY45" i="35"/>
  <c r="AD45" i="35"/>
  <c r="X49" i="35"/>
  <c r="AK49" i="35"/>
  <c r="BA34" i="35"/>
  <c r="AF42" i="35"/>
  <c r="I3" i="35"/>
  <c r="AH55" i="35"/>
  <c r="BX9" i="35"/>
  <c r="BX53" i="35"/>
  <c r="BX49" i="35"/>
  <c r="AN60" i="35"/>
  <c r="W54" i="35"/>
  <c r="AC34" i="35"/>
  <c r="B14" i="35"/>
  <c r="BA51" i="35"/>
  <c r="AQ29" i="35"/>
  <c r="M18" i="35"/>
  <c r="AU49" i="35"/>
  <c r="D25" i="19"/>
  <c r="AB27" i="35"/>
  <c r="W47" i="35"/>
  <c r="Z13" i="35"/>
  <c r="AR16" i="35"/>
  <c r="I34" i="19"/>
  <c r="E10" i="19"/>
  <c r="AS24" i="35"/>
  <c r="M58" i="35"/>
  <c r="D7" i="28"/>
  <c r="AW7" i="35"/>
  <c r="K41" i="35"/>
  <c r="CC3" i="35"/>
  <c r="C7" i="28"/>
  <c r="BV53" i="35"/>
  <c r="BC33" i="35"/>
  <c r="AK34" i="35"/>
  <c r="V40" i="35"/>
  <c r="BL43" i="35"/>
  <c r="BG37" i="35"/>
  <c r="BR57" i="35"/>
  <c r="AJ20" i="35"/>
  <c r="BS38" i="35"/>
  <c r="BF33" i="35"/>
  <c r="AX30" i="35"/>
  <c r="BK32" i="35"/>
  <c r="AR25" i="35"/>
  <c r="AN24" i="35"/>
  <c r="BP50" i="35"/>
  <c r="BG30" i="35"/>
  <c r="J17" i="19"/>
  <c r="BM45" i="35"/>
  <c r="AZ52" i="35"/>
  <c r="N51" i="35"/>
  <c r="CA22" i="35"/>
  <c r="BZ34" i="35"/>
  <c r="AY39" i="35"/>
  <c r="BH44" i="35"/>
  <c r="BR25" i="35"/>
  <c r="BX47" i="35"/>
  <c r="BX5" i="35"/>
  <c r="A4" i="19"/>
  <c r="BU41" i="35"/>
  <c r="BN43" i="35"/>
  <c r="AJ38" i="35"/>
  <c r="BL30" i="35"/>
  <c r="BD14" i="35"/>
  <c r="O29" i="35"/>
  <c r="BN33" i="35"/>
  <c r="CB56" i="35"/>
  <c r="BG25" i="35"/>
  <c r="AM55" i="35"/>
  <c r="E57" i="35"/>
  <c r="F26" i="19"/>
  <c r="AW36" i="35"/>
  <c r="Q34" i="35"/>
  <c r="BC49" i="35"/>
  <c r="F56" i="35"/>
  <c r="AA46" i="35"/>
  <c r="CD55" i="35"/>
  <c r="CH33" i="35"/>
  <c r="AN50" i="35"/>
  <c r="W46" i="35"/>
  <c r="N47" i="35"/>
  <c r="B61" i="35"/>
  <c r="BT21" i="35"/>
  <c r="BG29" i="35"/>
  <c r="BJ55" i="35"/>
  <c r="BU34" i="35"/>
  <c r="CA50" i="35"/>
  <c r="BD51" i="35"/>
  <c r="F52" i="35"/>
  <c r="AE33" i="35"/>
  <c r="AS31" i="35"/>
  <c r="C15" i="35"/>
  <c r="V37" i="35"/>
  <c r="AK41" i="35"/>
  <c r="U25" i="35"/>
  <c r="CC50" i="35"/>
  <c r="AT47" i="35"/>
  <c r="AX23" i="35"/>
  <c r="CC53" i="35"/>
  <c r="AM49" i="35"/>
  <c r="G57" i="35"/>
  <c r="AR51" i="35"/>
  <c r="B41" i="35"/>
  <c r="AI60" i="35"/>
  <c r="BC28" i="35"/>
  <c r="CC59" i="35"/>
  <c r="AX53" i="35"/>
  <c r="AT57" i="35"/>
  <c r="BK8" i="35"/>
  <c r="AP31" i="35"/>
  <c r="G20" i="28"/>
  <c r="E38" i="19"/>
  <c r="B20" i="28"/>
  <c r="BY15" i="35"/>
  <c r="BU35" i="35"/>
  <c r="AW33" i="35"/>
  <c r="T41" i="35"/>
  <c r="Z60" i="35"/>
  <c r="BP27" i="35"/>
  <c r="CH44" i="35"/>
  <c r="Z42" i="35"/>
  <c r="BA38" i="35"/>
  <c r="BN60" i="35"/>
  <c r="Q12" i="19"/>
  <c r="BA35" i="35"/>
  <c r="O45" i="35"/>
  <c r="BQ25" i="35"/>
  <c r="AB4" i="35"/>
  <c r="AX26" i="35"/>
  <c r="H10" i="35"/>
  <c r="AU16" i="35"/>
  <c r="AF44" i="35"/>
  <c r="AZ20" i="35"/>
  <c r="BM33" i="35"/>
  <c r="CC48" i="35"/>
  <c r="AY43" i="35"/>
  <c r="AJ59" i="35"/>
  <c r="N32" i="35"/>
  <c r="CH52" i="35"/>
  <c r="AX32" i="35"/>
  <c r="AQ24" i="35"/>
  <c r="D42" i="35"/>
  <c r="AD44" i="35"/>
  <c r="B46" i="35"/>
  <c r="BK40" i="35"/>
  <c r="U27" i="35"/>
  <c r="AJ57" i="35"/>
  <c r="X46" i="35"/>
  <c r="BS30" i="35"/>
  <c r="Y50" i="35"/>
  <c r="K4" i="35"/>
  <c r="Z30" i="35"/>
  <c r="AN55" i="35"/>
  <c r="AZ48" i="35"/>
  <c r="AL37" i="35"/>
  <c r="AQ42" i="35"/>
  <c r="R35" i="35"/>
  <c r="L17" i="35"/>
  <c r="AZ49" i="35"/>
  <c r="W28" i="35"/>
  <c r="C19" i="35"/>
  <c r="BI25" i="35"/>
  <c r="K54" i="35"/>
  <c r="N60" i="35"/>
  <c r="AP41" i="35"/>
  <c r="P53" i="35"/>
  <c r="BO48" i="35"/>
  <c r="AG40" i="35"/>
  <c r="S50" i="35"/>
  <c r="CF46" i="35"/>
  <c r="Q45" i="35"/>
  <c r="BH54" i="35"/>
  <c r="M59" i="35"/>
  <c r="Q54" i="35"/>
  <c r="U41" i="35"/>
  <c r="BS60" i="35"/>
  <c r="AW50" i="35"/>
  <c r="H32" i="35"/>
  <c r="BX35" i="35"/>
  <c r="N10" i="35"/>
  <c r="I54" i="35"/>
  <c r="BJ22" i="35"/>
  <c r="AL23" i="35"/>
  <c r="BL38" i="35"/>
  <c r="BF58" i="35"/>
  <c r="BC42" i="35"/>
  <c r="O49" i="35"/>
  <c r="N58" i="35"/>
  <c r="BT36" i="35"/>
  <c r="BJ51" i="35"/>
  <c r="AR42" i="35"/>
  <c r="BQ31" i="35"/>
  <c r="O51" i="35"/>
  <c r="AY38" i="35"/>
  <c r="H21" i="35"/>
  <c r="AS26" i="35"/>
  <c r="AU4" i="35"/>
  <c r="F15" i="28"/>
  <c r="I7" i="19"/>
  <c r="D20" i="28"/>
  <c r="V55" i="35"/>
  <c r="BH13" i="35"/>
  <c r="V53" i="35"/>
  <c r="G37" i="35"/>
  <c r="AI24" i="35"/>
  <c r="G5" i="35"/>
  <c r="K6" i="19"/>
  <c r="AF41" i="35"/>
  <c r="AR47" i="35"/>
  <c r="W4" i="35"/>
  <c r="AT37" i="35"/>
  <c r="L23" i="19"/>
  <c r="AL14" i="35"/>
  <c r="B4" i="19"/>
  <c r="AK40" i="35"/>
  <c r="AL53" i="35"/>
  <c r="CF47" i="35"/>
  <c r="C29" i="35"/>
  <c r="AZ31" i="35"/>
  <c r="AL39" i="35"/>
  <c r="AG35" i="35"/>
  <c r="BE22" i="35"/>
  <c r="AX13" i="35"/>
  <c r="T28" i="35"/>
  <c r="CF37" i="35"/>
  <c r="BL15" i="35"/>
  <c r="L58" i="35"/>
  <c r="BL31" i="35"/>
  <c r="BW36" i="35"/>
  <c r="BH4" i="35"/>
  <c r="BN17" i="35"/>
  <c r="AF59" i="35"/>
  <c r="BR60" i="35"/>
  <c r="AW22" i="35"/>
  <c r="BV43" i="35"/>
  <c r="BO38" i="35"/>
  <c r="P57" i="35"/>
  <c r="BC7" i="35"/>
  <c r="BZ41" i="35"/>
  <c r="Z50" i="35"/>
  <c r="BU25" i="35"/>
  <c r="AT42" i="35"/>
  <c r="AG28" i="35"/>
  <c r="AT39" i="35"/>
  <c r="H16" i="35"/>
  <c r="CH39" i="35"/>
  <c r="AU47" i="35"/>
  <c r="CD23" i="35"/>
  <c r="AX34" i="35"/>
  <c r="T15" i="35"/>
  <c r="P20" i="35"/>
  <c r="BJ53" i="35"/>
  <c r="CD50" i="35"/>
  <c r="AG18" i="35"/>
  <c r="BR37" i="35"/>
  <c r="BK46" i="35"/>
  <c r="BB37" i="35"/>
  <c r="T60" i="35"/>
  <c r="AA43" i="35"/>
  <c r="AV61" i="35"/>
  <c r="J11" i="35"/>
  <c r="O17" i="35"/>
  <c r="AG46" i="35"/>
  <c r="BS57" i="35"/>
  <c r="G40" i="35"/>
  <c r="AE59" i="35"/>
  <c r="Z39" i="35"/>
  <c r="BF55" i="35"/>
  <c r="AX48" i="35"/>
  <c r="H7" i="28"/>
  <c r="F34" i="35"/>
  <c r="BI61" i="35"/>
  <c r="BV33" i="35"/>
  <c r="CH58" i="35"/>
  <c r="AZ59" i="35"/>
  <c r="AE54" i="35"/>
  <c r="BV23" i="35"/>
  <c r="AT43" i="35"/>
  <c r="BF39" i="35"/>
  <c r="BR4" i="35"/>
  <c r="R34" i="35"/>
  <c r="AK57" i="35"/>
  <c r="BT16" i="35"/>
  <c r="P41" i="35"/>
  <c r="H42" i="35"/>
  <c r="BF53" i="35"/>
  <c r="BO45" i="35"/>
  <c r="AX61" i="35"/>
  <c r="J7" i="19"/>
  <c r="W19" i="35"/>
  <c r="BF40" i="35"/>
  <c r="X36" i="35"/>
  <c r="BA17" i="35"/>
  <c r="AS55" i="35"/>
  <c r="BE48" i="35"/>
  <c r="BV38" i="35"/>
  <c r="BS47" i="35"/>
  <c r="AZ33" i="35"/>
  <c r="CF61" i="35"/>
  <c r="BR49" i="35"/>
  <c r="BF52" i="35"/>
  <c r="CB39" i="35"/>
  <c r="CE42" i="35"/>
  <c r="R4" i="35"/>
  <c r="BF29" i="35"/>
  <c r="CG10" i="35"/>
  <c r="AA28" i="35"/>
  <c r="CG23" i="35"/>
  <c r="BG51" i="35"/>
  <c r="AI47" i="35"/>
  <c r="H51" i="35"/>
  <c r="BG55" i="35"/>
  <c r="AH40" i="35"/>
  <c r="CA59" i="35"/>
  <c r="M41" i="35"/>
  <c r="CF8" i="35"/>
  <c r="BQ57" i="35"/>
  <c r="J53" i="35"/>
  <c r="G53" i="35"/>
  <c r="I31" i="35"/>
  <c r="BW5" i="35"/>
  <c r="AA6" i="35"/>
  <c r="AF51" i="35"/>
  <c r="BB47" i="35"/>
  <c r="AZ39" i="35"/>
  <c r="BS10" i="35"/>
  <c r="R45" i="35"/>
  <c r="BT30" i="35"/>
  <c r="BY59" i="35"/>
  <c r="J25" i="35"/>
  <c r="M37" i="35"/>
  <c r="AJ41" i="35"/>
  <c r="AK36" i="35"/>
  <c r="W17" i="35"/>
  <c r="L35" i="35"/>
  <c r="AW45" i="35"/>
  <c r="D57" i="35"/>
  <c r="AB54" i="35"/>
  <c r="AF49" i="35"/>
  <c r="Z4" i="35"/>
  <c r="AH34" i="35"/>
  <c r="Y26" i="35"/>
  <c r="F27" i="35"/>
  <c r="AX54" i="35"/>
  <c r="AZ24" i="35"/>
  <c r="AB7" i="35"/>
  <c r="H30" i="19"/>
  <c r="O3" i="19"/>
  <c r="J22" i="35"/>
  <c r="CB29" i="35"/>
  <c r="BJ39" i="35"/>
  <c r="AQ33" i="35"/>
  <c r="AE61" i="35"/>
  <c r="AH60" i="35"/>
  <c r="AZ56" i="35"/>
  <c r="AG54" i="35"/>
  <c r="CG22" i="35"/>
  <c r="AA55" i="35"/>
  <c r="AI53" i="35"/>
  <c r="AG50" i="35"/>
  <c r="K18" i="19"/>
  <c r="F26" i="35"/>
  <c r="AE4" i="35"/>
  <c r="AZ34" i="35"/>
  <c r="AJ47" i="35"/>
  <c r="P60" i="35"/>
  <c r="O35" i="19"/>
  <c r="AJ17" i="35"/>
  <c r="C21" i="28"/>
  <c r="AR22" i="35"/>
  <c r="BG56" i="35"/>
  <c r="CC25" i="35"/>
  <c r="G17" i="35"/>
  <c r="AN53" i="35"/>
  <c r="BT53" i="35"/>
  <c r="T33" i="35"/>
  <c r="AZ47" i="35"/>
  <c r="J36" i="35"/>
  <c r="CE13" i="35"/>
  <c r="AJ28" i="35"/>
  <c r="L48" i="35"/>
  <c r="CA15" i="35"/>
  <c r="BJ26" i="35"/>
  <c r="CA54" i="35"/>
  <c r="AO37" i="35"/>
  <c r="BB13" i="35"/>
  <c r="B16" i="19"/>
  <c r="L49" i="35"/>
  <c r="AA3" i="35"/>
  <c r="AQ60" i="35"/>
  <c r="BT34" i="35"/>
  <c r="H55" i="35"/>
  <c r="V59" i="35"/>
  <c r="AJ42" i="35"/>
  <c r="S53" i="35"/>
  <c r="V58" i="35"/>
  <c r="BQ27" i="35"/>
  <c r="CB25" i="35"/>
  <c r="BB49" i="35"/>
  <c r="K60" i="35"/>
  <c r="H60" i="35"/>
  <c r="B19" i="35"/>
  <c r="AR11" i="35"/>
  <c r="B40" i="35"/>
  <c r="BB20" i="35"/>
  <c r="AL9" i="35"/>
  <c r="AL6" i="35"/>
  <c r="L24" i="35"/>
  <c r="W50" i="35"/>
  <c r="CH28" i="35"/>
  <c r="BP23" i="35"/>
  <c r="CE32" i="35"/>
  <c r="BN48" i="35"/>
  <c r="B24" i="35"/>
  <c r="AP51" i="35"/>
  <c r="V44" i="35"/>
  <c r="O16" i="19"/>
  <c r="AJ24" i="35"/>
  <c r="BW58" i="35"/>
  <c r="BB44" i="35"/>
  <c r="J47" i="35"/>
  <c r="BK57" i="35"/>
  <c r="AS46" i="35"/>
  <c r="G20" i="35"/>
  <c r="AL49" i="35"/>
  <c r="BU6" i="35"/>
  <c r="BL60" i="35"/>
  <c r="AA24" i="35"/>
  <c r="BR23" i="35"/>
  <c r="B10" i="35"/>
  <c r="AH36" i="35"/>
  <c r="CC54" i="35"/>
  <c r="D61" i="35"/>
  <c r="AI54" i="35"/>
  <c r="BU16" i="35"/>
  <c r="BC60" i="35"/>
  <c r="AA44" i="35"/>
  <c r="AJ35" i="35"/>
  <c r="P30" i="35"/>
  <c r="M51" i="35"/>
  <c r="BP46" i="35"/>
  <c r="J31" i="35"/>
  <c r="AH39" i="35"/>
  <c r="C30" i="35"/>
  <c r="D29" i="19"/>
  <c r="K44" i="35"/>
  <c r="BK44" i="35"/>
  <c r="AN37" i="35"/>
  <c r="BP48" i="35"/>
  <c r="P4" i="19"/>
  <c r="L55" i="35"/>
  <c r="AH35" i="35"/>
  <c r="O38" i="19"/>
  <c r="BI54" i="35"/>
  <c r="T27" i="35"/>
  <c r="BS55" i="35"/>
  <c r="AJ19" i="35"/>
  <c r="G28" i="19"/>
  <c r="O15" i="19"/>
  <c r="AQ6" i="35"/>
  <c r="I29" i="19"/>
  <c r="P34" i="35"/>
  <c r="BD59" i="35"/>
  <c r="Q28" i="19"/>
  <c r="F10" i="35"/>
  <c r="K37" i="19"/>
  <c r="L4" i="19"/>
  <c r="D38" i="35"/>
  <c r="AD21" i="35"/>
  <c r="B13" i="28"/>
  <c r="U42" i="35"/>
  <c r="M29" i="19"/>
  <c r="AA45" i="35"/>
  <c r="AC26" i="35"/>
  <c r="CE44" i="35"/>
  <c r="AZ19" i="35"/>
  <c r="E14" i="35"/>
  <c r="E8" i="35"/>
  <c r="AY48" i="35"/>
  <c r="AN18" i="35"/>
  <c r="CE58" i="35"/>
  <c r="BA41" i="35"/>
  <c r="AV25" i="35"/>
  <c r="Q57" i="35"/>
  <c r="V51" i="35"/>
  <c r="J55" i="35"/>
  <c r="AR13" i="35"/>
  <c r="AH4" i="35"/>
  <c r="P38" i="35"/>
  <c r="BQ61" i="35"/>
  <c r="B5" i="28"/>
  <c r="BH32" i="35"/>
  <c r="CC24" i="35"/>
  <c r="BP11" i="35"/>
  <c r="CG49" i="35"/>
  <c r="CG48" i="35"/>
  <c r="AJ52" i="35"/>
  <c r="I58" i="35"/>
  <c r="BK16" i="35"/>
  <c r="J28" i="19"/>
  <c r="D31" i="35"/>
  <c r="AB17" i="35"/>
  <c r="BO5" i="35"/>
  <c r="BA24" i="35"/>
  <c r="AZ13" i="35"/>
  <c r="AB34" i="35"/>
  <c r="F21" i="35"/>
  <c r="BE5" i="35"/>
  <c r="B19" i="28"/>
  <c r="AG10" i="35"/>
  <c r="AW34" i="35"/>
  <c r="J12" i="35"/>
  <c r="BF61" i="35"/>
  <c r="AW52" i="35"/>
  <c r="R57" i="35"/>
  <c r="W41" i="35"/>
  <c r="AY24" i="35"/>
  <c r="H25" i="35"/>
  <c r="F31" i="19"/>
  <c r="AT4" i="35"/>
  <c r="BO36" i="35"/>
  <c r="T45" i="35"/>
  <c r="O16" i="35"/>
  <c r="L53" i="35"/>
  <c r="BU37" i="35"/>
  <c r="CB16" i="35"/>
  <c r="BQ15" i="35"/>
  <c r="AN11" i="35"/>
  <c r="N50" i="35"/>
  <c r="AR59" i="35"/>
  <c r="BN58" i="35"/>
  <c r="AG4" i="35"/>
  <c r="BN44" i="35"/>
  <c r="B51" i="35"/>
  <c r="AV49" i="35"/>
  <c r="BQ22" i="35"/>
  <c r="AW4" i="35"/>
  <c r="BI7" i="35"/>
  <c r="BA26" i="35"/>
  <c r="BE57" i="35"/>
  <c r="AM23" i="35"/>
  <c r="CE36" i="35"/>
  <c r="G56" i="35"/>
  <c r="BX56" i="35"/>
  <c r="Z22" i="35"/>
  <c r="AG44" i="35"/>
  <c r="AF15" i="35"/>
  <c r="AL57" i="35"/>
  <c r="CD36" i="35"/>
  <c r="G48" i="35"/>
  <c r="Z26" i="35"/>
  <c r="AP60" i="35"/>
  <c r="BV54" i="35"/>
  <c r="AL56" i="35"/>
  <c r="BC31" i="35"/>
  <c r="P17" i="19"/>
  <c r="AO48" i="35"/>
  <c r="T61" i="35"/>
  <c r="AW49" i="35"/>
  <c r="M50" i="35"/>
  <c r="Q46" i="35"/>
  <c r="AV30" i="35"/>
  <c r="B8" i="35"/>
  <c r="B23" i="35"/>
  <c r="C14" i="35"/>
  <c r="BN61" i="35"/>
  <c r="L32" i="19"/>
  <c r="BI50" i="35"/>
  <c r="BB46" i="35"/>
  <c r="BQ47" i="35"/>
  <c r="BD49" i="35"/>
  <c r="J48" i="35"/>
  <c r="AU55" i="35"/>
  <c r="BS42" i="35"/>
  <c r="CD59" i="35"/>
  <c r="AV32" i="35"/>
  <c r="BQ51" i="35"/>
  <c r="BJ50" i="35"/>
  <c r="AB58" i="35"/>
  <c r="AL41" i="35"/>
  <c r="BJ28" i="35"/>
  <c r="D36" i="35"/>
  <c r="BD5" i="35"/>
  <c r="T38" i="35"/>
  <c r="BD4" i="35"/>
  <c r="V50" i="35"/>
  <c r="W24" i="35"/>
  <c r="BK24" i="35"/>
  <c r="I26" i="35"/>
  <c r="AE27" i="35"/>
  <c r="Y28" i="35"/>
  <c r="AD52" i="35"/>
  <c r="AD38" i="35"/>
  <c r="AC31" i="35"/>
  <c r="BG15" i="35"/>
  <c r="AP55" i="35"/>
  <c r="AT14" i="35"/>
  <c r="AQ34" i="35"/>
  <c r="AC38" i="35"/>
  <c r="BD20" i="35"/>
  <c r="C7" i="19"/>
  <c r="CH43" i="35"/>
  <c r="L17" i="19"/>
  <c r="A43" i="35"/>
  <c r="B29" i="35"/>
  <c r="BN4" i="35"/>
  <c r="AA34" i="35"/>
  <c r="H37" i="35"/>
  <c r="AZ14" i="35"/>
  <c r="N41" i="35"/>
  <c r="BV61" i="35"/>
  <c r="U61" i="35"/>
  <c r="D14" i="19"/>
  <c r="X60" i="35"/>
  <c r="BC14" i="35"/>
  <c r="BN45" i="35"/>
  <c r="BM31" i="35"/>
  <c r="AS43" i="35"/>
  <c r="BQ30" i="35"/>
  <c r="AU57" i="35"/>
  <c r="BO57" i="35"/>
  <c r="AQ41" i="35"/>
  <c r="AD42" i="35"/>
  <c r="B31" i="35"/>
  <c r="BB19" i="35"/>
  <c r="N61" i="35"/>
  <c r="BA43" i="35"/>
  <c r="Z52" i="35"/>
  <c r="AA12" i="35"/>
  <c r="AQ30" i="35"/>
  <c r="BO30" i="35"/>
  <c r="AS51" i="35"/>
  <c r="T57" i="35"/>
  <c r="AW42" i="35"/>
  <c r="C54" i="35"/>
  <c r="AO39" i="35"/>
  <c r="BU44" i="35"/>
  <c r="AV46" i="35"/>
  <c r="O36" i="35"/>
  <c r="BA36" i="35"/>
  <c r="BS6" i="35"/>
  <c r="AV18" i="35"/>
  <c r="F61" i="35"/>
  <c r="T22" i="35"/>
  <c r="AE41" i="35"/>
  <c r="CE34" i="35"/>
  <c r="W26" i="35"/>
  <c r="F42" i="35"/>
  <c r="AO17" i="35"/>
  <c r="E28" i="19"/>
  <c r="BL46" i="35"/>
  <c r="BJ13" i="35"/>
  <c r="J35" i="35"/>
  <c r="Q48" i="35"/>
  <c r="AN27" i="35"/>
  <c r="AH54" i="35"/>
  <c r="AC20" i="35"/>
  <c r="H20" i="28"/>
  <c r="BV21" i="35"/>
  <c r="BB43" i="35"/>
  <c r="J26" i="35"/>
  <c r="M60" i="35"/>
  <c r="BM40" i="35"/>
  <c r="BK61" i="35"/>
  <c r="V14" i="35"/>
  <c r="AY4" i="35"/>
  <c r="BM22" i="35"/>
  <c r="BM49" i="35"/>
  <c r="BB41" i="35"/>
  <c r="J44" i="35"/>
  <c r="BY30" i="35"/>
  <c r="AL20" i="35"/>
  <c r="CG19" i="35"/>
  <c r="BG44" i="35"/>
  <c r="AW14" i="35"/>
  <c r="CF57" i="35"/>
  <c r="AS41" i="35"/>
  <c r="W48" i="35"/>
  <c r="BS44" i="35"/>
  <c r="X6" i="35"/>
  <c r="AQ25" i="35"/>
  <c r="AV56" i="35"/>
  <c r="AO42" i="35"/>
  <c r="AN38" i="35"/>
  <c r="F57" i="35"/>
  <c r="E49" i="35"/>
  <c r="AM53" i="35"/>
  <c r="Q30" i="35"/>
  <c r="BW47" i="35"/>
  <c r="E10" i="28"/>
  <c r="G14" i="28"/>
  <c r="BA33" i="35"/>
  <c r="AS21" i="35"/>
  <c r="AL18" i="35"/>
  <c r="F18" i="35"/>
  <c r="L25" i="35"/>
  <c r="AC25" i="35"/>
  <c r="BZ33" i="35"/>
  <c r="AD27" i="35"/>
  <c r="BY13" i="35"/>
  <c r="AR20" i="35"/>
  <c r="AB48" i="35"/>
  <c r="BY23" i="35"/>
  <c r="AK15" i="35"/>
  <c r="J51" i="35"/>
  <c r="W53" i="35"/>
  <c r="BH51" i="35"/>
  <c r="C28" i="19"/>
  <c r="R12" i="35"/>
  <c r="M16" i="35"/>
  <c r="CF16" i="35"/>
  <c r="AB49" i="35"/>
  <c r="AO25" i="35"/>
  <c r="B22" i="35"/>
  <c r="R38" i="35"/>
  <c r="Z40" i="35"/>
  <c r="BV47" i="35"/>
  <c r="CA53" i="35"/>
  <c r="AN45" i="35"/>
  <c r="BT55" i="35"/>
  <c r="O32" i="35"/>
  <c r="BZ46" i="35"/>
  <c r="O23" i="35"/>
  <c r="BB61" i="35"/>
  <c r="CH29" i="35"/>
  <c r="D35" i="19"/>
  <c r="AD33" i="35"/>
  <c r="I38" i="35"/>
  <c r="P6" i="35"/>
  <c r="AH15" i="35"/>
  <c r="BR51" i="35"/>
  <c r="BW4" i="35"/>
  <c r="AT52" i="35"/>
  <c r="AB60" i="35"/>
  <c r="AR38" i="35"/>
  <c r="AL26" i="35"/>
  <c r="AW13" i="35"/>
  <c r="CG27" i="35"/>
  <c r="C24" i="35"/>
  <c r="I45" i="35"/>
  <c r="U14" i="35"/>
  <c r="BC22" i="35"/>
  <c r="BS51" i="35"/>
  <c r="T51" i="35"/>
  <c r="AO19" i="35"/>
  <c r="CD25" i="35"/>
  <c r="K50" i="35"/>
  <c r="W57" i="35"/>
  <c r="BQ41" i="35"/>
  <c r="BG39" i="35"/>
  <c r="BC48" i="35"/>
  <c r="O41" i="35"/>
  <c r="AF61" i="35"/>
  <c r="AM48" i="35"/>
  <c r="AR10" i="35"/>
  <c r="AN48" i="35"/>
  <c r="AQ46" i="35"/>
  <c r="C3" i="35"/>
  <c r="V32" i="35"/>
  <c r="BV6" i="35"/>
  <c r="N26" i="35"/>
  <c r="CF54" i="35"/>
  <c r="BT43" i="35"/>
  <c r="BR13" i="35"/>
  <c r="BI49" i="35"/>
  <c r="AT61" i="35"/>
  <c r="BF56" i="35"/>
  <c r="N33" i="35"/>
  <c r="AP16" i="35"/>
  <c r="AK4" i="35"/>
  <c r="F17" i="35"/>
  <c r="J58" i="35"/>
  <c r="T30" i="35"/>
  <c r="CB54" i="35"/>
  <c r="BS33" i="35"/>
  <c r="BG47" i="35"/>
  <c r="AJ4" i="35"/>
  <c r="CB15" i="35"/>
  <c r="AC39" i="35"/>
  <c r="BX55" i="35"/>
  <c r="CG56" i="35"/>
  <c r="F59" i="35"/>
  <c r="T59" i="35"/>
  <c r="E12" i="35"/>
  <c r="BZ53" i="35"/>
  <c r="AD57" i="35"/>
  <c r="BD52" i="35"/>
  <c r="AD59" i="35"/>
  <c r="AK39" i="35"/>
  <c r="AY20" i="35"/>
  <c r="N43" i="35"/>
  <c r="Z48" i="35"/>
  <c r="AY47" i="35"/>
  <c r="F16" i="28"/>
  <c r="P27" i="19"/>
  <c r="AB50" i="35"/>
  <c r="AN26" i="35"/>
  <c r="BX32" i="35"/>
  <c r="AI35" i="35"/>
  <c r="AY52" i="35"/>
  <c r="AZ6" i="35"/>
  <c r="S54" i="35"/>
  <c r="BC25" i="35"/>
  <c r="BN46" i="35"/>
  <c r="CC51" i="35"/>
  <c r="BT10" i="35"/>
  <c r="CC34" i="35"/>
  <c r="K38" i="19"/>
  <c r="S14" i="35"/>
  <c r="AW19" i="35"/>
  <c r="CE55" i="35"/>
  <c r="M22" i="35"/>
  <c r="BW21" i="35"/>
  <c r="S5" i="35"/>
  <c r="Y52" i="35"/>
  <c r="S12" i="35"/>
  <c r="AW25" i="35"/>
  <c r="AO41" i="35"/>
  <c r="AF34" i="35"/>
  <c r="CH34" i="35"/>
  <c r="AI46" i="35"/>
  <c r="C44" i="35"/>
  <c r="G8" i="28"/>
  <c r="AD4" i="35"/>
  <c r="U20" i="35"/>
  <c r="B42" i="35"/>
  <c r="W56" i="35"/>
  <c r="N27" i="35"/>
  <c r="S38" i="35"/>
  <c r="BL28" i="35"/>
  <c r="AX36" i="35"/>
  <c r="AV22" i="35"/>
  <c r="BJ57" i="35"/>
  <c r="K11" i="35"/>
  <c r="F37" i="35"/>
  <c r="E5" i="19"/>
  <c r="R10" i="35"/>
  <c r="B52" i="35"/>
  <c r="X16" i="35"/>
  <c r="CC44" i="35"/>
  <c r="BS46" i="35"/>
  <c r="J31" i="19"/>
  <c r="BI18" i="35"/>
  <c r="L25" i="19"/>
  <c r="BF8" i="35"/>
  <c r="CE38" i="35"/>
  <c r="BZ17" i="35"/>
  <c r="BE27" i="35"/>
  <c r="BD57" i="35"/>
  <c r="BI19" i="35"/>
  <c r="AA15" i="35"/>
  <c r="I3" i="19"/>
  <c r="Q60" i="35"/>
  <c r="AU41" i="35"/>
  <c r="L36" i="35"/>
  <c r="AC50" i="35"/>
  <c r="BB53" i="35"/>
  <c r="BV49" i="35"/>
  <c r="BO39" i="35"/>
  <c r="C38" i="35"/>
  <c r="CF40" i="35"/>
  <c r="BP52" i="35"/>
  <c r="AF32" i="35"/>
  <c r="Z17" i="35"/>
  <c r="AJ34" i="35"/>
  <c r="BN53" i="35"/>
  <c r="H57" i="35"/>
  <c r="AF45" i="35"/>
  <c r="Y40" i="35"/>
  <c r="M12" i="35"/>
  <c r="AI9" i="35"/>
  <c r="AO10" i="35"/>
  <c r="AS23" i="35"/>
  <c r="M39" i="35"/>
  <c r="BE35" i="35"/>
  <c r="U50" i="35"/>
  <c r="BJ36" i="35"/>
  <c r="CG45" i="35"/>
  <c r="AQ7" i="35"/>
  <c r="CH37" i="35"/>
  <c r="C9" i="19"/>
  <c r="AC49" i="35"/>
  <c r="B7" i="35"/>
  <c r="CC31" i="35"/>
  <c r="M46" i="35"/>
  <c r="H6" i="28"/>
  <c r="BY46" i="35"/>
  <c r="P31" i="35"/>
  <c r="E28" i="35"/>
  <c r="BZ29" i="35"/>
  <c r="AR39" i="35"/>
  <c r="BJ47" i="35"/>
  <c r="X26" i="35"/>
  <c r="CF39" i="35"/>
  <c r="B39" i="35"/>
  <c r="X48" i="35"/>
  <c r="AY53" i="35"/>
  <c r="AS59" i="35"/>
  <c r="BD33" i="35"/>
  <c r="S23" i="35"/>
  <c r="G10" i="19"/>
  <c r="BW30" i="35"/>
  <c r="BO44" i="35"/>
  <c r="BU17" i="35"/>
  <c r="D43" i="35"/>
  <c r="AI36" i="35"/>
  <c r="AN59" i="35"/>
  <c r="E13" i="35"/>
  <c r="BC18" i="35"/>
  <c r="BL27" i="35"/>
  <c r="BW31" i="35"/>
  <c r="H4" i="35"/>
  <c r="BU45" i="35"/>
  <c r="AC10" i="35"/>
  <c r="N18" i="19"/>
  <c r="H22" i="35"/>
  <c r="BI29" i="35"/>
  <c r="BK27" i="35"/>
  <c r="BK55" i="35"/>
  <c r="R46" i="35"/>
  <c r="BO26" i="35"/>
  <c r="CH12" i="35"/>
  <c r="Z37" i="35"/>
  <c r="BE15" i="35"/>
  <c r="AS44" i="35"/>
  <c r="K52" i="35"/>
  <c r="AJ25" i="35"/>
  <c r="CC60" i="35"/>
  <c r="BR41" i="35"/>
  <c r="BZ47" i="35"/>
  <c r="AX52" i="35"/>
  <c r="AW32" i="35"/>
  <c r="CG44" i="35"/>
  <c r="BV37" i="35"/>
  <c r="BU29" i="35"/>
  <c r="BM25" i="35"/>
  <c r="M24" i="35"/>
  <c r="AM25" i="35"/>
  <c r="D35" i="35"/>
  <c r="AB51" i="35"/>
  <c r="CE37" i="35"/>
  <c r="V46" i="35"/>
  <c r="U53" i="35"/>
  <c r="P51" i="35"/>
  <c r="AX60" i="35"/>
  <c r="AG59" i="35"/>
  <c r="AH24" i="35"/>
  <c r="CH38" i="35"/>
  <c r="AD49" i="35"/>
  <c r="Q59" i="35"/>
  <c r="O39" i="35"/>
  <c r="AG58" i="35"/>
  <c r="CF18" i="35"/>
  <c r="P21" i="19"/>
  <c r="T56" i="35"/>
  <c r="E31" i="35"/>
  <c r="AZ54" i="35"/>
  <c r="V27" i="35"/>
  <c r="BR6" i="35"/>
  <c r="CH53" i="35"/>
  <c r="G49" i="35"/>
  <c r="B5" i="35"/>
  <c r="AJ61" i="35"/>
  <c r="AZ9" i="35"/>
  <c r="AC41" i="35"/>
  <c r="D59" i="35"/>
  <c r="AB19" i="35"/>
  <c r="BE44" i="35"/>
  <c r="CA61" i="35"/>
  <c r="CG36" i="35"/>
  <c r="AS10" i="35"/>
  <c r="AO6" i="35"/>
  <c r="BK4" i="35"/>
  <c r="AA25" i="35"/>
  <c r="AZ44" i="35"/>
  <c r="V47" i="35"/>
  <c r="AO4" i="35"/>
  <c r="AX57" i="35"/>
  <c r="CF14" i="35"/>
  <c r="AF53" i="35"/>
  <c r="P42" i="35"/>
  <c r="BC54" i="35"/>
  <c r="BD36" i="35"/>
  <c r="T54" i="35"/>
  <c r="BB6" i="35"/>
  <c r="BB52" i="35"/>
  <c r="AG22" i="35"/>
  <c r="M30" i="19"/>
  <c r="R15" i="35"/>
  <c r="AJ16" i="35"/>
  <c r="CC49" i="35"/>
  <c r="S26" i="35"/>
  <c r="AU32" i="35"/>
  <c r="AT56" i="35"/>
  <c r="M54" i="35"/>
  <c r="CB35" i="35"/>
  <c r="AV24" i="35"/>
  <c r="AD47" i="35"/>
  <c r="BI59" i="35"/>
  <c r="K53" i="35"/>
  <c r="G50" i="35"/>
  <c r="BW25" i="35"/>
  <c r="BU47" i="35"/>
  <c r="Y47" i="35"/>
  <c r="Y57" i="35"/>
  <c r="AN10" i="35"/>
  <c r="B13" i="35"/>
  <c r="L4" i="35"/>
  <c r="G51" i="35"/>
  <c r="AL61" i="35"/>
  <c r="V60" i="35"/>
  <c r="CF49" i="35"/>
  <c r="BO16" i="35"/>
  <c r="BB30" i="35"/>
  <c r="AL27" i="35"/>
  <c r="O42" i="35"/>
  <c r="BX59" i="35"/>
  <c r="CB33" i="35"/>
  <c r="AT54" i="35"/>
  <c r="BC9" i="35"/>
  <c r="CD53" i="35"/>
  <c r="J30" i="35"/>
  <c r="G58" i="35"/>
  <c r="AU29" i="35"/>
  <c r="CG34" i="35"/>
  <c r="Z49" i="35"/>
  <c r="BT31" i="35"/>
  <c r="AI17" i="35"/>
  <c r="BY51" i="35"/>
  <c r="V26" i="35"/>
  <c r="BY48" i="35"/>
  <c r="BG46" i="35"/>
  <c r="AD61" i="35"/>
  <c r="AD55" i="35"/>
  <c r="BQ49" i="35"/>
  <c r="C47" i="35"/>
  <c r="BJ16" i="35"/>
  <c r="BD41" i="35"/>
  <c r="AK47" i="35"/>
  <c r="I21" i="19"/>
  <c r="AE48" i="35"/>
  <c r="BD56" i="35"/>
  <c r="AA37" i="35"/>
  <c r="AO55" i="35"/>
  <c r="A24" i="35"/>
  <c r="BE8" i="35"/>
  <c r="CA35" i="35"/>
  <c r="B47" i="35"/>
  <c r="AQ21" i="35"/>
  <c r="K16" i="19"/>
  <c r="B33" i="35"/>
  <c r="BF4" i="35"/>
  <c r="AX38" i="35"/>
  <c r="AY56" i="35"/>
  <c r="Y59" i="35"/>
  <c r="V7" i="35"/>
  <c r="AW24" i="35"/>
  <c r="G8" i="35"/>
  <c r="CG47" i="35"/>
  <c r="AH30" i="35"/>
</calcChain>
</file>

<file path=xl/sharedStrings.xml><?xml version="1.0" encoding="utf-8"?>
<sst xmlns="http://schemas.openxmlformats.org/spreadsheetml/2006/main" count="2723" uniqueCount="1021">
  <si>
    <t>5f53454c4556414c5541544528202750575f4f4d464154544e494e47272c202750575f4f4d464154544e494e475f53454c27202900ffffffffffffffffffff000000000000000004200060ffffffff0000000006aa0000010000302300000008000000070000004564676532350000ffffffffffff36aa0000ffffff0303400</t>
  </si>
  <si>
    <t>_x000D_1461 Mellerud</t>
  </si>
  <si>
    <t>1461</t>
  </si>
  <si>
    <t>_x000F_1462 Lilla Edet</t>
  </si>
  <si>
    <t>1462</t>
  </si>
  <si>
    <t xml:space="preserve">	1463 Mark</t>
  </si>
  <si>
    <t>1463</t>
  </si>
  <si>
    <t>_x000F_1465 Svenljunga</t>
  </si>
  <si>
    <t>1465</t>
  </si>
  <si>
    <t>_x000F_1466 Herrljunga</t>
  </si>
  <si>
    <t>1466</t>
  </si>
  <si>
    <t xml:space="preserve">	1470 Vara</t>
  </si>
  <si>
    <t>1470</t>
  </si>
  <si>
    <t>_x000B_1471 Götene</t>
  </si>
  <si>
    <t>1471</t>
  </si>
  <si>
    <t xml:space="preserve">
1472 Tibro</t>
  </si>
  <si>
    <t xml:space="preserve">
1441 Lerum</t>
  </si>
  <si>
    <t>1441</t>
  </si>
  <si>
    <t>_x000D_1442 Vårgårda</t>
  </si>
  <si>
    <t>1442</t>
  </si>
  <si>
    <t>_x000E_1443 Bollebygd</t>
  </si>
  <si>
    <t>1443</t>
  </si>
  <si>
    <t>_x000D_1444 Grästorp</t>
  </si>
  <si>
    <t>1444</t>
  </si>
  <si>
    <t>_x000C_1445 Essunga</t>
  </si>
  <si>
    <t>1445</t>
  </si>
  <si>
    <t>_x000E_1446 Karlsborg</t>
  </si>
  <si>
    <t>1446</t>
  </si>
  <si>
    <t>_x000E_1447 Gullspång</t>
  </si>
  <si>
    <t>1447</t>
  </si>
  <si>
    <t>_x000C_1452 Tranemo</t>
  </si>
  <si>
    <t>1452</t>
  </si>
  <si>
    <t>_x000F_1460 Bengtsfors</t>
  </si>
  <si>
    <t>1460</t>
  </si>
  <si>
    <t>00000000006aa03043f00002003000300030000000000000006aa03043b00002003000300030000000000000006aa03043a00002003000300030000000000000006aa03041100002003000000080000000e00000050575057302e4849455244494d00000006aa03044000002003000300030000000000000006aa0304410000</t>
  </si>
  <si>
    <t>06aa030405000020030000000b000000ffff000006aa030413000020030000000b0000000000000006aa0304190000200300000008000000040000005469640006aa03041800002003000000080000002e00000063616c6c2058505f53454c4556414c5541544528202750585f544944272c202750585f5449445f53454c272</t>
  </si>
  <si>
    <t>029000000ffffffffffffffffffff000000000000000004210060ffffffff0000000006aa00000100003023000000080000000b000000456467654e6f64653535000006aa03040110003003000000080000000900000070656e5f627470320000000006aa03043c00002003000100080000001700000053656c656374696f6e</t>
  </si>
  <si>
    <t>1880</t>
  </si>
  <si>
    <t xml:space="preserve">
1881 Kumla</t>
  </si>
  <si>
    <t>1881</t>
  </si>
  <si>
    <t>_x000E_1882 Askersund</t>
  </si>
  <si>
    <t>1882</t>
  </si>
  <si>
    <t>_x000E_1883 Karlskoga</t>
  </si>
  <si>
    <t>1883</t>
  </si>
  <si>
    <t xml:space="preserve">	1884 Nora</t>
  </si>
  <si>
    <t>1884</t>
  </si>
  <si>
    <t>_x000F_1885 Lindesberg</t>
  </si>
  <si>
    <t>1885</t>
  </si>
  <si>
    <t>_x0013_19 Västmanlands län</t>
  </si>
  <si>
    <t>19</t>
  </si>
  <si>
    <t>_x0014_1904 Skinnskatteberg</t>
  </si>
  <si>
    <t>1904</t>
  </si>
  <si>
    <t>_x000F_1907 Surahammar</t>
  </si>
  <si>
    <t>1907</t>
  </si>
  <si>
    <t xml:space="preserve">	1917 Heby</t>
  </si>
  <si>
    <t>1917</t>
  </si>
  <si>
    <t>_x000C_1960 Kungsör</t>
  </si>
  <si>
    <t>1960</t>
  </si>
  <si>
    <t>_x0012_1961 Hallstahammar</t>
  </si>
  <si>
    <t>1961</t>
  </si>
  <si>
    <t>_x000C_1962 Norberg</t>
  </si>
  <si>
    <t>1962</t>
  </si>
  <si>
    <t>_x000D_1980 Västerås</t>
  </si>
  <si>
    <t>1980</t>
  </si>
  <si>
    <t xml:space="preserve">	1981 Sala</t>
  </si>
  <si>
    <t>1981</t>
  </si>
  <si>
    <t>_x000D_1982 Fagersta</t>
  </si>
  <si>
    <t>1982</t>
  </si>
  <si>
    <t>_x000B_1983 Köping</t>
  </si>
  <si>
    <t>1983</t>
  </si>
  <si>
    <t>_x000B_1984 Arboga</t>
  </si>
  <si>
    <t>1984</t>
  </si>
  <si>
    <t>_x000F_20 Dalarnas län</t>
  </si>
  <si>
    <t>20</t>
  </si>
  <si>
    <t>_x000C_2021 Vansbro</t>
  </si>
  <si>
    <t>0020030000000b000000ffff000006aa03040110003003000000080000000800000070656e5f6170320006aa03040400002003000000080000000700000050575f4b4f4e000006aa030405000020030000000b000000ffff000006aa0304060000200300000008000000090000005354414e444152440000000006aa03041c0</t>
  </si>
  <si>
    <t>000200300000008000000090000005354414e444152440000000006aa030413000020030000000b0000000000000006aa03041400002003000000020000000000000006aa03041700002003000000020000000400000006aa0304190000200300000008000000040000004bf66e0006aa03041800002003000000080000002e</t>
  </si>
  <si>
    <t>00000063616c6c2058505f53454c4556414c5541544528202750575f4b4f4e272c202750575f4b4f4e5f53454c272029000000ffffffffffffffffffff000000000000000004210060ffffffff0000000006aa00000100003023000000080000000b000000456467654e6f64653437000006aa0304011000300300000008000</t>
  </si>
  <si>
    <t>0000000000000006aa03040d00002003000300030000000000000006aa03044400002003000000080000000c00000050575057332e44455054480006aa03044300002003000000080000001100000050575057332e4c4f4e474c4142454c460000000006aa03044200002003000000080000001100000050575057332e53485</t>
  </si>
  <si>
    <t>2544c4142454c460000000006aa03041f00002003000000030000001300000006aa03042000002003000000030000001300000006aa03041b000020030000000200000000000000ffffffffffffffffffff0000000000000000000000210060ffffffff0000000006aa00000100003023000000080000000c00000053656c65</t>
  </si>
  <si>
    <t>0002003000000080000003400000063616c6c2058505f53454c4556414c5541544528202750585f464f524d414e272c202750585f464f524d414e5f53454c27202900ffffffffffffffffffff000000000000000004200060ffffffff0000000006aa0000010000302300000008000000070000004564676533350000ffffff</t>
  </si>
  <si>
    <t>6.3.2</t>
  </si>
  <si>
    <t>XPQUERYDOC_2</t>
  </si>
  <si>
    <t>6374696f6e36300006aa03041f000020030000000b000000ffff000006aa03040110003003000000080000000800000070656e5f6170320006aa03040400002003000000080000000900000050575f414c4445520000000006aa030405000020030000000b000000ffff000006aa03040600002003000000080000000900000</t>
  </si>
  <si>
    <t>0080000000c00000053656c656374696f6e36330006aa03041f000020030000000b000000ffff000006aa03040110003003000000080000000800000070656e5f6170320006aa03040400002003000000080000000a00000050575f4b4f4d4d554e00000006aa030405000020030000000b000000ffff000006aa0304060000</t>
  </si>
  <si>
    <t>00000006aa03041c0000200300000008000000090000005354414e444152440000000006aa030413000020030000000b0000000000000006aa03041400002003000000020000000000000006aa03041700002003000000020000000400000006aa0304190000200300000008000000040000004bf66e0006aa0304180000200</t>
  </si>
  <si>
    <t>3000000080000002e00000063616c6c2058505f53454c4556414c5541544528202750575f4b4f4e272c202750575f4b4f4e5f53454c272029000000ffffffffffffffffffff000000000000000004210060ffffffff0000000006aa00000100003023000000080000000b000000456467654e6f64653637000006aa03040110</t>
  </si>
  <si>
    <t>f414e545f534254505c6e50585f414e545f544f545c6e50585f42454c5f4254505c6e50585f42454c5f534254505c6e50585f42454c5f544f54272900ffffffffffffffffffff000000000000000004200060ffffffff0000000006aa0000010000302300000008000000070000004564676533340000ffffffffffff36aa00</t>
  </si>
  <si>
    <t>fffffffffffffffffff0000000000000000000000210060ffffffff0000000006aa00000100003023000000080000000c00000053656c656374696f6e36340006aa03041f000020030000000b000000ffff000006aa03040110003003000000080000000900000070656e5f627470320000000006aa03040400002003000000</t>
  </si>
  <si>
    <t>05354414e444152440000000006aa03041c0000200300000008000000090000005354414e444152440000000006aa030413000020030000000b0000000000000006aa03041400002003000000020000000000000006aa03041700002003000000020000000400000006aa03041900002003000000080000003901000053656c</t>
  </si>
  <si>
    <t>3935202d20393920e5722c20313030202d20e5722e200d0a4164642074686520c56c646572736b6c6173732053616d746c6967612e200000000006aa03041800002003000000080000002201000043414c4c2058505f534c4c494d4954282750575f414c444552272c2753454c454354272c2027325c6e335c6e345c6e35272</t>
  </si>
  <si>
    <t>feff06000400020000000000000000000000000000000000000000000000000002200040ffffffff0000000006aa00000100003000000000080000000900000053656c6563746f720000000006aa030404000020030000000b0000000100000006aa03041700002010000100080000000a00000044617461437562653600000</t>
  </si>
  <si>
    <t>006aa030414000020030000000b00000001000000ffffffffffffffffffff</t>
  </si>
  <si>
    <t>feff06000400020000000000000000000000000000000000000000000000000004200060ffffffff0000000006aa00000100003023000000080000000a00000044617461437562653700000006aa030406000020030003000300000000000000ffffffffffff36aa0000ffffff0303400000000000000d00000045646765333</t>
  </si>
  <si>
    <t>33b456467653b0000000036aa0000ffffff0303400000000000000d0000004564676533343b456467653b0000000036aa0000ffffff0303400000000000000d0000004564676533353b456467653b00000000ffffffff000000000000000004200060ffffffff0000000006aa00000100003023000000080000000700000045</t>
  </si>
  <si>
    <t>200300000008000000090000005354414e444152440000000006aa03041c0000200300000008000000090000005354414e444152440000000006aa030413000020030000000b0000000000000006aa03041400002003000000020000000000000006aa03041700002003000000020000000400000006aa03041900002003000</t>
  </si>
  <si>
    <t>00008000000070000004b6f6d6d756e000006aa03041800002003000000080000003400000063616c6c2058505f53454c4556414c5541544528202750575f4b4f4d4d554e272c202750575f4b4f4d4d554e5f53454c27202900ffffffffffffffffffff000000000000000004210060ffffffff0000000006aa000001000030</t>
  </si>
  <si>
    <t>23000000080000000b000000456467654e6f64653530000006aa03040110003003000000080000000800000070656e5f6170320006aa03043c00002003000100080000001700000053656c656374696f6e36323b53656c656374696f6e3b000006aa0304040000200300000008000000040000005469640006aa03040200002</t>
  </si>
  <si>
    <t>003000000080000000700000050575f544944000006aa0304030000200300000008000000040000005469640006aa03041e00002003000000030000000c00000006aa03044500002003000000080000000f000000505750572e4452494c4c49434f4e000006aa03040a00002003000300030000000000000006aa03043f0000</t>
  </si>
  <si>
    <t>0000002e00000063616c6c2058505f53454c4556414c5541544528202750575f544944272c202750575f5449445f53454c272029000000ffffffffffffffffffff000000000000000004210060ffffffff0000000006aa00000100003023000000080000000b000000456467654e6f64653438000006aa03040110003003000</t>
  </si>
  <si>
    <t>000080000000800000070656e5f6170320006aa03043c00002003000100080000001700000053656c656374696f6e36303b53656c656374696f6e3b000006aa03040400002003000000080000000c000000c56c646572736b6c6173730006aa03040200002003000000080000000900000050575f414c4445520000000006aa</t>
  </si>
  <si>
    <t>03040300002003000000080000000c000000c56c646572736b6c6173730006aa03041e00002003000000030000001300000006aa03044500002003000000080000001000000050575057332e4452494c4c49434f4e0006aa03040a00002003000300030000000000000006aa03043f00002003000300030000000000000006a</t>
  </si>
  <si>
    <t>19000020030000000800000024000000537461727461206d6564207374616e64617264757276616c6574204d6561737572652e0006aa03041800002003000000080000007400000043414c4c2058505f534c4c494d4954282758505f4d45415355524544494d272c202743554245272c2750585f414e545f4254505c6e50585</t>
  </si>
  <si>
    <t>00ffffff03030000000000000015000000456467654e6f646535323b456467654e6f64653b0000000036aa0000ffffff03030000000000000015000000456467654e6f646535343b456467654e6f64653b00000000ffffffff000000000000000004210060ffffffff0000000006aa00000100003023000000080000000b000</t>
  </si>
  <si>
    <t>000456467654e6f64653532000006aa03040110003003000000080000000900000070656e5f627470320000000006aa03043c00002003000100080000001700000053656c656374696f6e36343b53656c656374696f6e3b000006aa0304040000200300000008000000040000004bf66e0006aa030402000020030000000800</t>
  </si>
  <si>
    <t>00000700000050585f4b4f4e000006aa0304030000200300000008000000040000004bf66e0006aa03044500002003000000080000001000000050585058302e4452494c4c49434f4e0006aa03040a00002003000300030000000000000006aa03043f00002003000300030000000000000006aa03043b00002003000300030</t>
  </si>
  <si>
    <t>ffffffffffffff000000000000000004210060ffffffff0000000006aa00000100003023000000080000000b000000456467654e6f64653534000006aa03040110003003000000080000000900000070656e5f627470320000000006aa03043c00002003000100080000001700000053656c656374696f6e36363b53656c656</t>
  </si>
  <si>
    <t>434f4e0006aa03040a00002003000300030000000000000006aa03043f00002003000300030000000000000006aa03043b00002003000300030000000000000006aa03043a00002003000300030000000000000006aa03041100002003000000080000000e00000050585058342e4849455244494d00000006aa03044000002</t>
  </si>
  <si>
    <t>080000000700000050585f4b4f4e000006aa030405000020030000000b000000ffff000006aa0304060000200300000008000000090000005354414e444152440000000006aa03041c0000200300000008000000090000005354414e444152440000000006aa030413000020030000000b0000000000000006aa03041400002</t>
  </si>
  <si>
    <t>0000000000000006aa03044400002003000000080000000b000000505850582e4445505448000006aa030443000020030000000800000010000000505850582e4c4f4e474c4142454c460006aa030442000020030000000800000010000000505850582e534852544c4142454c4600ffffffffffffffffffff0000000000000</t>
  </si>
  <si>
    <t>36373b53656c656374696f6e3b000006aa03040400002003000000080000000c000000c56c646572736b6c6173730006aa03040200002003000000080000000900000050585f414c4445520000000006aa03040300002003000000080000000c000000c56c646572736b6c6173730006aa03044500002003000000080000001</t>
  </si>
  <si>
    <t>000000050585058332e4452494c4c49434f4e0006aa03040a00002003000300030000000000000006aa03043f00002003000300030000000000000006aa03043b00002003000300030000000000000006aa03043a00002003000300030000000000000006aa03041100002003000000080000000e00000050585058332e4849</t>
  </si>
  <si>
    <t>0182</t>
  </si>
  <si>
    <t>_x000F_0183 Sundbyberg</t>
  </si>
  <si>
    <t>0183</t>
  </si>
  <si>
    <t xml:space="preserve">
0184 Solna</t>
  </si>
  <si>
    <t>0184</t>
  </si>
  <si>
    <t>_x000C_0186 Lidingö</t>
  </si>
  <si>
    <t>0186</t>
  </si>
  <si>
    <t>_x000C_0187 Vaxholm</t>
  </si>
  <si>
    <t>0187</t>
  </si>
  <si>
    <t>_x000E_0188 Norrtälje</t>
  </si>
  <si>
    <t>0188</t>
  </si>
  <si>
    <t>_x000C_0191 Sigtuna</t>
  </si>
  <si>
    <t>0191</t>
  </si>
  <si>
    <t>_x000E_0192 Nynäshamn</t>
  </si>
  <si>
    <t>0192</t>
  </si>
  <si>
    <t>_x000E_03 Uppsala län</t>
  </si>
  <si>
    <t>03</t>
  </si>
  <si>
    <t xml:space="preserve">	0305 Håbo</t>
  </si>
  <si>
    <t>0305</t>
  </si>
  <si>
    <t>_x000F_0319 Älvkarleby</t>
  </si>
  <si>
    <t>0319</t>
  </si>
  <si>
    <t>_x000C_0330 Knivsta</t>
  </si>
  <si>
    <t>0330</t>
  </si>
  <si>
    <t xml:space="preserve">
0360 Tierp</t>
  </si>
  <si>
    <t>0360</t>
  </si>
  <si>
    <t>_x000C_0380 Uppsala</t>
  </si>
  <si>
    <t>0380</t>
  </si>
  <si>
    <t>_x000D_0381 Enköping</t>
  </si>
  <si>
    <t>0381</t>
  </si>
  <si>
    <t>_x000E_0382 Östhammar</t>
  </si>
  <si>
    <t>0382</t>
  </si>
  <si>
    <t>_x0014_04 Södermanlands län</t>
  </si>
  <si>
    <t>04</t>
  </si>
  <si>
    <t>_x000D_0428 Vingåker</t>
  </si>
  <si>
    <t>0428</t>
  </si>
  <si>
    <t>_x000B_0461 Gnesta</t>
  </si>
  <si>
    <t>0461</t>
  </si>
  <si>
    <t>_x000D_0480 Nyköping</t>
  </si>
  <si>
    <t>0480</t>
  </si>
  <si>
    <t>_x000E_0481 Oxelösund</t>
  </si>
  <si>
    <t>0481</t>
  </si>
  <si>
    <t xml:space="preserve">	0482 Flen</t>
  </si>
  <si>
    <t>0482</t>
  </si>
  <si>
    <t>_x0010_0483 Katrineholm</t>
  </si>
  <si>
    <t>0483</t>
  </si>
  <si>
    <t>_x000F_0484 Eskilstuna</t>
  </si>
  <si>
    <t>0484</t>
  </si>
  <si>
    <t>_x000E_0486 Strängnäs</t>
  </si>
  <si>
    <t>0486</t>
  </si>
  <si>
    <t xml:space="preserve">
0488 Trosa</t>
  </si>
  <si>
    <t>0488</t>
  </si>
  <si>
    <t>_x0014_05 Östergötlands län</t>
  </si>
  <si>
    <t>05</t>
  </si>
  <si>
    <t>_x0013_0114 Upplands-Väsby</t>
  </si>
  <si>
    <t>0114</t>
  </si>
  <si>
    <t>_x000F_0115 Vallentuna</t>
  </si>
  <si>
    <t>0115</t>
  </si>
  <si>
    <t>_x000E_0117 Österåker</t>
  </si>
  <si>
    <t>0117</t>
  </si>
  <si>
    <t>_x000B_0120 Värmdö</t>
  </si>
  <si>
    <t>0120</t>
  </si>
  <si>
    <t>_x000D_0123 Järfälla</t>
  </si>
  <si>
    <t>0123</t>
  </si>
  <si>
    <t xml:space="preserve">
0125 Ekerö</t>
  </si>
  <si>
    <t>0125</t>
  </si>
  <si>
    <t>_x000D_0126 Huddinge</t>
  </si>
  <si>
    <t>0126</t>
  </si>
  <si>
    <t>_x000D_0127 Botkyrka</t>
  </si>
  <si>
    <t>0127</t>
  </si>
  <si>
    <t xml:space="preserve">
0128 Salem</t>
  </si>
  <si>
    <t>0128</t>
  </si>
  <si>
    <t>_x000C_0136 Haninge</t>
  </si>
  <si>
    <t>0136</t>
  </si>
  <si>
    <t>_x000B_0138 Tyresö</t>
  </si>
  <si>
    <t>0138</t>
  </si>
  <si>
    <t>_x0011_0139 Upplands-Bro</t>
  </si>
  <si>
    <t>0139</t>
  </si>
  <si>
    <t>_x000C_0140 Nykvarn</t>
  </si>
  <si>
    <t>0140</t>
  </si>
  <si>
    <t xml:space="preserve">	0160 Täby</t>
  </si>
  <si>
    <t>0160</t>
  </si>
  <si>
    <t>_x000D_0162 Danderyd</t>
  </si>
  <si>
    <t>0162</t>
  </si>
  <si>
    <t>_x000F_0163 Sollentuna</t>
  </si>
  <si>
    <t>0163</t>
  </si>
  <si>
    <t>_x000E_0180 Stockholm</t>
  </si>
  <si>
    <t>0180</t>
  </si>
  <si>
    <t>_x000F_0181 Södertälje</t>
  </si>
  <si>
    <t>0181</t>
  </si>
  <si>
    <t>008000000040000004bf66e0006aa03040200002003000000080000000700000050575f4b4f4e000006aa0304030000200300000008000000040000004bf66e0006aa03041e00002003000000030000000300000006aa03044500002003000000080000001000000050575057302e4452494c4c49434f4e0006aa03040a0000</t>
  </si>
  <si>
    <t>_x000B_1231 Burlöv</t>
  </si>
  <si>
    <t>1231</t>
  </si>
  <si>
    <t>_x000D_1233 Vellinge</t>
  </si>
  <si>
    <t>1233</t>
  </si>
  <si>
    <t>_x0011_1256 Östra Göinge</t>
  </si>
  <si>
    <t>1256</t>
  </si>
  <si>
    <t>_x0010_1257 Örkelljunga</t>
  </si>
  <si>
    <t>1257</t>
  </si>
  <si>
    <t xml:space="preserve">	1260 Bjuv</t>
  </si>
  <si>
    <t>1260</t>
  </si>
  <si>
    <t>_x000D_1261 Kävlinge</t>
  </si>
  <si>
    <t>1261</t>
  </si>
  <si>
    <t xml:space="preserve">
1262 Lomma</t>
  </si>
  <si>
    <t>1262</t>
  </si>
  <si>
    <t>_x000C_1263 Svedala</t>
  </si>
  <si>
    <t>1263</t>
  </si>
  <si>
    <t>_x000B_1264 Skurup</t>
  </si>
  <si>
    <t>1264</t>
  </si>
  <si>
    <t xml:space="preserve">
1265 Sjöbo</t>
  </si>
  <si>
    <t>1265</t>
  </si>
  <si>
    <t xml:space="preserve">
1266 Hörby</t>
  </si>
  <si>
    <t>1266</t>
  </si>
  <si>
    <t xml:space="preserve">	1267 Höör</t>
  </si>
  <si>
    <t>1267</t>
  </si>
  <si>
    <t>_x000E_1270 Tomelilla</t>
  </si>
  <si>
    <t>1270</t>
  </si>
  <si>
    <t>_x000D_1272 Bromölla</t>
  </si>
  <si>
    <t>1272</t>
  </si>
  <si>
    <t xml:space="preserve">	1273 Osby</t>
  </si>
  <si>
    <t>1273</t>
  </si>
  <si>
    <t>_x000D_1275 Perstorp</t>
  </si>
  <si>
    <t>1275</t>
  </si>
  <si>
    <t>_x000C_1276 Klippan</t>
  </si>
  <si>
    <t>1276</t>
  </si>
  <si>
    <t>_x000B_1277 Åstorp</t>
  </si>
  <si>
    <t>1277</t>
  </si>
  <si>
    <t>_x000B_1278 Båstad</t>
  </si>
  <si>
    <t>1278</t>
  </si>
  <si>
    <t>Annual amount in SEK thousands</t>
  </si>
  <si>
    <t>00002003000300030000000000000006aa03044400002003000000080000000c00000050585058302e44455054480006aa03044300002003000000080000001100000050585058302e4c4f4e474c4142454c460000000006aa03044200002003000000080000001100000050585058302e534852544c4142454c4600000000f</t>
  </si>
  <si>
    <t>374696f6e3b000006aa03040400002003000000080000000700000046f6726de56e000006aa03040200002003000000080000000a00000050585f464f524d414e00000006aa03040300002003000000080000000700000046f6726de56e000006aa03044500002003000000080000001000000050585058342e4452494c4c49</t>
  </si>
  <si>
    <t>152440000000006aa03041c0000200300000008000000090000005354414e444152440000000006aa030413000020030000000b0000000000000006aa03041400002003000000020000000000000006aa03041700002003000000020000000400000006aa0304190000200300000008000000070000004b6f6d6d756e000006</t>
  </si>
  <si>
    <t>200308</t>
  </si>
  <si>
    <t>_x0006_200307</t>
  </si>
  <si>
    <t>200307</t>
  </si>
  <si>
    <t>_x0006_200306</t>
  </si>
  <si>
    <t>200306</t>
  </si>
  <si>
    <t>_x0006_200305</t>
  </si>
  <si>
    <t>200305</t>
  </si>
  <si>
    <t>_x0006_200304</t>
  </si>
  <si>
    <t>200304</t>
  </si>
  <si>
    <t>_x0006_200303</t>
  </si>
  <si>
    <t>200303</t>
  </si>
  <si>
    <t>_x0006_200302</t>
  </si>
  <si>
    <t>200302</t>
  </si>
  <si>
    <t>_x0006_200301</t>
  </si>
  <si>
    <t>200301</t>
  </si>
  <si>
    <t>Samtl</t>
  </si>
  <si>
    <t>_x0011_01 Stockholms län</t>
  </si>
  <si>
    <t>01</t>
  </si>
  <si>
    <t>003000300030000000000000006aa03044100002003000300030000000000000006aa03040b00002003000300030000000000000006aa03040d00002003000300030000000000000006aa03044400002003000000080000000c00000050585058342e44455054480006aa030443000020030000000800000011000000505850</t>
  </si>
  <si>
    <t>ffffff36aa0000ffffff03034000000000000015000000456467654e6f646535373b456467654e6f64653b0000000036aa0000ffffff03034000000000000015000000456467654e6f646535363b456467654e6f64653b0000000036aa0000ffffff03030000000000000015000000456467654e6f646535353b456467654e6</t>
  </si>
  <si>
    <t>53656c656374696f6e3b000006aa0304040000200300000008000000070000004b6f6d6d756e000006aa03040200002003000000080000000a00000050585f4b4f4d4d554e00000006aa0304030000200300000008000000070000004b6f6d6d756e000006aa03044500002003000000080000001000000050585058312e445</t>
  </si>
  <si>
    <t>2494c4c49434f4e0006aa03040a00002003000300030000000000000006aa03043f00002003000300030000000000000006aa03043b00002003000300030000000000000006aa03043a00002003000300030000000000000006aa03041100002003000000080000000e00000050585058312e4849455244494d00000006aa03</t>
  </si>
  <si>
    <t>044000002003000300030000000000000006aa03044100002003000300030000000000000006aa03040b00002003000300030000000000000006aa03040d00002003000300030000000000000006aa03044400002003000000080000000c00000050585058312e44455054480006aa030443000020030000000800000011000</t>
  </si>
  <si>
    <t xml:space="preserve">Pensionstagare med ålderspension födda 1938 eller senare </t>
  </si>
  <si>
    <t>_x000C_0980 Gotland</t>
  </si>
  <si>
    <t>0980</t>
  </si>
  <si>
    <t>_x000F_10 Blekinge län</t>
  </si>
  <si>
    <t>_x000E_1060 Olofström</t>
  </si>
  <si>
    <t>1060</t>
  </si>
  <si>
    <t>_x000F_1080 Karlskrona</t>
  </si>
  <si>
    <t>1080</t>
  </si>
  <si>
    <t>_x000C_1081 Ronneby</t>
  </si>
  <si>
    <t>1081</t>
  </si>
  <si>
    <t>_x000E_1082 Karlshamn</t>
  </si>
  <si>
    <t>1082</t>
  </si>
  <si>
    <t>_x000F_1083 Sölvesborg</t>
  </si>
  <si>
    <t>1083</t>
  </si>
  <si>
    <t>_x000C_12 Skåne län</t>
  </si>
  <si>
    <t>_x000B_1214 Svalöv</t>
  </si>
  <si>
    <t>1214</t>
  </si>
  <si>
    <t>_x0011_1230 Staffanstorp</t>
  </si>
  <si>
    <t>1230</t>
  </si>
  <si>
    <t>03000000080000001000000058505f4d45415355524544455343310006aa03044600002003000000080000000f00000058505f4d534e554d464f524d4154000006aa03044200002003000000080000001000000058505f534d454153555245444553430006aa03041f000020030000000300000005000000fffffffffffffff</t>
  </si>
  <si>
    <t>fffff0100000000000000000000210060ffffffff0000000006aa00000100003023000000080000000c00000053656c656374696f6e37360006aa03041f000020030000000b000000ffff000006aa03040110003003000000080000000900000058504444444154410000000006aa03040400002003000000080000000e0000</t>
  </si>
  <si>
    <t>0058505f4d45415355524544494d00000006aa030405000020030000000b000000ffff000006aa030413000020030000000b0000000000000006aa030419000020030000000800000024000000537461727461206d6564207374616e64617264757276616c6574204d6561737572652e0006aa0304180000200300000008000</t>
  </si>
  <si>
    <t>_x0006_200404</t>
  </si>
  <si>
    <t>200404</t>
  </si>
  <si>
    <t>_x0006_200403</t>
  </si>
  <si>
    <t>200403</t>
  </si>
  <si>
    <t>_x0006_200402</t>
  </si>
  <si>
    <t>200402</t>
  </si>
  <si>
    <t>_x0006_200401</t>
  </si>
  <si>
    <t>200401</t>
  </si>
  <si>
    <t>A43</t>
  </si>
  <si>
    <t>000000000000006aa03043a00002003000300030000000000000006aa03041100002003000000080000000e00000050585058302e4849455244494d00000006aa03044000002003000300030000000000000006aa03044100002003000300030000000000000006aa03040b00002003000300030000000000000006aa03040d</t>
  </si>
  <si>
    <t>58342e4c4f4e474c4142454c460000000006aa03044200002003000000080000001100000050585058342e534852544c4142454c4600000000ffffffffffffffffffff0000000000000000000000210060ffffffff0000000006aa00000100003023000000080000000c00000053656c656374696f6e36360006aa03041f000</t>
  </si>
  <si>
    <t xml:space="preserve">
0604 Aneby</t>
  </si>
  <si>
    <t>0604</t>
  </si>
  <si>
    <t>_x000B_0617 Gnosjö</t>
  </si>
  <si>
    <t>0617</t>
  </si>
  <si>
    <t>_x000C_0642 Mullsjö</t>
  </si>
  <si>
    <t>0642</t>
  </si>
  <si>
    <t xml:space="preserve">	0643 Habo</t>
  </si>
  <si>
    <t>0643</t>
  </si>
  <si>
    <t>_x000D_0662 Gislaved</t>
  </si>
  <si>
    <t>0662</t>
  </si>
  <si>
    <t>_x000D_0665 Vaggeryd</t>
  </si>
  <si>
    <t>0665</t>
  </si>
  <si>
    <t>_x000E_0680 Jönköping</t>
  </si>
  <si>
    <t>0680</t>
  </si>
  <si>
    <t>_x000B_0682 Nässjö</t>
  </si>
  <si>
    <t>0682</t>
  </si>
  <si>
    <t>_x000C_0683 Värnamo</t>
  </si>
  <si>
    <t>0683</t>
  </si>
  <si>
    <t>_x000B_0684 Sävsjö</t>
  </si>
  <si>
    <t>_x000B_1765 Årjäng</t>
  </si>
  <si>
    <t>1765</t>
  </si>
  <si>
    <t xml:space="preserve">
1766 Sunne</t>
  </si>
  <si>
    <t>1766</t>
  </si>
  <si>
    <t>_x000D_1780 Karlstad</t>
  </si>
  <si>
    <t>1780</t>
  </si>
  <si>
    <t>_x0011_1781 Kristinehamn</t>
  </si>
  <si>
    <t>1781</t>
  </si>
  <si>
    <t>_x000E_1782 Filipstad</t>
  </si>
  <si>
    <t>1782</t>
  </si>
  <si>
    <t>_x000C_1783 Hagfors</t>
  </si>
  <si>
    <t>1783</t>
  </si>
  <si>
    <t>_x000B_1784 Arvika</t>
  </si>
  <si>
    <t>455244494d00000006aa03044000002003000300030000000000000006aa03044100002003000300030000000000000006aa03040b00002003000300030000000000000006aa03040d00002003000300030000000000000006aa03044400002003000000080000000c00000050585058332e44455054480006aa03044300002</t>
  </si>
  <si>
    <t xml:space="preserve">
1280 Malmö</t>
  </si>
  <si>
    <t>1280</t>
  </si>
  <si>
    <t xml:space="preserve">	1281 Lund</t>
  </si>
  <si>
    <t>1281</t>
  </si>
  <si>
    <t>_x000F_1282 Landskrona</t>
  </si>
  <si>
    <t>_x000C_0509 Ödeshög</t>
  </si>
  <si>
    <t>0509</t>
  </si>
  <si>
    <t xml:space="preserve">	0512 Ydre</t>
  </si>
  <si>
    <t>0512</t>
  </si>
  <si>
    <t xml:space="preserve">
0513 Kinda</t>
  </si>
  <si>
    <t>0513</t>
  </si>
  <si>
    <t>_x000C_0560 Boxholm</t>
  </si>
  <si>
    <t>0560</t>
  </si>
  <si>
    <t>_x000F_0561 Åtvidaberg</t>
  </si>
  <si>
    <t>0561</t>
  </si>
  <si>
    <t>_x000D_0562 Finspång</t>
  </si>
  <si>
    <t>0562</t>
  </si>
  <si>
    <t>_x0011_0563 Valdemarsvik</t>
  </si>
  <si>
    <t>0563</t>
  </si>
  <si>
    <t>_x000E_0580 Linköping</t>
  </si>
  <si>
    <t>0580</t>
  </si>
  <si>
    <t>_x000F_0581 Norrköping</t>
  </si>
  <si>
    <t>0581</t>
  </si>
  <si>
    <t>_x0010_0582 Söderköping</t>
  </si>
  <si>
    <t>0582</t>
  </si>
  <si>
    <t>_x000B_0583 Motala</t>
  </si>
  <si>
    <t>0583</t>
  </si>
  <si>
    <t>_x000D_0584 Vadstena</t>
  </si>
  <si>
    <t>0584</t>
  </si>
  <si>
    <t>_x000B_0586 Mjölby</t>
  </si>
  <si>
    <t>0586</t>
  </si>
  <si>
    <t>_x0011_06 Jönköpings län</t>
  </si>
  <si>
    <t>06</t>
  </si>
  <si>
    <t>00050585058312e4c4f4e474c4142454c460000000006aa03044200002003000000080000001100000050585058312e534852544c4142454c4600000000ffffffffffffffffffff0000000000000000000000210060ffffffff0000000006aa00000100003023000000080000000c00000053656c656374696f6e36390006aa</t>
  </si>
  <si>
    <t>00300000008000000090000005354414e444152440000000006aa03041c0000200300000008000000090000005354414e444152440000000006aa030413000020030000000b0000000000000006aa03041400002003000000020000000000000006aa03041700002003000000020000000400000006aa030419000020030000</t>
  </si>
  <si>
    <t>feff06000400020000000000000000000000000000000000000000000000000004200060ffffffff0000000006aa00000100003020000000080000000a00000044617461437562653600000006aa03040400002003000000030000000100000006aa030406000020030003000300000000000000ffffffffffff36aa0000fff</t>
  </si>
  <si>
    <t>fff0303400000000000000d0000004564676532333b456467653b0000000036aa0000ffffff0303400000000000000d0000004564676532343b456467653b0000000036aa0000ffffff0303400000000000000d0000004564676532353b456467653b00000000ffffffff000000000000000004200060ffffffff0000000006</t>
  </si>
  <si>
    <t>aa0000010000302300000008000000070000004564676532330000ffffffffffff36aa0000ffffff03030000000000000015000000456467654e6f646534393b456467654e6f64653b00000000ffffffff000000000000000004210060ffffffff0000000006aa00000100003023000000080000000b000000456467654e6f6</t>
  </si>
  <si>
    <t>4653439000006aa03040110003003000000080000000800000070656e5f6170320006aa03043c00002003000100080000001700000053656c656374696f6e36313b53656c656374696f6e3b000006aa03040400002003000000080000000700000046f6726de56e000006aa03040200002003000000080000000a0000005057</t>
  </si>
  <si>
    <t>5f464f524d414e00000006aa03040300002003000000080000000700000046f6726de56e000006aa03041e00002003000000030000000e00000006aa03044500002003000000080000001000000050575057342e4452494c4c49434f4e0006aa03040a00002003000300030000000000000006aa03043f00002003000300030</t>
  </si>
  <si>
    <t>000000000000006aa03043b00002003000300030000000000000006aa03043a00002003000300030000000000000006aa03041100002003000000080000000e00000050575057342e4849455244494d00000006aa03044000002003000300030000000000000006aa03044100002003000300030000000000000006aa03040b</t>
  </si>
  <si>
    <t>20363720e5722c20363820e5722c20363920e5722e200d0a4164642074686520c56c646572736b6c617373203631202d20363420e5722e200d0a4164642074686520c56c646572736b6c61737320363520e5722c20363620e5722c20363720e5722c20363820e5722c20363920e5722e200d0a4164642074686520c56c64657</t>
  </si>
  <si>
    <t>2736b6c617373203635202d20363920e5722e200d0a4164642074686520c56c646572736b6c617373203730202d20373420e5722c203735202d20373920e5722c203830202d20383420e5722c203835202d20383920e5722c203930202d20393420e5722c203935202d20393920e5722c20313030202d20e5722e200d0a4164</t>
  </si>
  <si>
    <t>053656c656374696f6e37390006aa03041f000020030000000b000000ffff000006aa03040110003003000000080000000800000070656e5f6170320006aa03040400002003000000080000000900000050575f414c4445520000000006aa030405000020030000000b000000ffff000006aa03040600002003000000080000</t>
  </si>
  <si>
    <t>67654e6f64653b00000000ffffffff000000000000000004210060ffffffff0000000006aa00000100003023000000080000000b000000456467654e6f64653730000006aa03040110003003000000080000000800000070656e5f6170320006aa03043c00002003000100080000001700000053656c656374696f6e38323b5</t>
  </si>
  <si>
    <t>0006aa03044300002003000000080000001100000050575057312e4c4f4e474c4142454c460000000006aa03044200002003000000080000001100000050575057312e534852544c4142454c460000000006aa03041f000020030000000300000039010000ffffffffffffffffffff0000000000000000000000210060fffff</t>
  </si>
  <si>
    <t>fff0000000006aa00000100003023000000080000000c00000053656c656374696f6e38320006aa03041f000020030000000b000000ffff000006aa03040110003003000000080000000800000070656e5f6170320006aa03040400002003000000080000000a00000050575f4b4f4d4d554e00000006aa0304050000200300</t>
  </si>
  <si>
    <t>0000006aa03040300002003000000080000000c000000c56c646572736b6c6173730006aa03041e00002003000000030000001300000006aa03044500002003000000080000001000000050575057332e4452494c4c49434f4e0006aa03040a00002003000300030000000000000006aa03043f000020030003000300000000</t>
  </si>
  <si>
    <t>3000300030000000000000006aa03040d00002003000300030000000000000006aa03044400002003000000080000000c00000050575057332e44455054480006aa03044300002003000000080000001100000050575057332e4c4f4e474c4142454c460000000006aa03044200002003000000080000001100000050575057</t>
  </si>
  <si>
    <t>0ffffffffffff36aa0000ffffff03034000000000000015000000456467654e6f646537303b456467654e6f64653b0000000036aa0000ffffff03034000000000000015000000456467654e6f646536393b456467654e6f64653b0000000036aa0000ffffff03030000000000000015000000456467654e6f646536343b4564</t>
  </si>
  <si>
    <t>30000000000000006aa03040d00002003000300030000000000000006aa03044300002003000000080000001000000058505f4d45415355524544455343310006aa03044600002003000000080000000f00000058505f4d534e554d464f524d4154000006aa03044200002003000000080000001000000058505f534d454153</t>
  </si>
  <si>
    <t>555245444553430006aa03041f000020030000000300000005000000ffffffffffffffffffff0100000000000000000000210060ffffffff0000000006aa00000100003023000000080000000c00000053656c656374696f6e35380006aa03041f000020030000000b000000ffff000006aa030401100030030000000800000</t>
  </si>
  <si>
    <t>00900000058504444444154410000000006aa03040400002003000000080000000e00000058505f4d45415355524544494d00000006aa030405000020030000000b000000ffff000006aa030413000020030000000b0000000000000006aa030419000020030000000800000024000000537461727461206d6564207374616e</t>
  </si>
  <si>
    <t>64617264757276616c6574204d6561737572652e0006aa03041800002003000000080000003a00000043414c4c2058505f534c4c494d4954282758505f4d45415355524544494d272c202743554245272c2750575f414e545c6e50575f42454c2729000000ffffffffffffffffffff000000000000000004210060ffffffff0</t>
  </si>
  <si>
    <t>e4452494c4c49434f4e0006aa03040a00002003000300030000000000000006aa03043f00002003000300030000000000000006aa03043b00002003000300030000000000000006aa03043a00002003000300030000000000000006aa03041100002003000000080000000e00000050575057342e4849455244494d00000006</t>
  </si>
  <si>
    <t>000000000006aa03044100002003000300030000000000000006aa03040b00002003000300030000000000000006aa03040d00002003000300030000000000000006aa03044400002003000000080000000c00000050575057322e44455054480006aa03044300002003000000080000001100000050575057322e4c4f4e474</t>
  </si>
  <si>
    <t>0302300000008000000070000004564676535330000ffffffffffff36aa0000ffffff03030000000000000015000000456467654e6f646536353b456467654e6f64653b0000000036aa0000ffffff03030000000000000015000000456467654e6f646536373b456467654e6f64653b00000000ffffffff0000000000000000</t>
  </si>
  <si>
    <t>00000058505f4d45415355524544494d00000006aa0304030000200300000008000000080000004d6561737572650006aa03041e00002003000000030000000100000006aa03040a00002003000300030000000000000006aa03043f00002003000300030000000000000006aa03043b0000200300030003000000000000000</t>
  </si>
  <si>
    <t>f64653634000006aa03040110003003000000080000000900000058504444444154410000000006aa03043c00002003000100080000001700000053656c656374696f6e37363b53656c656374696f6e3b000006aa0304040000200300000008000000080000004d6561737572650006aa03040200002003000000080000000e</t>
  </si>
  <si>
    <t>03040300002003000000080000000b0000004f6d666174746e696e67000006aa03041e00002003000000030000000600000006aa03044500002003000000080000001000000050575057322e4452494c4c49434f4e0006aa03040a00002003000300030000000000000006aa03043f00002003000300030000000000000006a</t>
  </si>
  <si>
    <t>a03043b00002003000300030000000000000006aa03043a00002003000300030000000000000006aa03041100002003000000080000000e00000050575057322e4849455244494d00000006aa03044000002003000300030000000000000006aa03044100002003000300030000000000000006aa03040b0000200300030003</t>
  </si>
  <si>
    <t>0000000000000006aa03040d00002003000300030000000000000006aa03044400002003000000080000000c00000050575057322e44455054480006aa03044300002003000000080000001100000050575057322e4c4f4e474c4142454c460000000006aa03044200002003000000080000001100000050575057322e53485</t>
  </si>
  <si>
    <t>6aa03043a00002003000300030000000000000006aa03041100002003000000080000000000000006aa03044000002003000300030000000000000006aa03044100002003000300030000000000000006aa03040b00002003000300030000000000000006aa03040d00002003000300030000000000000006aa030443000020</t>
  </si>
  <si>
    <t>feff06000400020000000000000000000000000000000000000000000000000002200040ffffffff0000000006aa00000100003000000000080000000900000053656c6563746f720000000006aa030404000020030000000b0000000000000006aa03041700002010000100080000000a00000044617461437562653900000</t>
  </si>
  <si>
    <t>006aa03040300002003000000080000000700000050575f544944000006aa030414000020030000000b00000001000000ffffffffffffffffffff</t>
  </si>
  <si>
    <t>f64653b00000000ffffffff000000000000000004210060ffffffff0000000006aa00000100003023000000080000000b000000456467654e6f64653537000006aa03040110003003000000080000000900000070656e5f627470320000000006aa03043c00002003000100080000001700000053656c656374696f6e36393b</t>
  </si>
  <si>
    <t>1291</t>
  </si>
  <si>
    <t>_x000E_1292 Ängelholm</t>
  </si>
  <si>
    <t>1292</t>
  </si>
  <si>
    <t>_x000F_1293 Hässleholm</t>
  </si>
  <si>
    <t>1293</t>
  </si>
  <si>
    <t>_x000F_13 Hallands län</t>
  </si>
  <si>
    <t xml:space="preserve">
1315 Hylte</t>
  </si>
  <si>
    <t>1315</t>
  </si>
  <si>
    <t>_x000D_1380 Halmstad</t>
  </si>
  <si>
    <t>1380</t>
  </si>
  <si>
    <t>_x000B_1381 Laholm</t>
  </si>
  <si>
    <t>1381</t>
  </si>
  <si>
    <t>_x000F_1382 Falkenberg</t>
  </si>
  <si>
    <t>1382</t>
  </si>
  <si>
    <t>_x000C_1383 Varberg</t>
  </si>
  <si>
    <t>1383</t>
  </si>
  <si>
    <t>_x000F_1384 Kungsbacka</t>
  </si>
  <si>
    <t>1384</t>
  </si>
  <si>
    <t>_x0017_14 Västra Götalands län</t>
  </si>
  <si>
    <t>_x000C_1401 Härryda</t>
  </si>
  <si>
    <t>1401</t>
  </si>
  <si>
    <t>_x000D_1402 Partille</t>
  </si>
  <si>
    <t>1402</t>
  </si>
  <si>
    <t>2544c4142454c460000000006aa03041f000020030000000300000006000000ffffffffffffffffffff0000000000000000000000210060ffffffff0000000006aa00000100003023000000080000000c00000053656c656374696f6e35390006aa03041f000020030000000b000000ffff000006aa03040110003003000000</t>
  </si>
  <si>
    <t>080000000800000070656e5f6170320006aa03040400002003000000080000000e00000050575f4f4d464154544e494e4700000006aa030405000020030000000b000000ffff000006aa0304060000200300000008000000090000005354414e444152440000000006aa03041c0000200300000008000000090000005354414</t>
  </si>
  <si>
    <t>050575057312e4849455244494d00000006aa03044000002003000300030000000000000006aa03044100002003000300030000000000000006aa03040b00002003000300030000000000000006aa03040d00002003000300030000000000000006aa03044400002003000000080000000c00000050575057312e4445505448</t>
  </si>
  <si>
    <t>2003000300030000000000000006aa03040b00002003000300030000000000000006aa03040d00002003000300030000000000000006aa03044400002003000000080000000c00000050575057302e44455054480006aa03044300002003000000080000001100000050575057302e4c4f4e474c4142454c460000000006aa0</t>
  </si>
  <si>
    <t>3044200002003000000080000001100000050575057302e534852544c4142454c460000000006aa03041f000020030000000300000003000000ffffffffffffffffffff0000000000000000000000210060ffffffff0000000006aa00000100003023000000080000000c00000053656c656374696f6e35370006aa03041f00</t>
  </si>
  <si>
    <t>30000000b000000ffff000006aa03040110003003000000080000000800000070656e5f6170320006aa03040400002003000000080000000700000050575f544944000006aa030405000020030000000b000000ffff000006aa030413000020030000000b0000000000000006aa030419000020030000000800000004000000</t>
  </si>
  <si>
    <t>0000c56c646572736b6c6173730006aa03041800002003000000080000003200000063616c6c2058505f53454c4556414c5541544528202750585f414c444552272c202750585f414c4445525f53454c272029000000ffffffffffffffffffff</t>
  </si>
  <si>
    <t>XP_MEASUREDIM!</t>
  </si>
  <si>
    <t xml:space="preserve">
2463 Åsele</t>
  </si>
  <si>
    <t>2463</t>
  </si>
  <si>
    <t xml:space="preserve">	2480 Umeå</t>
  </si>
  <si>
    <t>2480</t>
  </si>
  <si>
    <t>2003000300030000000000000006aa03043b00002003000300030000000000000006aa03043a00002003000300030000000000000006aa03041100002003000000080000000d000000505750572e4849455244494d0000000006aa03044000002003000300030000000000000006aa030441000020030003000300000000000</t>
  </si>
  <si>
    <t>00006aa03040b00002003000300030000000000000006aa03040d00002003000300030000000000000006aa03044400002003000000080000000b000000505750572e4445505448000006aa030443000020030000000800000010000000505750572e4c4f4e474c4142454c460006aa03044200002003000000080000001000</t>
  </si>
  <si>
    <t>a03043b00002003000300030000000000000006aa03043a00002003000300030000000000000006aa03041100002003000000080000000e00000050575057332e4849455244494d00000006aa03044000002003000300030000000000000006aa03044100002003000300030000000000000006aa03040b0000200300030003</t>
  </si>
  <si>
    <t>_x000C_Kommun okänd</t>
  </si>
  <si>
    <t>OKAND</t>
  </si>
  <si>
    <t>A1</t>
  </si>
  <si>
    <t>XPQUERYDOC_3</t>
  </si>
  <si>
    <t>020030000000b000000ffff000006aa03040110003003000000080000000900000070656e5f627470320000000006aa03040400002003000000080000000a00000050585f464f524d414e00000006aa030405000020030000000b000000ffff000006aa0304060000200300000008000000090000005354414e444152440000</t>
  </si>
  <si>
    <t>0000000000015000000456467654e6f646535313b456467654e6f64653b0000000036aa0000ffffff03034000000000000015000000456467654e6f646535303b456467654e6f64653b0000000036aa0000ffffff03034000000000000015000000456467654e6f646534383b456467654e6f64653b00000000ffffffff0000</t>
  </si>
  <si>
    <t>00000000000004210060ffffffff0000000006aa00000100003023000000080000000b000000456467654e6f64653531000006aa03040110003003000000080000000800000070656e5f6170320006aa03043c00002003000100080000001700000053656c656374696f6e36333b53656c656374696f6e3b000006aa0304040</t>
  </si>
  <si>
    <t>000200300000008000000070000004b6f6d6d756e000006aa03040200002003000000080000000a00000050575f4b4f4d4d554e00000006aa0304030000200300000008000000070000004b6f6d6d756e000006aa03041e00002003000000030000003901000006aa0304450000200300000008000000100000005057505731</t>
  </si>
  <si>
    <t>2e4452494c4c49434f4e0006aa03040a00002003000300030000000000000006aa03043f00002003000300030000000000000006aa03043b00002003000300030000000000000006aa03043a00002003000300030000000000000006aa03041100002003000000080000000e00000050575057312e4849455244494d0000000</t>
  </si>
  <si>
    <t>6aa03044000002003000300030000000000000006aa03044100002003000300030000000000000006aa03040b00002003000300030000000000000006aa03040d00002003000300030000000000000006aa03044400002003000000080000000c00000050575057312e44455054480006aa0304430000200300000008000000</t>
  </si>
  <si>
    <t>Årsbelopp 1 000 kronor</t>
  </si>
  <si>
    <t>000000000210060ffffffff0000000006aa00000100003023000000080000000c00000053656c656374696f6e36380006aa03041f000020030000000b000000ffff000006aa03040110003003000000080000000900000070656e5f627470320000000006aa03040400002003000000080000000700000050585f5449440000</t>
  </si>
  <si>
    <t>0000505750572e534852544c4142454c460006aa03041f00002003000000030000000c000000ffffffffffffffffffff0000000000000000000000210060ffffffff0000000006aa00000100003023000000080000000c00000053656c656374696f6e36320006aa03041f000020030000000b000000ffff000006aa0304011</t>
  </si>
  <si>
    <t>000006aa03041c0000200300000008000000090000005354414e444152440000000006aa030413000020030000000b0000000000000006aa03041400002003000000020000000000000006aa03041700002003000000020000000400000006aa03041900002003000000080000000700000046f6726de56e000006aa0304180</t>
  </si>
  <si>
    <t>XPQUERYDOC_4</t>
  </si>
  <si>
    <t>Ålderspension</t>
  </si>
  <si>
    <t>Garanti-</t>
  </si>
  <si>
    <t>pension</t>
  </si>
  <si>
    <t>Inkomst-</t>
  </si>
  <si>
    <t>Tilläggs-</t>
  </si>
  <si>
    <t>Premie-</t>
  </si>
  <si>
    <t>Samtliga</t>
  </si>
  <si>
    <t>Ålderspension hel</t>
  </si>
  <si>
    <t>Ålderspension 3/4</t>
  </si>
  <si>
    <t>Ålderspension 1/2</t>
  </si>
  <si>
    <t>Ålderspension 1/4</t>
  </si>
  <si>
    <t>Kvinnor</t>
  </si>
  <si>
    <t>Män</t>
  </si>
  <si>
    <t>pensions-</t>
  </si>
  <si>
    <t>696f6e37380006aa03041f000020030000000b000000ffff000006aa03040110003003000000080000000800000070656e5f6170320006aa03040400002003000000080000000e00000050575f4f4d464154544e494e4700000006aa030405000020030000000b000000ffff000006aa0304060000200300000008000000090</t>
  </si>
  <si>
    <t>000005354414e444152440000000006aa03041c0000200300000008000000090000005354414e444152440000000006aa030413000020030000000b0000000000000006aa03041400002003000000020000000000000006aa03041700002003000000020000000400000006aa03041900002003000000080000000b0000004f</t>
  </si>
  <si>
    <t>6d666174746e696e67000006aa03041800002003000000080000003c00000063616c6c2058505f53454c4556414c5541544528202750575f4f4d464154544e494e47272c202750575f4f4d464154544e494e475f53454c27202900ffffffffffffffffffff000000000000000004200060ffffffff0000000006aa000001000</t>
  </si>
  <si>
    <t>2021</t>
  </si>
  <si>
    <t>_x000B_2023 Malung</t>
  </si>
  <si>
    <t>2023</t>
  </si>
  <si>
    <t>_x000B_2026 Gagnef</t>
  </si>
  <si>
    <t>2026</t>
  </si>
  <si>
    <t>0000800000070656e5f6170320006aa03043c00002003000100080000001700000053656c656374696f6e35393b53656c656374696f6e3b000006aa03040400002003000000080000000b0000004f6d666174746e696e67000006aa03040200002003000000080000000e00000050575f4f4d464154544e494e4700000006aa</t>
  </si>
  <si>
    <t>_x000C_2029 Leksand</t>
  </si>
  <si>
    <t>2029</t>
  </si>
  <si>
    <t>_x000C_2031 Rättvik</t>
  </si>
  <si>
    <t>2031</t>
  </si>
  <si>
    <t xml:space="preserve">	2034 Orsa</t>
  </si>
  <si>
    <t>2034</t>
  </si>
  <si>
    <t>_x000D_2039 Älvdalen</t>
  </si>
  <si>
    <t>2039</t>
  </si>
  <si>
    <t>_x0011_2061 Smedjebacken</t>
  </si>
  <si>
    <t>2061</t>
  </si>
  <si>
    <t xml:space="preserve">	2062 Mora</t>
  </si>
  <si>
    <t>2062</t>
  </si>
  <si>
    <t xml:space="preserve">
2080 Falun</t>
  </si>
  <si>
    <t>2080</t>
  </si>
  <si>
    <t>_x000D_2081 Borlänge</t>
  </si>
  <si>
    <t>2081</t>
  </si>
  <si>
    <t xml:space="preserve">
2082 Säter</t>
  </si>
  <si>
    <t>2082</t>
  </si>
  <si>
    <t>_x000D_2083 Hedemora</t>
  </si>
  <si>
    <t>2083</t>
  </si>
  <si>
    <t>_x000B_2084 Avesta</t>
  </si>
  <si>
    <t>2084</t>
  </si>
  <si>
    <t>_x000C_2085 Ludvika</t>
  </si>
  <si>
    <t>2085</t>
  </si>
  <si>
    <t>_x0011_21 Gävleborgs län</t>
  </si>
  <si>
    <t>21</t>
  </si>
  <si>
    <t>_x000C_2101 Ockelbo</t>
  </si>
  <si>
    <t>2101</t>
  </si>
  <si>
    <t>aa030442000020030000000800000010000000505750572e534852544c4142454c460006aa03041f00002003000000030000000c000000ffffffffffffffffffff0000000000000000000000210060ffffffff0000000006aa00000100003023000000080000000c00000053656c656374696f6e38310006aa03041f0000200</t>
  </si>
  <si>
    <t>0003003000000080000000800000070656e5f6170320006aa03040400002003000000080000000700000050575f544944000006aa030405000020030000000b000000ffff000006aa030413000020030000000b0000000000000006aa0304190000200300000008000000040000005469640006aa0304180000200300000008</t>
  </si>
  <si>
    <t>64676533330000ffffffffffff36aa0000ffffff03034000000000000015000000456467654e6f646535333b456467654e6f64653b00000000ffffffff000000000000000004210060ffffffff0000000006aa00000100003023000000080000000b000000456467654e6f64653533000006aa0304011000300300000008000</t>
  </si>
  <si>
    <t>0000000f00000058505f4d534e554d464f524d4154000006aa03044200002003000000080000001000000058505f534d4541535552454445534300ffffffffffffffffffff0100000000000000000000210060ffffffff0000000006aa00000100003023000000080000000c00000053656c656374696f6e36350006aa03041</t>
  </si>
  <si>
    <t>f000020030000000b000000ffff000006aa03040110003003000000080000000900000058504444444154410000000006aa03040400002003000000080000000e00000058505f4d45415355524544494d00000006aa030405000020030000000b000000ffff000006aa030413000020030000000b0000000000000006aa0304</t>
  </si>
  <si>
    <t>0e5722c20363920e5722e200d0a4164642074686520c56c646572736b6c617373203635202d20363920e5722e200d0a4164642074686520c56c646572736b6c617373203730202d20373420e5722c203735202d20373920e5722c203830202d20383420e5722c203835202d20383920e5722c203930202d20393420e5722c20</t>
  </si>
  <si>
    <t>90a43414c4c2058505f534c4c494d4954282750575f414c444552272c27414444272c2027393127290a43414c4c2058505f534c4c494d4954282750575f414c444552272c27414444272c2027365c6e375c6e385c6e395c6e313027290a43414c4c2058505f534c4c494d4954282750575f414c444552272c27414444272c20</t>
  </si>
  <si>
    <t>27393227290a43414c4c2058505f534c4c494d4954282750575f414c444552272c27414444272c202731315c6e31325c6e31335c6e31345c6e31355c6e31365c6e313727290a43414c4c2058505f534c4c494d4954282750575f414c444552272c27414444272c202773616d746c2729000000ffffffffffffffffffff</t>
  </si>
  <si>
    <t>/u07/express63/pension/pen_ap2.db</t>
  </si>
  <si>
    <t>/u07/express63/pension/pen_btp2.db</t>
  </si>
  <si>
    <t>PW_FORMAN</t>
  </si>
  <si>
    <t>Förmån</t>
  </si>
  <si>
    <t>XP_MEASUREDIM</t>
  </si>
  <si>
    <t>Measure</t>
  </si>
  <si>
    <t>PW_KON</t>
  </si>
  <si>
    <t>Kön</t>
  </si>
  <si>
    <t>PW_OMFATTNING</t>
  </si>
  <si>
    <t>Omfattning</t>
  </si>
  <si>
    <t>PW_KOMMUN</t>
  </si>
  <si>
    <t>Kommun</t>
  </si>
  <si>
    <t>PW_TID</t>
  </si>
  <si>
    <t>Tid</t>
  </si>
  <si>
    <t>PW_ALDER</t>
  </si>
  <si>
    <t>Åldersklass</t>
  </si>
  <si>
    <t>PW_FORMAN!</t>
  </si>
  <si>
    <t>XP_MEASUREDIM!PW_KON!PW_OMFATTNING!</t>
  </si>
  <si>
    <t>PW_KOMMUN!PW_TID!PW_ALDER!</t>
  </si>
  <si>
    <t>_x0008_Samtliga</t>
  </si>
  <si>
    <t>1</t>
  </si>
  <si>
    <t>_x0002_ÅP</t>
  </si>
  <si>
    <t>4653536000006aa03040110003003000000080000000900000070656e5f627470320000000006aa03043c00002003000100080000001700000053656c656374696f6e36383b53656c656374696f6e3b000006aa0304040000200300000008000000040000005469640006aa0304020000200300000008000000070000005058</t>
  </si>
  <si>
    <t>5f544944000006aa0304030000200300000008000000040000005469640006aa03044500002003000000080000000f000000505850582e4452494c4c49434f4e000006aa03040a00002003000300030000000000000006aa03043f00002003000300030000000000000006aa03043b00002003000300030000000000000006a</t>
  </si>
  <si>
    <t>0000900000058504444444154410000000006aa03043c00002003000100080000001700000053656c656374696f6e36353b53656c656374696f6e3b000006aa0304040000200300000008000000080000004d6561737572650006aa03040200002003000000080000000e00000058505f4d45415355524544494d00000006aa</t>
  </si>
  <si>
    <t>0304030000200300000008000000080000004d6561737572650006aa03040a00002003000300030000000000000006aa03043f00002003000300030000000000000006aa03043b00002003000300030000000000000006aa03043a00002003000300030000000000000006aa03041100002003000000080000000000000006a</t>
  </si>
  <si>
    <t>2</t>
  </si>
  <si>
    <t>_x0005_ÅP 38</t>
  </si>
  <si>
    <t>3</t>
  </si>
  <si>
    <t>_x0005_ÅP 37</t>
  </si>
  <si>
    <t>4</t>
  </si>
  <si>
    <t>_x0004_GARP</t>
  </si>
  <si>
    <t>5</t>
  </si>
  <si>
    <t>_x0007_GARP 38</t>
  </si>
  <si>
    <t>6</t>
  </si>
  <si>
    <t>_x0007_GARP 37</t>
  </si>
  <si>
    <t>7</t>
  </si>
  <si>
    <t>_x0002_IP</t>
  </si>
  <si>
    <t>8</t>
  </si>
  <si>
    <t>_x0002_TP</t>
  </si>
  <si>
    <t>9</t>
  </si>
  <si>
    <t>_x0005_TP 38</t>
  </si>
  <si>
    <t>10</t>
  </si>
  <si>
    <t>00090000005354414e444152440000000006aa03041c0000200300000008000000090000005354414e444152440000000006aa030413000020030000000b0000000000000006aa03041400002003000000020000000000000006aa03041700002003000000020000000400000006aa030419000020030000000800000099020</t>
  </si>
  <si>
    <t>642074686520c56c646572736b6c6173732053616d746c6967612e200000000006aa03041800002003000000080000000e02000063616c6c2058505f53454c4556414c5541544528202750575f414c444552272c202750575f414c4445525f53454c2720290a43414c4c2058505f534c4c494d4954282750575f414c4445522</t>
  </si>
  <si>
    <t>000000400000006aa0304190000200300000008000000070000004b6f6d6d756e000006aa03041800002003000000080000003400000063616c6c2058505f53454c4556414c5541544528202750575f4b4f4d4d554e272c202750575f4b4f4d4d554e5f53454c27202900ffffffffffffffffffff0000000000000000042100</t>
  </si>
  <si>
    <t>000040000005469640006aa03040200002003000000080000000700000050575f544944000006aa0304030000200300000008000000040000005469640006aa03041e00002003000000030000000c00000006aa03044500002003000000080000000f000000505750572e4452494c4c49434f4e000006aa03040a0000200300</t>
  </si>
  <si>
    <t>a03044000002003000300030000000000000006aa03044100002003000300030000000000000006aa03040b00002003000300030000000000000006aa03040d00002003000300030000000000000006aa03044300002003000000080000001000000058505f4d45415355524544455343310006aa0304460000200300000008</t>
  </si>
  <si>
    <t xml:space="preserve">
0182 Nacka</t>
  </si>
  <si>
    <t>_x0005_TP 37</t>
  </si>
  <si>
    <t>11</t>
  </si>
  <si>
    <t>_x0002_PP</t>
  </si>
  <si>
    <t>12</t>
  </si>
  <si>
    <t>_x0003_ÄFS</t>
  </si>
  <si>
    <t>13</t>
  </si>
  <si>
    <t>_x0003_SPT</t>
  </si>
  <si>
    <t>14</t>
  </si>
  <si>
    <t>samtl</t>
  </si>
  <si>
    <t>_x0003_1/1</t>
  </si>
  <si>
    <t>_x0003_3/4</t>
  </si>
  <si>
    <t>_x0003_1/2</t>
  </si>
  <si>
    <t>_x0003_1/4</t>
  </si>
  <si>
    <t>_x000C_Saknas/okänd</t>
  </si>
  <si>
    <t>0</t>
  </si>
  <si>
    <t>_x0007_Kvinnor</t>
  </si>
  <si>
    <t>_x0003_Män</t>
  </si>
  <si>
    <t>_x0005_Antal</t>
  </si>
  <si>
    <t>PW_ANT</t>
  </si>
  <si>
    <t>_x0006_Belopp</t>
  </si>
  <si>
    <t>PW_BEL</t>
  </si>
  <si>
    <t>_x0005_61 år</t>
  </si>
  <si>
    <t>_x0005_62 år</t>
  </si>
  <si>
    <t>ANM  De fåtal premiepensionsrätter som överförts till personer födda 1937 eller tidigare redovisas av principiella skäl under "Födda 1938 eller senare".</t>
  </si>
  <si>
    <t>inkomstpension och tilläggspension.</t>
  </si>
  <si>
    <t xml:space="preserve">respektive pensionstyp.  I kolumnerna "Samtliga" och "Ålderspension summa" redovisas hela beloppet i den omfattning som gäller för garantipension, </t>
  </si>
  <si>
    <t>I de fall pensionstagaren har olika omfattning på premiepensionen och andra typer av ålderspension redovisas den faktiska omfattningen under</t>
  </si>
  <si>
    <t>_x0005_63 år</t>
  </si>
  <si>
    <t>_x0005_64 år</t>
  </si>
  <si>
    <t xml:space="preserve">
61 - 64 år</t>
  </si>
  <si>
    <t>91</t>
  </si>
  <si>
    <t>_x0005_65 år</t>
  </si>
  <si>
    <t>_x0005_66 år</t>
  </si>
  <si>
    <t>_x0005_67 år</t>
  </si>
  <si>
    <t>_x0005_68 år</t>
  </si>
  <si>
    <t>_x0005_69 år</t>
  </si>
  <si>
    <t xml:space="preserve">
65 - 69 år</t>
  </si>
  <si>
    <t>92</t>
  </si>
  <si>
    <t xml:space="preserve">
70 - 74 år</t>
  </si>
  <si>
    <t xml:space="preserve">
75 - 79 år</t>
  </si>
  <si>
    <t xml:space="preserve">
80 - 84 år</t>
  </si>
  <si>
    <t xml:space="preserve">
85 - 89 år</t>
  </si>
  <si>
    <t xml:space="preserve">
90 - 94 år</t>
  </si>
  <si>
    <t>15</t>
  </si>
  <si>
    <t xml:space="preserve">
95 - 99 år</t>
  </si>
  <si>
    <t>16</t>
  </si>
  <si>
    <t>_x0008_100 - år</t>
  </si>
  <si>
    <t>17</t>
  </si>
  <si>
    <t>_x0006_200312</t>
  </si>
  <si>
    <t>200312</t>
  </si>
  <si>
    <t>_x0006_200311</t>
  </si>
  <si>
    <t>200311</t>
  </si>
  <si>
    <t>_x0006_200310</t>
  </si>
  <si>
    <t>200310</t>
  </si>
  <si>
    <t>_x0006_200309</t>
  </si>
  <si>
    <t>200309</t>
  </si>
  <si>
    <t>_x0006_200308</t>
  </si>
  <si>
    <t>003000000020000000000000006aa03041700002003000000020000000400000006aa0304190000200300000008000000040000004bf66e0006aa03041800002003000000080000002e00000063616c6c2058505f53454c4556414c5541544528202750585f4b4f4e272c202750585f4b4f4e5f53454c272029000000ffffff</t>
  </si>
  <si>
    <t>6563742074686520c56c646572736b6c61737320363120e5722c20363220e5722c20363320e5722c20363420e5722e200d0a4164642074686520c56c646572736b6c617373203631202d20363420e5722e200d0a4164642074686520c56c646572736b6c61737320363520e5722c20363620e5722c20363720e5722c2036382</t>
  </si>
  <si>
    <t>feff06000400020000000000000000000000000000000000000000000000000002200040ffffffff0000000006aa00000100003000000000080000000900000053656c6563746f720000000006aa030404000020030000000b0000000000000006aa03041700002010000100080000000a00000044617461437562653700000</t>
  </si>
  <si>
    <t>006aa03040300002003000000080000000900000050585f414c4445520000000006aa030414000020030000000b00000000000000ffffffffffffffffffff</t>
  </si>
  <si>
    <t>00080000000700000046f6726de56e000006aa03041800002003000000080000003400000063616c6c2058505f53454c4556414c5541544528202750575f464f524d414e272c202750575f464f524d414e5f53454c27202900ffffffffffffffffffff000000000000000004210060ffffffff0000000006aa0000010000302</t>
  </si>
  <si>
    <t>06aa03040200002003000000080000000e00000050575f4f4d464154544e494e4700000006aa03040300002003000000080000000b0000004f6d666174746e696e67000006aa03041e00002003000000030000000600000006aa03044500002003000000080000001000000050575057322e4452494c4c49434f4e0006aa030</t>
  </si>
  <si>
    <t>c4142454c460000000006aa03044200002003000000080000001100000050575057322e534852544c4142454c460000000006aa03041f000020030000000300000006000000ffffffffffffffffffff0000000000000000000000210060ffffffff0000000006aa00000100003023000000080000000c00000053656c656374</t>
  </si>
  <si>
    <t>332e534852544c4142454c460000000006aa03041f00002003000000030000001300000006aa03042000002003000000030000001300000006aa03041b000020030000000200000000000000ffffffffffffffffffff0000000000000000000000210060ffffffff0000000006aa00000100003023000000080000000c00000</t>
  </si>
  <si>
    <t>000c56c646572736b6c6173730d0a4164642074686520c56c646572736b6c617373203631202d20363420e5722c20363120e5722c20363220e5722c20363320e5722c20363420e5722c203635202d20363920e5722c20363520e5722c20363620e5722c20363720e5722c20363820e5722c20363920e5722c203730202d2037</t>
  </si>
  <si>
    <t>3420e5722c203735202d20373920e5722c203830202d20383420e5722c203835202d20383920e5722c203930202d20393420e5722c203935202d20393920e5722c20313030202d20e5722e200d0a52656d6f76652074686520c56c646572736b6c6173732053616d746c6967612c203631202d20363420e5722c203635202d2</t>
  </si>
  <si>
    <t>0363920e5722c203730202d20373420e5722c203735202d20373920e5722c203830202d20383420e5722c203835202d20383920e5722c203930202d20393420e5722c203935202d20393920e5722c20313030202d20e5722e200d0a52656d6f76652074686520c56c646572736b6c61737320363520e5722c20363620e5722c</t>
  </si>
  <si>
    <t>1282</t>
  </si>
  <si>
    <t>_x0010_1283 Helsingborg</t>
  </si>
  <si>
    <t>1283</t>
  </si>
  <si>
    <t>_x000C_1284 Höganäs</t>
  </si>
  <si>
    <t>1284</t>
  </si>
  <si>
    <t xml:space="preserve">
1285 Eslöv</t>
  </si>
  <si>
    <t>1285</t>
  </si>
  <si>
    <t xml:space="preserve">
1286 Ystad</t>
  </si>
  <si>
    <t>1286</t>
  </si>
  <si>
    <t>_x000F_1287 Trelleborg</t>
  </si>
  <si>
    <t>1287</t>
  </si>
  <si>
    <t>_x0011_1290 Kristianstad</t>
  </si>
  <si>
    <t>1290</t>
  </si>
  <si>
    <t>_x000F_1291 Simrishamn</t>
  </si>
  <si>
    <t>003000000080000001100000050585058332e4c4f4e474c4142454c460000000006aa03044200002003000000080000001100000050585058332e534852544c4142454c4600000000ffffffffffffffffffff0000000000000000000000210060ffffffff0000000006aa00000100003023000000080000000c00000053656c</t>
  </si>
  <si>
    <t>summa</t>
  </si>
  <si>
    <t>_x000B_1496 Skövde</t>
  </si>
  <si>
    <t>1496</t>
  </si>
  <si>
    <t>_x0008_1497 Hjo</t>
  </si>
  <si>
    <t>1497</t>
  </si>
  <si>
    <t>_x000D_1498 Tidaholm</t>
  </si>
  <si>
    <t>1498</t>
  </si>
  <si>
    <t>_x000E_1499 Falköping</t>
  </si>
  <si>
    <t>1499</t>
  </si>
  <si>
    <t>_x0010_17 Värmlands län</t>
  </si>
  <si>
    <t>_x0008_1715 Kil</t>
  </si>
  <si>
    <t>1715</t>
  </si>
  <si>
    <t>_x0008_1730 Eda</t>
  </si>
  <si>
    <t>1730</t>
  </si>
  <si>
    <t>_x000B_1737 Torsby</t>
  </si>
  <si>
    <t>1737</t>
  </si>
  <si>
    <t>_x000D_1760 Storfors</t>
  </si>
  <si>
    <t>1760</t>
  </si>
  <si>
    <t>_x000C_1761 Hammarö</t>
  </si>
  <si>
    <t>1761</t>
  </si>
  <si>
    <t>_x000D_1762 Munkfors</t>
  </si>
  <si>
    <t>1762</t>
  </si>
  <si>
    <t>_x000D_1763 Forshaga</t>
  </si>
  <si>
    <t>1763</t>
  </si>
  <si>
    <t xml:space="preserve">
1764 Grums</t>
  </si>
  <si>
    <t>1764</t>
  </si>
  <si>
    <t>aa03041800002003000000080000003400000063616c6c2058505f53454c4556414c5541544528202750585f4b4f4d4d554e272c202750585f4b4f4d4d554e5f53454c27202900ffffffffffffffffffff000000000000000004210060ffffffff0000000006aa00000100003023000000080000000b000000456467654e6f6</t>
  </si>
  <si>
    <t>a03043a00002003000300030000000000000006aa03041100002003000000080000000d000000505850582e4849455244494d0000000006aa03044000002003000300030000000000000006aa03044100002003000300030000000000000006aa03040b00002003000300030000000000000006aa03040d0000200300030003</t>
  </si>
  <si>
    <t>0684</t>
  </si>
  <si>
    <t>_x000D_0685 Vetlanda</t>
  </si>
  <si>
    <t>0685</t>
  </si>
  <si>
    <t xml:space="preserve">
0686 Eksjö</t>
  </si>
  <si>
    <t>0686</t>
  </si>
  <si>
    <t>_x000B_0687 Tranås</t>
  </si>
  <si>
    <t>0687</t>
  </si>
  <si>
    <t>_x0011_07 Kronobergs län</t>
  </si>
  <si>
    <t>07</t>
  </si>
  <si>
    <t>_x000F_0760 Uppvidinge</t>
  </si>
  <si>
    <t>0760</t>
  </si>
  <si>
    <t>_x000C_0761 Lessebo</t>
  </si>
  <si>
    <t>0761</t>
  </si>
  <si>
    <t>_x000D_0763 Tingsryd</t>
  </si>
  <si>
    <t>0763</t>
  </si>
  <si>
    <t>_x000C_0764 Alvesta</t>
  </si>
  <si>
    <t>0764</t>
  </si>
  <si>
    <t>_x000C_0765 Älmhult</t>
  </si>
  <si>
    <t>0765</t>
  </si>
  <si>
    <t>_x000D_0767 Markaryd</t>
  </si>
  <si>
    <t>0767</t>
  </si>
  <si>
    <t xml:space="preserve">
0780 Växjö</t>
  </si>
  <si>
    <t>0780</t>
  </si>
  <si>
    <t>_x000C_0781 Ljungby</t>
  </si>
  <si>
    <t>0781</t>
  </si>
  <si>
    <t>_x000D_08 Kalmar län</t>
  </si>
  <si>
    <t>08</t>
  </si>
  <si>
    <t>_x000B_0821 Högsby</t>
  </si>
  <si>
    <t>0821</t>
  </si>
  <si>
    <t>_x000B_0834 Torsås</t>
  </si>
  <si>
    <t>0834</t>
  </si>
  <si>
    <t>_x000F_0840 Mörbylånga</t>
  </si>
  <si>
    <t>0840</t>
  </si>
  <si>
    <t>_x000E_0860 Hultsfred</t>
  </si>
  <si>
    <t>0860</t>
  </si>
  <si>
    <t>_x000E_0861 Mönsterås</t>
  </si>
  <si>
    <t>0861</t>
  </si>
  <si>
    <t>_x000D_0862 Emmaboda</t>
  </si>
  <si>
    <t>0862</t>
  </si>
  <si>
    <t>_x000B_0880 Kalmar</t>
  </si>
  <si>
    <t>0880</t>
  </si>
  <si>
    <t xml:space="preserve">
0881 Nybro</t>
  </si>
  <si>
    <t>0881</t>
  </si>
  <si>
    <t>_x000F_0882 Oskarshamn</t>
  </si>
  <si>
    <t>0882</t>
  </si>
  <si>
    <t>_x000E_0883 Västervik</t>
  </si>
  <si>
    <t>0883</t>
  </si>
  <si>
    <t>_x000D_0884 Vimmerby</t>
  </si>
  <si>
    <t>0884</t>
  </si>
  <si>
    <t>_x000D_0885 Borgholm</t>
  </si>
  <si>
    <t>0885</t>
  </si>
  <si>
    <t>_x000F_09 Gotlands län</t>
  </si>
  <si>
    <t>09</t>
  </si>
  <si>
    <t>4c460000000006aa03044200002003000000080000001100000050575057302e534852544c4142454c460000000006aa03041f000020030000000300000003000000ffffffffffffffffffff0000000000000000000000210060ffffffff0000000006aa00000100003023000000080000000c00000053656c656374696f6e3</t>
  </si>
  <si>
    <t>7370006aa03041f000020030000000b000000ffff000006aa03040110003003000000080000000800000070656e5f6170320006aa03040400002003000000080000000700000050575f4b4f4e000006aa030405000020030000000b000000ffff000006aa0304060000200300000008000000090000005354414e4441524400</t>
  </si>
  <si>
    <t>00000006aa03043b00002003000300030000000000000006aa03043a00002003000300030000000000000006aa03041100002003000000080000000e00000050575057332e4849455244494d00000006aa03044000002003000300030000000000000006aa03044100002003000300030000000000000006aa03040b0000200</t>
  </si>
  <si>
    <t>03041f000020030000000b000000ffff000006aa03040110003003000000080000000900000070656e5f627470320000000006aa03040400002003000000080000000a00000050585f4b4f4d4d554e00000006aa030405000020030000000b000000ffff000006aa0304060000200300000008000000090000005354414e444</t>
  </si>
  <si>
    <t>000090000005354414e444152440000000006aa03041c0000200300000008000000090000005354414e444152440000000006aa030413000020030000000b0000000000000006aa03041400002003000000020000000000000006aa03041700002003000000020000000400000006aa03041900002003000000080000000c00</t>
  </si>
  <si>
    <t>fff0303400000000000000d0000004564676535323b456467653b0000000036aa0000ffffff0303400000000000000d0000004564676535333b456467653b0000000036aa0000ffffff0303400000000000000d0000004564676535343b456467653b00000000ffffffff000000000000000004200060ffffffff0000000006</t>
  </si>
  <si>
    <t>aa0000010000302300000008000000070000004564676535320000ffffffffffff36aa0000ffffff03030000000000000015000000456467654e6f646536383b456467654e6f64653b0000000036aa0000ffffff03030000000000000015000000456467654e6f646536363b456467654e6f64653b00000000ffffffff00000</t>
  </si>
  <si>
    <t>002003000000080000000700000046f6726de56e000006aa03040200002003000000080000000a00000050575f464f524d414e00000006aa03040300002003000000080000000700000046f6726de56e000006aa03041e00002003000000030000000e00000006aa03044500002003000000080000001000000050575057342</t>
  </si>
  <si>
    <t>72c27414444272c202739315c6e325c6e335c6e345c6e355c6e39325c6e365c6e375c6e385c6e395c6e31305c6e31315c6e31325c6e31335c6e31345c6e31355c6e31365c6e313727290a43414c4c2058505f534c4c494d4954282750575f414c444552272c2744454c455445272c202773616d746c5c6e39315c6e39325c6e</t>
  </si>
  <si>
    <t>31315c6e31325c6e31335c6e31345c6e31355c6e31365c6e313727290a43414c4c2058505f534c4c494d4954282750575f414c444552272c2744454c455445272c2027365c6e375c6e385c6e395c6e313027290a43414c4c2058505f534c4c494d4954282750575f414c444552272c27414444272c2027393127290a43414c4</t>
  </si>
  <si>
    <t>656374696f6e36370006aa03041f000020030000000b000000ffff000006aa03040110003003000000080000000900000070656e5f627470320000000006aa03040400002003000000080000000900000050585f414c4445520000000006aa030405000020030000000b000000ffff000006aa0304060000200300000008000</t>
  </si>
  <si>
    <t>1784</t>
  </si>
  <si>
    <t>_x000B_1785 Säffle</t>
  </si>
  <si>
    <t>1785</t>
  </si>
  <si>
    <t>_x000D_18 Örebro län</t>
  </si>
  <si>
    <t>18</t>
  </si>
  <si>
    <t>_x000D_1814 Lekeberg</t>
  </si>
  <si>
    <t>1814</t>
  </si>
  <si>
    <t xml:space="preserve">	1860 Laxå</t>
  </si>
  <si>
    <t>1860</t>
  </si>
  <si>
    <t>_x000E_1861 Hallsberg</t>
  </si>
  <si>
    <t>1861</t>
  </si>
  <si>
    <t>_x000E_1862 Degerfors</t>
  </si>
  <si>
    <t>1862</t>
  </si>
  <si>
    <t>_x000E_1863 Hällefors</t>
  </si>
  <si>
    <t>1863</t>
  </si>
  <si>
    <t>_x0011_1864 Ljusnarsberg</t>
  </si>
  <si>
    <t>1864</t>
  </si>
  <si>
    <t>_x000B_1880 Örebro</t>
  </si>
  <si>
    <t>PX_KON!PX_FORMAN!</t>
  </si>
  <si>
    <t>PX_KOMMUN!PX_TID!PX_ALDER!</t>
  </si>
  <si>
    <t>Ålders-</t>
  </si>
  <si>
    <t>_x000B_2104 Hofors</t>
  </si>
  <si>
    <t>2104</t>
  </si>
  <si>
    <t>_x000D_2121 Ovanåker</t>
  </si>
  <si>
    <t>2121</t>
  </si>
  <si>
    <t>_x000F_2132 Nordanstig</t>
  </si>
  <si>
    <t>2132</t>
  </si>
  <si>
    <t>_x000C_2161 Ljusdal</t>
  </si>
  <si>
    <t>2161</t>
  </si>
  <si>
    <t xml:space="preserve">
2180 Gävle</t>
  </si>
  <si>
    <t>2180</t>
  </si>
  <si>
    <t>_x000E_2181 Sandviken</t>
  </si>
  <si>
    <t>2181</t>
  </si>
  <si>
    <t>_x000E_2182 Söderhamn</t>
  </si>
  <si>
    <t>2182</t>
  </si>
  <si>
    <t>_x000C_2183 Bollnäs</t>
  </si>
  <si>
    <t>2183</t>
  </si>
  <si>
    <t>_x000F_2184 Hudiksvall</t>
  </si>
  <si>
    <t>2184</t>
  </si>
  <si>
    <t>_x0016_22 Västernorrlands län</t>
  </si>
  <si>
    <t>22</t>
  </si>
  <si>
    <t xml:space="preserve">	2260 Ånge</t>
  </si>
  <si>
    <t>2260</t>
  </si>
  <si>
    <t xml:space="preserve">
2262 Timrå</t>
  </si>
  <si>
    <t>2262</t>
  </si>
  <si>
    <t>_x000E_2280 Härnösand</t>
  </si>
  <si>
    <t>2280</t>
  </si>
  <si>
    <t>_x000E_2281 Sundsvall</t>
  </si>
  <si>
    <t>2281</t>
  </si>
  <si>
    <t>_x000D_2282 Kramfors</t>
  </si>
  <si>
    <t>2282</t>
  </si>
  <si>
    <t>_x000E_2283 Sollefteå</t>
  </si>
  <si>
    <t>2283</t>
  </si>
  <si>
    <t>_x0011_2284 Örnsköldsvik</t>
  </si>
  <si>
    <t>2284</t>
  </si>
  <si>
    <t>_x0010_23 Jämtlands län</t>
  </si>
  <si>
    <t>23</t>
  </si>
  <si>
    <t>_x000C_2303 Ragunda</t>
  </si>
  <si>
    <t>2303</t>
  </si>
  <si>
    <t>_x000B_2305 Bräcke</t>
  </si>
  <si>
    <t>2305</t>
  </si>
  <si>
    <t>_x000B_2309 Krokom</t>
  </si>
  <si>
    <t>2309</t>
  </si>
  <si>
    <t>_x000E_2313 Strömsund</t>
  </si>
  <si>
    <t>2313</t>
  </si>
  <si>
    <t>_x0008_2321 Åre</t>
  </si>
  <si>
    <t>2321</t>
  </si>
  <si>
    <t xml:space="preserve">	2326 Berg</t>
  </si>
  <si>
    <t>2326</t>
  </si>
  <si>
    <t>_x000F_2361 Härjedalen</t>
  </si>
  <si>
    <t>2361</t>
  </si>
  <si>
    <t>_x000E_2380 Östersund</t>
  </si>
  <si>
    <t>2380</t>
  </si>
  <si>
    <t>_x0014_24 Västerbottens län</t>
  </si>
  <si>
    <t>24</t>
  </si>
  <si>
    <t>_x000F_2401 Nordmaling</t>
  </si>
  <si>
    <t>2401</t>
  </si>
  <si>
    <t>_x000D_2403 Bjurholm</t>
  </si>
  <si>
    <t>2403</t>
  </si>
  <si>
    <t>_x000C_2404 Vindeln</t>
  </si>
  <si>
    <t>2404</t>
  </si>
  <si>
    <t>_x0010_2409 Robertsfors</t>
  </si>
  <si>
    <t>2409</t>
  </si>
  <si>
    <t>_x000B_2417 Norsjö</t>
  </si>
  <si>
    <t>2417</t>
  </si>
  <si>
    <t xml:space="preserve">	2418 Malå</t>
  </si>
  <si>
    <t>2418</t>
  </si>
  <si>
    <t>_x000D_2421 Storuman</t>
  </si>
  <si>
    <t>2421</t>
  </si>
  <si>
    <t>_x000C_2422 Sorsele</t>
  </si>
  <si>
    <t>2422</t>
  </si>
  <si>
    <t>_x000C_2425 Dorotea</t>
  </si>
  <si>
    <t>2425</t>
  </si>
  <si>
    <t>_x000B_2460 Vännäs</t>
  </si>
  <si>
    <t>2460</t>
  </si>
  <si>
    <t>_x000F_2462 Vilhelmina</t>
  </si>
  <si>
    <t>2462</t>
  </si>
  <si>
    <t>080000000c00000053656c656374696f6e38300006aa03041f000020030000000b000000ffff000006aa03040110003003000000080000000800000070656e5f6170320006aa03040400002003000000080000000a00000050575f464f524d414e00000006aa030405000020030000000b000000ffff000006aa03040600002</t>
  </si>
  <si>
    <t>0000000000004210060ffffffff0000000006aa00000100003023000000080000000b000000456467654e6f64653638000006aa03040110003003000000080000000800000070656e5f6170320006aa03043c00002003000100080000001700000053656c656374696f6e38303b53656c656374696f6e3b000006aa03040400</t>
  </si>
  <si>
    <t>100000050575057342e4c4f4e474c4142454c460000000006aa03044200002003000000080000001100000050575057342e534852544c4142454c460000000006aa03041f00002003000000030000000e000000ffffffffffffffffffff0000000000000000000000210060ffffffff0000000006aa00000100003023000000</t>
  </si>
  <si>
    <t>feff06000400020000000000000000000000000000000000000000000000000004200060ffffffff0000000006aa00000100003023000000080000000a00000044617461437562653900000006aa03040400002003000000030000000100000006aa030406000020030003000300000000000000ffffffffffff36aa0000fff</t>
  </si>
  <si>
    <t>3656c656374696f6e3b000006aa0304040000200300000008000000070000004b6f6d6d756e000006aa03040200002003000000080000000a00000050575f4b4f4d4d554e00000006aa0304030000200300000008000000070000004b6f6d6d756e000006aa03041e00002003000000030000003901000006aa030445000020</t>
  </si>
  <si>
    <t>0575057342e534852544c4142454c460000000006aa03041f00002003000000030000000e000000ffffffffffffffffffff0000000000000000000000210060ffffffff0000000006aa00000100003023000000080000000c00000053656c656374696f6e36310006aa03041f000020030000000b000000ffff000006aa0304</t>
  </si>
  <si>
    <t>0110003003000000080000000800000070656e5f6170320006aa03040400002003000000080000000a00000050575f464f524d414e00000006aa030405000020030000000b000000ffff000006aa0304060000200300000008000000090000005354414e444152440000000006aa03041c00002003000000080000000900000</t>
  </si>
  <si>
    <t>00002003000300030000000000000006aa03040d00002003000300030000000000000006aa03044400002003000000080000000c00000050575057342e44455054480006aa03044300002003000000080000001100000050575057342e4c4f4e474c4142454c460000000006aa0304420000200300000008000000110000005</t>
  </si>
  <si>
    <t>c2058505f534c4c494d4954282750575f414c444552272c27414444272c2027365c6e375c6e385c6e395c6e313027290a43414c4c2058505f534c4c494d4954282750575f414c444552272c27414444272c2027393227290a43414c4c2058505f534c4c494d4954282750575f414c444552272c27414444272c202731315c6e</t>
  </si>
  <si>
    <t>00000b000000ffff000006aa0304060000200300000008000000090000005354414e444152440000000006aa03041c0000200300000008000000090000005354414e444152440000000006aa030413000020030000000b0000000000000006aa03041400002003000000020000000000000006aa03041700002003000000020</t>
  </si>
  <si>
    <t>5469640006aa03041800002003000000080000002e00000063616c6c2058505f53454c4556414c5541544528202750575f544944272c202750575f5449445f53454c272029000000ffffffffffffffffffff000000000000000004210060ffffffff0000000006aa00000100003023000000080000000b000000456467654e6</t>
  </si>
  <si>
    <t>PX_FORMAN</t>
  </si>
  <si>
    <t>PX_KON</t>
  </si>
  <si>
    <t>PX_ALDER</t>
  </si>
  <si>
    <t>PX_KOMMUN</t>
  </si>
  <si>
    <t>PX_TID</t>
  </si>
  <si>
    <t>_x000E_Sjukersättning</t>
  </si>
  <si>
    <t>_x0014_Aktivitetsersättning</t>
  </si>
  <si>
    <t>_x000D_Ålderspension</t>
  </si>
  <si>
    <t>_x000B_Änkepension</t>
  </si>
  <si>
    <t>_x0014_Annan typ av pension</t>
  </si>
  <si>
    <t xml:space="preserve">	Antal BTP</t>
  </si>
  <si>
    <t>PX_ANT_BTP</t>
  </si>
  <si>
    <t xml:space="preserve">
Antal SBTP</t>
  </si>
  <si>
    <t>PX_ANT_SBTP</t>
  </si>
  <si>
    <t xml:space="preserve">	Antal tot</t>
  </si>
  <si>
    <t>PX_ANT_TOT</t>
  </si>
  <si>
    <t xml:space="preserve">
Belopp BTP</t>
  </si>
  <si>
    <t>PX_BEL_BTP</t>
  </si>
  <si>
    <t>_x000B_Belopp SBTP</t>
  </si>
  <si>
    <t>PX_BEL_SBTP</t>
  </si>
  <si>
    <t xml:space="preserve">
Belopp tot</t>
  </si>
  <si>
    <t>PX_BEL_TOT</t>
  </si>
  <si>
    <t>99</t>
  </si>
  <si>
    <t>_x0008_ - 19 år</t>
  </si>
  <si>
    <t xml:space="preserve">
20 - 24 år</t>
  </si>
  <si>
    <t xml:space="preserve">
25 - 29 år</t>
  </si>
  <si>
    <t xml:space="preserve">
30 - 34 år</t>
  </si>
  <si>
    <t xml:space="preserve">
35 - 39 år</t>
  </si>
  <si>
    <t xml:space="preserve">
40 - 44 år</t>
  </si>
  <si>
    <t xml:space="preserve">
45 - 49 år</t>
  </si>
  <si>
    <t xml:space="preserve">
50 - 54 år</t>
  </si>
  <si>
    <t xml:space="preserve">
55 - 59 år</t>
  </si>
  <si>
    <t xml:space="preserve">
60 - 64 år</t>
  </si>
  <si>
    <t>97</t>
  </si>
  <si>
    <t>98</t>
  </si>
  <si>
    <t>26</t>
  </si>
  <si>
    <t>_x0006_200412</t>
  </si>
  <si>
    <t>200412</t>
  </si>
  <si>
    <t>_x0006_200411</t>
  </si>
  <si>
    <t>200411</t>
  </si>
  <si>
    <t>_x0006_200410</t>
  </si>
  <si>
    <t>200410</t>
  </si>
  <si>
    <t>_x0006_200409</t>
  </si>
  <si>
    <t>200409</t>
  </si>
  <si>
    <t>_x0006_200408</t>
  </si>
  <si>
    <t>200408</t>
  </si>
  <si>
    <t>_x0006_200407</t>
  </si>
  <si>
    <t>200407</t>
  </si>
  <si>
    <t>_x0006_200406</t>
  </si>
  <si>
    <t>200406</t>
  </si>
  <si>
    <t>_x0006_200405</t>
  </si>
  <si>
    <t>200405</t>
  </si>
  <si>
    <t>003003000000080000000800000070656e5f6170320006aa03043c00002003000100080000001700000053656c656374696f6e37393b53656c656374696f6e3b000006aa03040400002003000000080000000c000000c56c646572736b6c6173730006aa03040200002003000000080000000900000050575f414c444552000</t>
  </si>
  <si>
    <t>Pensionstagare med ålderspension födda 1937 eller tidigare</t>
  </si>
  <si>
    <t>2003000300030000000000000006aa03043f00002003000300030000000000000006aa03043b00002003000300030000000000000006aa03043a00002003000300030000000000000006aa03041100002003000000080000000e00000050575057302e4849455244494d00000006aa030440000020030003000300000000000</t>
  </si>
  <si>
    <t>00006aa03044100002003000300030000000000000006aa03040b00002003000300030000000000000006aa03040d00002003000300030000000000000006aa03044400002003000000080000000c00000050575057302e44455054480006aa03044300002003000000080000001100000050575057302e4c4f4e474c414245</t>
  </si>
  <si>
    <t>04210060ffffffff0000000006aa00000100003023000000080000000b000000456467654e6f64653635000006aa03040110003003000000080000000800000070656e5f6170320006aa03043c00002003000100080000001700000053656c656374696f6e37373b53656c656374696f6e3b000006aa0304040000200300000</t>
  </si>
  <si>
    <t>00002003000300030000000000000006aa03043b00002003000300030000000000000006aa03043a00002003000300030000000000000006aa03041100002003000000080000000000000006aa03044000002003000300030000000000000006aa03044100002003000300030000000000000006aa03040b000020030003000</t>
  </si>
  <si>
    <t>_x000B_1407 Öckerö</t>
  </si>
  <si>
    <t>1407</t>
  </si>
  <si>
    <t>_x0010_1415 Stenungsund</t>
  </si>
  <si>
    <t>1415</t>
  </si>
  <si>
    <t xml:space="preserve">
1419 Tjörn</t>
  </si>
  <si>
    <t>1419</t>
  </si>
  <si>
    <t xml:space="preserve">
1421 Orust</t>
  </si>
  <si>
    <t>1421</t>
  </si>
  <si>
    <t>_x000C_1427 Sotenäs</t>
  </si>
  <si>
    <t>aa03044000002003000300030000000000000006aa03044100002003000300030000000000000006aa03040b00002003000300030000000000000006aa03040d00002003000300030000000000000006aa03044400002003000000080000000c00000050575057342e44455054480006aa03044300002003000000080000001</t>
  </si>
  <si>
    <t>3000000080000000b000000456467654e6f64653636000006aa03040110003003000000080000000800000070656e5f6170320006aa03043c00002003000100080000001700000053656c656374696f6e37383b53656c656374696f6e3b000006aa03040400002003000000080000000b0000004f6d666174746e696e670000</t>
  </si>
  <si>
    <t>31325c6e31335c6e31345c6e31355c6e31365c6e313727290a43414c4c2058505f534c4c494d4954282750575f414c444552272c27414444272c202773616d746c2729000000ffffffffffffffffffff000000000000000004200060ffffffff0000000006aa000001000030230000000800000007000000456467653534000</t>
  </si>
  <si>
    <t>0003200000043414c4c2058505f534c4c494d4954282758505f4d45415355524544494d272c202743554245272c2750575f414e542729000000ffffffffffffffffffff</t>
  </si>
  <si>
    <t>PW_FORMAN!PW_OMFATTNING!</t>
  </si>
  <si>
    <t>PW_KON!PW_ALDER!</t>
  </si>
  <si>
    <t>PW_KOMMUN!PW_TID!XP_MEASUREDIM!</t>
  </si>
  <si>
    <t>S1</t>
  </si>
  <si>
    <t>Äldreförsörjningsstöd</t>
  </si>
  <si>
    <t>.</t>
  </si>
  <si>
    <t>omfattning</t>
  </si>
  <si>
    <t xml:space="preserve">Kön, förmån och </t>
  </si>
  <si>
    <t>Bostads-</t>
  </si>
  <si>
    <t>tillägg</t>
  </si>
  <si>
    <t>Särskilt</t>
  </si>
  <si>
    <t>1)  Inklusive särskilt bostadstillägg</t>
  </si>
  <si>
    <t>1427</t>
  </si>
  <si>
    <t>_x000D_1430 Munkedal</t>
  </si>
  <si>
    <t>1430</t>
  </si>
  <si>
    <t xml:space="preserve">
1435 Tanum</t>
  </si>
  <si>
    <t>1435</t>
  </si>
  <si>
    <t>_x000C_1438 Dals-Ed</t>
  </si>
  <si>
    <t>1438</t>
  </si>
  <si>
    <t>_x000F_1439 Färgelanda</t>
  </si>
  <si>
    <t>1439</t>
  </si>
  <si>
    <t>_x0008_1440 Ale</t>
  </si>
  <si>
    <t>1440</t>
  </si>
  <si>
    <t>4bf66e0006aa03040200002003000000080000000700000050575f4b4f4e000006aa0304030000200300000008000000040000004bf66e0006aa03041e00002003000000030000000300000006aa03044500002003000000080000001000000050575057302e4452494c4c49434f4e0006aa03040a000020030003000300000</t>
  </si>
  <si>
    <t>03000000080000001000000050575057312e4452494c4c49434f4e0006aa03040a00002003000300030000000000000006aa03043f00002003000300030000000000000006aa03043b00002003000300030000000000000006aa03043a00002003000300030000000000000006aa03041100002003000000080000000e00000</t>
  </si>
  <si>
    <t>000000006aa00000100003023000000080000000b000000456467654e6f64653435000006aa03040110003003000000080000000800000070656e5f6170320006aa03043c00002003000100080000001700000053656c656374696f6e35373b53656c656374696f6e3b000006aa030404000020030000000800000004000000</t>
  </si>
  <si>
    <t>05354414e444152440000000006aa030413000020030000000b0000000000000006aa03041400002003000000020000000000000006aa03041700002003000000020000000400000006aa03041900002003000000080000000700000046f6726de56e000006aa03041800002003000000080000003400000063616c6c205850</t>
  </si>
  <si>
    <t>5f53454c4556414c5541544528202750575f464f524d414e272c202750575f464f524d414e5f53454c27202900ffffffffffffffffffff000000000000000004200060ffffffff0000000006aa0000010000302300000008000000070000004564676532340000ffffffffffff36aa0000ffffff03030000000000000015000</t>
  </si>
  <si>
    <t>40a00002003000300030000000000000006aa03043f00002003000300030000000000000006aa03043b00002003000300030000000000000006aa03043a00002003000300030000000000000006aa03041100002003000000080000000e00000050575057322e4849455244494d00000006aa03044000002003000300030000</t>
  </si>
  <si>
    <t>60ffffffff0000000006aa00000100003023000000080000000b000000456467654e6f64653639000006aa03040110003003000000080000000800000070656e5f6170320006aa03043c00002003000100080000001700000053656c656374696f6e38313b53656c656374696f6e3b000006aa0304040000200300000008000</t>
  </si>
  <si>
    <t>0300030000000000000006aa03043f00002003000300030000000000000006aa03043b00002003000300030000000000000006aa03043a00002003000300030000000000000006aa03041100002003000000080000000d000000505750572e4849455244494d0000000006aa03044000002003000300030000000000000006a</t>
  </si>
  <si>
    <t>a03044100002003000300030000000000000006aa03040b00002003000300030000000000000006aa03040d00002003000300030000000000000006aa03044400002003000000080000000b000000505750572e4445505448000006aa030443000020030000000800000010000000505750572e4c4f4e474c4142454c460006</t>
  </si>
  <si>
    <t>000456467654e6f646534363b456467654e6f64653b0000000036aa0000ffffff03030000000000000015000000456467654e6f646534353b456467654e6f64653b0000000036aa0000ffffff03034000000000000015000000456467654e6f646534373b456467654e6f64653b00000000ffffffff00000000000000000421</t>
  </si>
  <si>
    <t>0060ffffffff0000000006aa00000100003023000000080000000b000000456467654e6f64653436000006aa03040110003003000000080000000900000058504444444154410000000006aa03043c00002003000100080000001700000053656c656374696f6e35383b53656c656374696f6e3b000006aa030404000020030</t>
  </si>
  <si>
    <t>0000008000000080000004d6561737572650006aa03040200002003000000080000000e00000058505f4d45415355524544494d00000006aa0304030000200300000008000000080000004d6561737572650006aa03041e00002003000000030000000200000006aa03040a00002003000300030000000000000006aa03043f</t>
  </si>
  <si>
    <t>_x000D_2481 Lycksele</t>
  </si>
  <si>
    <t>2481</t>
  </si>
  <si>
    <t>_x000F_2482 Skellefteå</t>
  </si>
  <si>
    <t>2482</t>
  </si>
  <si>
    <t>_x0012_25 Norrbottens län</t>
  </si>
  <si>
    <t>25</t>
  </si>
  <si>
    <t>_x000F_2505 Arvidsjaur</t>
  </si>
  <si>
    <t>2505</t>
  </si>
  <si>
    <t>_x000D_2506 Arjeplog</t>
  </si>
  <si>
    <t>2506</t>
  </si>
  <si>
    <t>_x000D_2510 Jokkmokk</t>
  </si>
  <si>
    <t>2510</t>
  </si>
  <si>
    <t>_x000E_2513 Överkalix</t>
  </si>
  <si>
    <t>2513</t>
  </si>
  <si>
    <t xml:space="preserve">
2514 Kalix</t>
  </si>
  <si>
    <t>2514</t>
  </si>
  <si>
    <t>_x000F_2518 Övertorneå</t>
  </si>
  <si>
    <t>2518</t>
  </si>
  <si>
    <t>_x000B_2521 Pajala</t>
  </si>
  <si>
    <t>2521</t>
  </si>
  <si>
    <t>_x000E_2523 Gällivare</t>
  </si>
  <si>
    <t>2523</t>
  </si>
  <si>
    <t>_x000C_2560 Älvsbyn</t>
  </si>
  <si>
    <t>2560</t>
  </si>
  <si>
    <t xml:space="preserve">
2580 Luleå</t>
  </si>
  <si>
    <t>2580</t>
  </si>
  <si>
    <t xml:space="preserve">
2581 Piteå</t>
  </si>
  <si>
    <t>2581</t>
  </si>
  <si>
    <t xml:space="preserve">
2582 Boden</t>
  </si>
  <si>
    <t>2582</t>
  </si>
  <si>
    <t>_x000E_2583 Haparanda</t>
  </si>
  <si>
    <t>2583</t>
  </si>
  <si>
    <t>_x000B_2584 Kiruna</t>
  </si>
  <si>
    <t>2584</t>
  </si>
  <si>
    <t>1100000050575057312e4c4f4e474c4142454c460000000006aa03044200002003000000080000001100000050575057312e534852544c4142454c460000000006aa03041f000020030000000300000039010000ffffffffffffffffffff0000000000000000000000210060ffffffff0000000006aa0000010000302300000</t>
  </si>
  <si>
    <t>1472</t>
  </si>
  <si>
    <t>_x000D_1473 Töreboda</t>
  </si>
  <si>
    <t>1473</t>
  </si>
  <si>
    <t>_x000D_1480 Göteborg</t>
  </si>
  <si>
    <t>1480</t>
  </si>
  <si>
    <t>_x000C_1481 Mölndal</t>
  </si>
  <si>
    <t>1481</t>
  </si>
  <si>
    <t>_x000C_1482 Kungälv</t>
  </si>
  <si>
    <t>1482</t>
  </si>
  <si>
    <t>_x000C_1484 Lysekil</t>
  </si>
  <si>
    <t>1484</t>
  </si>
  <si>
    <t>_x000E_1485 Uddevalla</t>
  </si>
  <si>
    <t>1485</t>
  </si>
  <si>
    <t>_x000E_1486 Strömstad</t>
  </si>
  <si>
    <t>1486</t>
  </si>
  <si>
    <t>_x000F_1487 Vänersborg</t>
  </si>
  <si>
    <t>1487</t>
  </si>
  <si>
    <t>_x0010_1488 Trollhättan</t>
  </si>
  <si>
    <t>1488</t>
  </si>
  <si>
    <t>_x000D_1489 Alingsås</t>
  </si>
  <si>
    <t>1489</t>
  </si>
  <si>
    <t xml:space="preserve">
1490 Borås</t>
  </si>
  <si>
    <t>1490</t>
  </si>
  <si>
    <t>_x000F_1491 Ulricehamn</t>
  </si>
  <si>
    <t>1491</t>
  </si>
  <si>
    <t xml:space="preserve">	1492 Åmål</t>
  </si>
  <si>
    <t>1492</t>
  </si>
  <si>
    <t>_x000E_1493 Mariestad</t>
  </si>
  <si>
    <t>1493</t>
  </si>
  <si>
    <t>_x000E_1494 Lidköping</t>
  </si>
  <si>
    <t>1494</t>
  </si>
  <si>
    <t xml:space="preserve">
1495 Skara</t>
  </si>
  <si>
    <t>1495</t>
  </si>
  <si>
    <r>
      <t xml:space="preserve">tillägg </t>
    </r>
    <r>
      <rPr>
        <b/>
        <vertAlign val="superscript"/>
        <sz val="8"/>
        <rFont val="Verdana"/>
        <family val="2"/>
      </rPr>
      <t>1)</t>
    </r>
  </si>
  <si>
    <t>e444152440000000006aa030413000020030000000b0000000000000006aa03041400002003000000020000000000000006aa03041700002003000000020000000400000006aa03041900002003000000080000000b0000004f6d666174746e696e67000006aa03041800002003000000080000003c00000063616c6c205850</t>
  </si>
  <si>
    <t>Utbetald ålderspension inkl äldreförsörjningsstöd i december 2012</t>
  </si>
  <si>
    <t xml:space="preserve">Old age pension paid in December 2012 including maintenance support for the elderly.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</si>
</sst>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Times New Roman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18"/>
      <color indexed="10"/>
      <name val="Times New Roman"/>
      <family val="1"/>
    </font>
    <font>
      <b/>
      <vertAlign val="superscript"/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1" applyNumberFormat="0" applyFont="0" applyAlignment="0" applyProtection="0"/>
    <xf numFmtId="0" fontId="8" fillId="21" borderId="2" applyNumberFormat="0" applyAlignment="0" applyProtection="0"/>
    <xf numFmtId="0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0" borderId="2" applyNumberFormat="0" applyAlignment="0" applyProtection="0"/>
    <xf numFmtId="0" fontId="13" fillId="31" borderId="3" applyNumberFormat="0" applyAlignment="0" applyProtection="0"/>
    <xf numFmtId="0" fontId="14" fillId="0" borderId="4" applyNumberFormat="0" applyFill="0" applyAlignment="0" applyProtection="0"/>
    <xf numFmtId="0" fontId="15" fillId="32" borderId="0" applyNumberFormat="0" applyBorder="0" applyAlignment="0" applyProtection="0"/>
    <xf numFmtId="0" fontId="6" fillId="0" borderId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21" borderId="9" applyNumberFormat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2" fillId="0" borderId="0" xfId="0" applyNumberFormat="1" applyFont="1"/>
    <xf numFmtId="1" fontId="1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3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1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3" fontId="1" fillId="0" borderId="0" xfId="0" applyNumberFormat="1" applyFont="1" applyBorder="1"/>
    <xf numFmtId="1" fontId="4" fillId="0" borderId="0" xfId="0" applyNumberFormat="1" applyFont="1" applyFill="1" applyAlignment="1"/>
    <xf numFmtId="0" fontId="0" fillId="0" borderId="0" xfId="0" applyFill="1" applyAlignment="1"/>
  </cellXfs>
  <cellStyles count="43">
    <cellStyle name="20% - Dekorfärg1" xfId="1" builtinId="30" customBuiltin="1"/>
    <cellStyle name="20% - Dekorfärg2" xfId="2" builtinId="34" customBuiltin="1"/>
    <cellStyle name="20% - Dekorfärg3" xfId="3" builtinId="38" customBuiltin="1"/>
    <cellStyle name="20% - Dekorfärg4" xfId="4" builtinId="42" customBuiltin="1"/>
    <cellStyle name="20% - Dekorfärg5" xfId="5" builtinId="46" customBuiltin="1"/>
    <cellStyle name="20% - Dekorfärg6" xfId="6" builtinId="50" customBuiltin="1"/>
    <cellStyle name="40% - Dekorfärg1" xfId="7" builtinId="31" customBuiltin="1"/>
    <cellStyle name="40% - Dekorfärg2" xfId="8" builtinId="35" customBuiltin="1"/>
    <cellStyle name="40% - Dekorfärg3" xfId="9" builtinId="39" customBuiltin="1"/>
    <cellStyle name="40% - Dekorfärg4" xfId="10" builtinId="43" customBuiltin="1"/>
    <cellStyle name="40% - Dekorfärg5" xfId="11" builtinId="47" customBuiltin="1"/>
    <cellStyle name="40% - Dekorfärg6" xfId="12" builtinId="51" customBuiltin="1"/>
    <cellStyle name="60% - Dekorfärg1" xfId="13" builtinId="32" customBuiltin="1"/>
    <cellStyle name="60% - Dekorfärg2" xfId="14" builtinId="36" customBuiltin="1"/>
    <cellStyle name="60% - Dekorfärg3" xfId="15" builtinId="40" customBuiltin="1"/>
    <cellStyle name="60% - Dekorfärg4" xfId="16" builtinId="44" customBuiltin="1"/>
    <cellStyle name="60% - Dekorfärg5" xfId="17" builtinId="48" customBuiltin="1"/>
    <cellStyle name="60% - Dekorfärg6" xfId="18" builtinId="52" customBuiltin="1"/>
    <cellStyle name="Anteckning 2" xfId="19"/>
    <cellStyle name="Beräkning" xfId="20" builtinId="22" customBuiltin="1"/>
    <cellStyle name="Bra" xfId="21" builtinId="26" customBuiltin="1"/>
    <cellStyle name="Dålig" xfId="22" builtinId="27" customBuiltin="1"/>
    <cellStyle name="Färg1" xfId="23" builtinId="29" customBuiltin="1"/>
    <cellStyle name="Färg2" xfId="24" builtinId="33" customBuiltin="1"/>
    <cellStyle name="Färg3" xfId="25" builtinId="37" customBuiltin="1"/>
    <cellStyle name="Färg4" xfId="26" builtinId="41" customBuiltin="1"/>
    <cellStyle name="Färg5" xfId="27" builtinId="45" customBuiltin="1"/>
    <cellStyle name="Färg6" xfId="28" builtinId="49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Normal 2" xfId="34"/>
    <cellStyle name="Rubrik" xfId="35" builtinId="15" customBuiltin="1"/>
    <cellStyle name="Rubrik 1" xfId="36" builtinId="16" customBuiltin="1"/>
    <cellStyle name="Rubrik 2" xfId="37" builtinId="17" customBuiltin="1"/>
    <cellStyle name="Rubrik 3" xfId="38" builtinId="18" customBuiltin="1"/>
    <cellStyle name="Rubrik 4" xfId="39" builtinId="19" customBuiltin="1"/>
    <cellStyle name="Summa" xfId="40" builtinId="25" customBuiltin="1"/>
    <cellStyle name="Utdata" xfId="41" builtinId="21" customBuiltin="1"/>
    <cellStyle name="Varnings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7"/>
  <sheetViews>
    <sheetView workbookViewId="0"/>
  </sheetViews>
  <sheetFormatPr defaultRowHeight="12.75" x14ac:dyDescent="0.2"/>
  <sheetData>
    <row r="1" spans="1:256" x14ac:dyDescent="0.2">
      <c r="A1">
        <v>-1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</row>
    <row r="2" spans="1:256" x14ac:dyDescent="0.2">
      <c r="A2">
        <v>0</v>
      </c>
      <c r="B2" t="s">
        <v>81</v>
      </c>
      <c r="C2">
        <v>7</v>
      </c>
      <c r="D2" t="s">
        <v>527</v>
      </c>
      <c r="E2">
        <v>35967456</v>
      </c>
      <c r="F2" t="s">
        <v>439</v>
      </c>
      <c r="G2">
        <v>0</v>
      </c>
      <c r="H2">
        <v>2</v>
      </c>
      <c r="I2">
        <v>2</v>
      </c>
    </row>
    <row r="3" spans="1:256" x14ac:dyDescent="0.2">
      <c r="A3">
        <v>1</v>
      </c>
      <c r="B3" t="s">
        <v>82</v>
      </c>
      <c r="C3" t="s">
        <v>513</v>
      </c>
      <c r="D3" t="s">
        <v>528</v>
      </c>
      <c r="E3">
        <v>14</v>
      </c>
      <c r="F3">
        <v>0</v>
      </c>
      <c r="H3" t="b">
        <v>0</v>
      </c>
      <c r="I3">
        <v>0</v>
      </c>
    </row>
    <row r="4" spans="1:256" x14ac:dyDescent="0.2">
      <c r="A4">
        <v>2</v>
      </c>
      <c r="B4">
        <v>16060</v>
      </c>
      <c r="C4" t="s">
        <v>514</v>
      </c>
      <c r="D4" t="s">
        <v>529</v>
      </c>
      <c r="E4">
        <v>36</v>
      </c>
      <c r="F4">
        <v>0</v>
      </c>
      <c r="I4">
        <v>2</v>
      </c>
    </row>
    <row r="5" spans="1:256" x14ac:dyDescent="0.2">
      <c r="A5">
        <v>3</v>
      </c>
      <c r="C5">
        <v>14</v>
      </c>
      <c r="D5">
        <v>1</v>
      </c>
      <c r="E5">
        <v>14</v>
      </c>
      <c r="F5">
        <v>0</v>
      </c>
      <c r="I5">
        <v>1</v>
      </c>
    </row>
    <row r="6" spans="1:256" x14ac:dyDescent="0.2">
      <c r="A6">
        <v>4</v>
      </c>
      <c r="B6" t="s">
        <v>368</v>
      </c>
      <c r="C6" t="b">
        <v>0</v>
      </c>
      <c r="D6">
        <v>3</v>
      </c>
      <c r="E6" t="s">
        <v>530</v>
      </c>
      <c r="F6">
        <v>0</v>
      </c>
      <c r="I6">
        <v>0</v>
      </c>
    </row>
    <row r="7" spans="1:256" x14ac:dyDescent="0.2">
      <c r="A7">
        <v>5</v>
      </c>
      <c r="C7" t="s">
        <v>515</v>
      </c>
      <c r="D7">
        <v>3</v>
      </c>
      <c r="E7" t="s">
        <v>531</v>
      </c>
      <c r="F7">
        <v>3</v>
      </c>
      <c r="I7">
        <v>2</v>
      </c>
    </row>
    <row r="8" spans="1:256" x14ac:dyDescent="0.2">
      <c r="A8">
        <v>6</v>
      </c>
      <c r="B8" t="s">
        <v>369</v>
      </c>
      <c r="C8" t="s">
        <v>516</v>
      </c>
      <c r="E8" t="s">
        <v>532</v>
      </c>
      <c r="F8">
        <v>3</v>
      </c>
      <c r="I8">
        <v>0</v>
      </c>
    </row>
    <row r="9" spans="1:256" x14ac:dyDescent="0.2">
      <c r="A9">
        <v>7</v>
      </c>
      <c r="C9">
        <v>2</v>
      </c>
      <c r="E9" t="s">
        <v>537</v>
      </c>
      <c r="I9">
        <v>2</v>
      </c>
    </row>
    <row r="10" spans="1:256" x14ac:dyDescent="0.2">
      <c r="A10">
        <v>8</v>
      </c>
      <c r="B10" t="s">
        <v>370</v>
      </c>
      <c r="C10" t="b">
        <v>1</v>
      </c>
      <c r="E10" t="s">
        <v>538</v>
      </c>
      <c r="I10">
        <v>2</v>
      </c>
    </row>
    <row r="11" spans="1:256" x14ac:dyDescent="0.2">
      <c r="A11">
        <v>9</v>
      </c>
      <c r="C11" t="s">
        <v>517</v>
      </c>
      <c r="E11" t="s">
        <v>539</v>
      </c>
      <c r="I11">
        <v>1</v>
      </c>
    </row>
    <row r="12" spans="1:256" x14ac:dyDescent="0.2">
      <c r="A12">
        <v>10</v>
      </c>
      <c r="B12" t="s">
        <v>371</v>
      </c>
      <c r="C12" t="s">
        <v>518</v>
      </c>
      <c r="E12" t="s">
        <v>540</v>
      </c>
      <c r="I12">
        <v>0</v>
      </c>
    </row>
    <row r="13" spans="1:256" x14ac:dyDescent="0.2">
      <c r="A13">
        <v>11</v>
      </c>
      <c r="C13">
        <v>3</v>
      </c>
      <c r="E13" t="s">
        <v>541</v>
      </c>
      <c r="I13">
        <v>2</v>
      </c>
    </row>
    <row r="14" spans="1:256" x14ac:dyDescent="0.2">
      <c r="A14">
        <v>12</v>
      </c>
      <c r="B14" t="s">
        <v>372</v>
      </c>
      <c r="C14" t="b">
        <v>0</v>
      </c>
      <c r="E14" t="s">
        <v>542</v>
      </c>
      <c r="I14">
        <v>0</v>
      </c>
    </row>
    <row r="15" spans="1:256" x14ac:dyDescent="0.2">
      <c r="A15">
        <v>13</v>
      </c>
      <c r="C15" t="s">
        <v>519</v>
      </c>
      <c r="E15" t="s">
        <v>543</v>
      </c>
      <c r="I15">
        <v>2</v>
      </c>
    </row>
    <row r="16" spans="1:256" x14ac:dyDescent="0.2">
      <c r="A16">
        <v>14</v>
      </c>
      <c r="B16" t="s">
        <v>373</v>
      </c>
      <c r="C16" t="s">
        <v>520</v>
      </c>
      <c r="E16" t="s">
        <v>544</v>
      </c>
      <c r="I16">
        <v>0</v>
      </c>
    </row>
    <row r="17" spans="1:9" x14ac:dyDescent="0.2">
      <c r="A17">
        <v>15</v>
      </c>
      <c r="C17">
        <v>6</v>
      </c>
      <c r="E17" t="s">
        <v>545</v>
      </c>
      <c r="I17">
        <v>1</v>
      </c>
    </row>
    <row r="18" spans="1:9" x14ac:dyDescent="0.2">
      <c r="A18">
        <v>16</v>
      </c>
      <c r="B18" t="s">
        <v>839</v>
      </c>
      <c r="C18" t="b">
        <v>0</v>
      </c>
      <c r="E18" t="s">
        <v>546</v>
      </c>
      <c r="I18">
        <v>2</v>
      </c>
    </row>
    <row r="19" spans="1:9" x14ac:dyDescent="0.2">
      <c r="A19">
        <v>17</v>
      </c>
      <c r="C19" t="s">
        <v>521</v>
      </c>
      <c r="E19" t="s">
        <v>547</v>
      </c>
      <c r="I19">
        <v>1</v>
      </c>
    </row>
    <row r="20" spans="1:9" x14ac:dyDescent="0.2">
      <c r="A20">
        <v>18</v>
      </c>
      <c r="B20" t="s">
        <v>837</v>
      </c>
      <c r="C20" t="s">
        <v>522</v>
      </c>
      <c r="E20" t="s">
        <v>548</v>
      </c>
      <c r="I20">
        <v>0</v>
      </c>
    </row>
    <row r="21" spans="1:9" x14ac:dyDescent="0.2">
      <c r="A21">
        <v>19</v>
      </c>
      <c r="C21">
        <v>313</v>
      </c>
      <c r="E21" t="s">
        <v>549</v>
      </c>
      <c r="I21">
        <v>2</v>
      </c>
    </row>
    <row r="22" spans="1:9" x14ac:dyDescent="0.2">
      <c r="A22">
        <v>20</v>
      </c>
      <c r="B22" t="s">
        <v>838</v>
      </c>
      <c r="C22" t="b">
        <v>0</v>
      </c>
      <c r="E22" t="s">
        <v>550</v>
      </c>
      <c r="I22">
        <v>0</v>
      </c>
    </row>
    <row r="23" spans="1:9" x14ac:dyDescent="0.2">
      <c r="A23">
        <v>21</v>
      </c>
      <c r="C23" t="s">
        <v>523</v>
      </c>
      <c r="E23" t="s">
        <v>551</v>
      </c>
      <c r="I23">
        <v>2</v>
      </c>
    </row>
    <row r="24" spans="1:9" x14ac:dyDescent="0.2">
      <c r="A24">
        <v>22</v>
      </c>
      <c r="B24" t="s">
        <v>940</v>
      </c>
      <c r="C24" t="s">
        <v>524</v>
      </c>
      <c r="E24" t="s">
        <v>552</v>
      </c>
      <c r="I24">
        <v>0</v>
      </c>
    </row>
    <row r="25" spans="1:9" x14ac:dyDescent="0.2">
      <c r="A25">
        <v>23</v>
      </c>
      <c r="C25">
        <v>12</v>
      </c>
      <c r="E25" t="s">
        <v>553</v>
      </c>
      <c r="I25">
        <v>1</v>
      </c>
    </row>
    <row r="26" spans="1:9" x14ac:dyDescent="0.2">
      <c r="A26">
        <v>24</v>
      </c>
      <c r="B26" t="s">
        <v>941</v>
      </c>
      <c r="C26" t="b">
        <v>0</v>
      </c>
      <c r="E26" t="s">
        <v>560</v>
      </c>
      <c r="I26">
        <v>0</v>
      </c>
    </row>
    <row r="27" spans="1:9" x14ac:dyDescent="0.2">
      <c r="A27">
        <v>25</v>
      </c>
      <c r="C27" t="s">
        <v>525</v>
      </c>
      <c r="E27" t="s">
        <v>561</v>
      </c>
      <c r="I27">
        <v>1</v>
      </c>
    </row>
    <row r="28" spans="1:9" x14ac:dyDescent="0.2">
      <c r="A28">
        <v>26</v>
      </c>
      <c r="B28" t="s">
        <v>946</v>
      </c>
      <c r="C28" t="s">
        <v>526</v>
      </c>
      <c r="E28" t="s">
        <v>562</v>
      </c>
      <c r="I28">
        <v>0</v>
      </c>
    </row>
    <row r="29" spans="1:9" x14ac:dyDescent="0.2">
      <c r="A29">
        <v>27</v>
      </c>
      <c r="C29">
        <v>19</v>
      </c>
      <c r="E29" t="s">
        <v>563</v>
      </c>
      <c r="I29">
        <v>1</v>
      </c>
    </row>
    <row r="30" spans="1:9" x14ac:dyDescent="0.2">
      <c r="A30">
        <v>28</v>
      </c>
      <c r="B30" t="s">
        <v>947</v>
      </c>
      <c r="C30" t="b">
        <v>0</v>
      </c>
      <c r="E30" t="s">
        <v>564</v>
      </c>
      <c r="I30">
        <v>2</v>
      </c>
    </row>
    <row r="31" spans="1:9" x14ac:dyDescent="0.2">
      <c r="A31">
        <v>29</v>
      </c>
      <c r="E31" t="s">
        <v>565</v>
      </c>
      <c r="I31">
        <v>0</v>
      </c>
    </row>
    <row r="32" spans="1:9" x14ac:dyDescent="0.2">
      <c r="A32">
        <v>30</v>
      </c>
      <c r="B32" t="s">
        <v>948</v>
      </c>
      <c r="E32" t="s">
        <v>566</v>
      </c>
      <c r="I32">
        <v>0</v>
      </c>
    </row>
    <row r="33" spans="1:9" x14ac:dyDescent="0.2">
      <c r="A33">
        <v>31</v>
      </c>
      <c r="E33" t="s">
        <v>567</v>
      </c>
      <c r="I33">
        <v>1</v>
      </c>
    </row>
    <row r="34" spans="1:9" x14ac:dyDescent="0.2">
      <c r="A34">
        <v>32</v>
      </c>
      <c r="B34" t="s">
        <v>900</v>
      </c>
      <c r="E34" t="b">
        <v>0</v>
      </c>
      <c r="I34">
        <v>0</v>
      </c>
    </row>
    <row r="35" spans="1:9" x14ac:dyDescent="0.2">
      <c r="A35">
        <v>33</v>
      </c>
      <c r="E35">
        <v>0</v>
      </c>
      <c r="I35">
        <v>1</v>
      </c>
    </row>
    <row r="36" spans="1:9" x14ac:dyDescent="0.2">
      <c r="A36">
        <v>34</v>
      </c>
      <c r="B36" t="s">
        <v>383</v>
      </c>
      <c r="E36">
        <v>0</v>
      </c>
      <c r="I36">
        <v>0</v>
      </c>
    </row>
    <row r="37" spans="1:9" x14ac:dyDescent="0.2">
      <c r="A37">
        <v>35</v>
      </c>
      <c r="E37">
        <v>0</v>
      </c>
      <c r="I37">
        <v>1</v>
      </c>
    </row>
    <row r="38" spans="1:9" x14ac:dyDescent="0.2">
      <c r="A38">
        <v>36</v>
      </c>
      <c r="B38" t="s">
        <v>384</v>
      </c>
      <c r="E38">
        <v>6</v>
      </c>
      <c r="I38">
        <v>0</v>
      </c>
    </row>
    <row r="39" spans="1:9" x14ac:dyDescent="0.2">
      <c r="A39">
        <v>37</v>
      </c>
      <c r="E39" t="s">
        <v>530</v>
      </c>
      <c r="I39">
        <v>1</v>
      </c>
    </row>
    <row r="40" spans="1:9" x14ac:dyDescent="0.2">
      <c r="A40">
        <v>38</v>
      </c>
      <c r="B40" t="s">
        <v>385</v>
      </c>
      <c r="E40" t="s">
        <v>568</v>
      </c>
      <c r="I40">
        <v>0</v>
      </c>
    </row>
    <row r="41" spans="1:9" x14ac:dyDescent="0.2">
      <c r="A41">
        <v>39</v>
      </c>
      <c r="E41" t="s">
        <v>569</v>
      </c>
      <c r="I41">
        <v>1</v>
      </c>
    </row>
    <row r="42" spans="1:9" x14ac:dyDescent="0.2">
      <c r="A42">
        <v>40</v>
      </c>
      <c r="B42" t="s">
        <v>386</v>
      </c>
      <c r="E42" t="s">
        <v>547</v>
      </c>
      <c r="I42">
        <v>2</v>
      </c>
    </row>
    <row r="43" spans="1:9" x14ac:dyDescent="0.2">
      <c r="A43">
        <v>41</v>
      </c>
      <c r="E43" t="s">
        <v>570</v>
      </c>
      <c r="I43">
        <v>0</v>
      </c>
    </row>
    <row r="44" spans="1:9" x14ac:dyDescent="0.2">
      <c r="A44">
        <v>42</v>
      </c>
      <c r="B44" t="s">
        <v>939</v>
      </c>
      <c r="E44" t="s">
        <v>545</v>
      </c>
      <c r="I44">
        <v>0</v>
      </c>
    </row>
    <row r="45" spans="1:9" x14ac:dyDescent="0.2">
      <c r="A45">
        <v>43</v>
      </c>
      <c r="E45" t="s">
        <v>571</v>
      </c>
      <c r="I45">
        <v>1</v>
      </c>
    </row>
    <row r="46" spans="1:9" x14ac:dyDescent="0.2">
      <c r="A46">
        <v>44</v>
      </c>
      <c r="B46" t="s">
        <v>937</v>
      </c>
      <c r="E46" t="s">
        <v>541</v>
      </c>
      <c r="I46">
        <v>0</v>
      </c>
    </row>
    <row r="47" spans="1:9" x14ac:dyDescent="0.2">
      <c r="A47">
        <v>45</v>
      </c>
      <c r="E47" t="s">
        <v>572</v>
      </c>
      <c r="I47">
        <v>1</v>
      </c>
    </row>
    <row r="48" spans="1:9" x14ac:dyDescent="0.2">
      <c r="A48">
        <v>46</v>
      </c>
      <c r="B48" t="s">
        <v>34</v>
      </c>
      <c r="E48" t="s">
        <v>539</v>
      </c>
      <c r="I48">
        <v>0</v>
      </c>
    </row>
    <row r="49" spans="1:9" x14ac:dyDescent="0.2">
      <c r="A49">
        <v>47</v>
      </c>
      <c r="E49" t="s">
        <v>573</v>
      </c>
      <c r="I49">
        <v>0</v>
      </c>
    </row>
    <row r="50" spans="1:9" x14ac:dyDescent="0.2">
      <c r="A50">
        <v>48</v>
      </c>
      <c r="B50" t="s">
        <v>425</v>
      </c>
      <c r="E50" t="s">
        <v>574</v>
      </c>
      <c r="I50">
        <v>0</v>
      </c>
    </row>
    <row r="51" spans="1:9" x14ac:dyDescent="0.2">
      <c r="A51">
        <v>49</v>
      </c>
      <c r="E51" t="b">
        <v>0</v>
      </c>
      <c r="I51">
        <v>0</v>
      </c>
    </row>
    <row r="52" spans="1:9" x14ac:dyDescent="0.2">
      <c r="A52">
        <v>50</v>
      </c>
      <c r="B52" t="s">
        <v>426</v>
      </c>
      <c r="E52">
        <v>0</v>
      </c>
      <c r="I52">
        <v>0</v>
      </c>
    </row>
    <row r="53" spans="1:9" x14ac:dyDescent="0.2">
      <c r="A53">
        <v>51</v>
      </c>
      <c r="E53">
        <v>0</v>
      </c>
      <c r="I53">
        <v>2</v>
      </c>
    </row>
    <row r="54" spans="1:9" x14ac:dyDescent="0.2">
      <c r="A54">
        <v>52</v>
      </c>
      <c r="B54" t="s">
        <v>75</v>
      </c>
      <c r="E54">
        <v>0</v>
      </c>
      <c r="I54">
        <v>0</v>
      </c>
    </row>
    <row r="55" spans="1:9" x14ac:dyDescent="0.2">
      <c r="A55">
        <v>53</v>
      </c>
      <c r="E55">
        <v>3</v>
      </c>
      <c r="I55">
        <v>2</v>
      </c>
    </row>
    <row r="56" spans="1:9" x14ac:dyDescent="0.2">
      <c r="A56">
        <v>54</v>
      </c>
      <c r="B56" t="s">
        <v>76</v>
      </c>
      <c r="E56" t="s">
        <v>530</v>
      </c>
      <c r="I56">
        <v>0</v>
      </c>
    </row>
    <row r="57" spans="1:9" x14ac:dyDescent="0.2">
      <c r="A57">
        <v>55</v>
      </c>
      <c r="E57" t="s">
        <v>568</v>
      </c>
      <c r="I57">
        <v>2</v>
      </c>
    </row>
    <row r="58" spans="1:9" x14ac:dyDescent="0.2">
      <c r="A58">
        <v>56</v>
      </c>
      <c r="B58" t="s">
        <v>77</v>
      </c>
      <c r="E58" t="s">
        <v>575</v>
      </c>
      <c r="I58">
        <v>0</v>
      </c>
    </row>
    <row r="59" spans="1:9" x14ac:dyDescent="0.2">
      <c r="A59">
        <v>57</v>
      </c>
      <c r="E59" t="s">
        <v>537</v>
      </c>
      <c r="I59">
        <v>2</v>
      </c>
    </row>
    <row r="60" spans="1:9" x14ac:dyDescent="0.2">
      <c r="A60">
        <v>58</v>
      </c>
      <c r="B60" t="s">
        <v>474</v>
      </c>
      <c r="E60" t="s">
        <v>576</v>
      </c>
      <c r="I60">
        <v>2</v>
      </c>
    </row>
    <row r="61" spans="1:9" x14ac:dyDescent="0.2">
      <c r="A61">
        <v>59</v>
      </c>
      <c r="E61" t="s">
        <v>531</v>
      </c>
      <c r="I61">
        <v>1</v>
      </c>
    </row>
    <row r="62" spans="1:9" x14ac:dyDescent="0.2">
      <c r="A62">
        <v>60</v>
      </c>
      <c r="B62" t="s">
        <v>392</v>
      </c>
      <c r="E62" t="b">
        <v>0</v>
      </c>
      <c r="I62">
        <v>0</v>
      </c>
    </row>
    <row r="63" spans="1:9" x14ac:dyDescent="0.2">
      <c r="A63">
        <v>61</v>
      </c>
      <c r="E63">
        <v>0</v>
      </c>
      <c r="I63">
        <v>2</v>
      </c>
    </row>
    <row r="64" spans="1:9" x14ac:dyDescent="0.2">
      <c r="A64">
        <v>62</v>
      </c>
      <c r="B64" t="s">
        <v>393</v>
      </c>
      <c r="E64">
        <v>0</v>
      </c>
      <c r="I64">
        <v>0</v>
      </c>
    </row>
    <row r="65" spans="1:9" x14ac:dyDescent="0.2">
      <c r="A65">
        <v>63</v>
      </c>
      <c r="E65">
        <v>0</v>
      </c>
      <c r="I65">
        <v>2</v>
      </c>
    </row>
    <row r="66" spans="1:9" x14ac:dyDescent="0.2">
      <c r="A66">
        <v>64</v>
      </c>
      <c r="B66" t="s">
        <v>394</v>
      </c>
      <c r="E66">
        <v>2</v>
      </c>
      <c r="I66">
        <v>0</v>
      </c>
    </row>
    <row r="67" spans="1:9" x14ac:dyDescent="0.2">
      <c r="A67">
        <v>65</v>
      </c>
      <c r="E67" t="s">
        <v>577</v>
      </c>
      <c r="I67">
        <v>2</v>
      </c>
    </row>
    <row r="68" spans="1:9" x14ac:dyDescent="0.2">
      <c r="A68">
        <v>66</v>
      </c>
      <c r="B68" t="s">
        <v>422</v>
      </c>
      <c r="E68" t="s">
        <v>578</v>
      </c>
      <c r="I68">
        <v>0</v>
      </c>
    </row>
    <row r="69" spans="1:9" x14ac:dyDescent="0.2">
      <c r="A69">
        <v>67</v>
      </c>
      <c r="E69" t="s">
        <v>579</v>
      </c>
      <c r="I69">
        <v>2</v>
      </c>
    </row>
    <row r="70" spans="1:9" x14ac:dyDescent="0.2">
      <c r="A70">
        <v>68</v>
      </c>
      <c r="B70" t="s">
        <v>423</v>
      </c>
      <c r="E70" t="s">
        <v>580</v>
      </c>
      <c r="I70">
        <v>0</v>
      </c>
    </row>
    <row r="71" spans="1:9" x14ac:dyDescent="0.2">
      <c r="A71">
        <v>69</v>
      </c>
      <c r="E71" t="b">
        <v>0</v>
      </c>
      <c r="I71">
        <v>2</v>
      </c>
    </row>
    <row r="72" spans="1:9" x14ac:dyDescent="0.2">
      <c r="A72">
        <v>70</v>
      </c>
      <c r="B72" t="s">
        <v>1018</v>
      </c>
      <c r="E72">
        <v>0</v>
      </c>
      <c r="I72">
        <v>2</v>
      </c>
    </row>
    <row r="73" spans="1:9" x14ac:dyDescent="0.2">
      <c r="A73">
        <v>71</v>
      </c>
      <c r="E73">
        <v>0</v>
      </c>
      <c r="I73">
        <v>1</v>
      </c>
    </row>
    <row r="74" spans="1:9" x14ac:dyDescent="0.2">
      <c r="A74">
        <v>72</v>
      </c>
      <c r="B74" t="s">
        <v>0</v>
      </c>
      <c r="E74">
        <v>0</v>
      </c>
      <c r="I74">
        <v>0</v>
      </c>
    </row>
    <row r="75" spans="1:9" x14ac:dyDescent="0.2">
      <c r="A75">
        <v>73</v>
      </c>
      <c r="E75">
        <v>19</v>
      </c>
      <c r="I75">
        <v>1</v>
      </c>
    </row>
    <row r="76" spans="1:9" x14ac:dyDescent="0.2">
      <c r="A76">
        <v>74</v>
      </c>
      <c r="B76" t="s">
        <v>442</v>
      </c>
      <c r="E76" t="s">
        <v>581</v>
      </c>
      <c r="I76">
        <v>0</v>
      </c>
    </row>
    <row r="77" spans="1:9" x14ac:dyDescent="0.2">
      <c r="A77">
        <v>75</v>
      </c>
      <c r="E77" t="s">
        <v>537</v>
      </c>
      <c r="I77">
        <v>1</v>
      </c>
    </row>
    <row r="78" spans="1:9" x14ac:dyDescent="0.2">
      <c r="A78">
        <v>76</v>
      </c>
      <c r="B78" t="s">
        <v>443</v>
      </c>
      <c r="E78" t="s">
        <v>582</v>
      </c>
      <c r="I78">
        <v>0</v>
      </c>
    </row>
    <row r="79" spans="1:9" x14ac:dyDescent="0.2">
      <c r="A79">
        <v>77</v>
      </c>
      <c r="E79" t="s">
        <v>539</v>
      </c>
      <c r="I79">
        <v>1</v>
      </c>
    </row>
    <row r="80" spans="1:9" x14ac:dyDescent="0.2">
      <c r="A80">
        <v>78</v>
      </c>
      <c r="B80" t="s">
        <v>444</v>
      </c>
      <c r="E80" t="s">
        <v>587</v>
      </c>
      <c r="I80">
        <v>0</v>
      </c>
    </row>
    <row r="81" spans="1:9" x14ac:dyDescent="0.2">
      <c r="A81">
        <v>79</v>
      </c>
      <c r="E81" t="s">
        <v>541</v>
      </c>
      <c r="I81">
        <v>1</v>
      </c>
    </row>
    <row r="82" spans="1:9" x14ac:dyDescent="0.2">
      <c r="A82">
        <v>80</v>
      </c>
      <c r="B82" t="s">
        <v>445</v>
      </c>
      <c r="E82" t="s">
        <v>588</v>
      </c>
      <c r="I82">
        <v>0</v>
      </c>
    </row>
    <row r="83" spans="1:9" x14ac:dyDescent="0.2">
      <c r="A83">
        <v>81</v>
      </c>
      <c r="E83" t="s">
        <v>543</v>
      </c>
      <c r="I83">
        <v>1</v>
      </c>
    </row>
    <row r="84" spans="1:9" ht="25.5" x14ac:dyDescent="0.2">
      <c r="A84">
        <v>82</v>
      </c>
      <c r="B84" t="s">
        <v>446</v>
      </c>
      <c r="E84" s="5" t="s">
        <v>589</v>
      </c>
      <c r="I84">
        <v>0</v>
      </c>
    </row>
    <row r="85" spans="1:9" x14ac:dyDescent="0.2">
      <c r="A85">
        <v>83</v>
      </c>
      <c r="E85" t="s">
        <v>590</v>
      </c>
      <c r="I85">
        <v>1</v>
      </c>
    </row>
    <row r="86" spans="1:9" x14ac:dyDescent="0.2">
      <c r="A86">
        <v>84</v>
      </c>
      <c r="B86" t="s">
        <v>983</v>
      </c>
      <c r="E86" t="s">
        <v>591</v>
      </c>
      <c r="I86">
        <v>0</v>
      </c>
    </row>
    <row r="87" spans="1:9" x14ac:dyDescent="0.2">
      <c r="A87">
        <v>85</v>
      </c>
      <c r="E87" t="s">
        <v>545</v>
      </c>
      <c r="I87">
        <v>1</v>
      </c>
    </row>
    <row r="88" spans="1:9" x14ac:dyDescent="0.2">
      <c r="A88">
        <v>86</v>
      </c>
      <c r="B88" t="s">
        <v>84</v>
      </c>
      <c r="E88" t="s">
        <v>592</v>
      </c>
      <c r="I88">
        <v>2</v>
      </c>
    </row>
    <row r="89" spans="1:9" x14ac:dyDescent="0.2">
      <c r="A89">
        <v>87</v>
      </c>
      <c r="E89" t="s">
        <v>547</v>
      </c>
      <c r="I89">
        <v>0</v>
      </c>
    </row>
    <row r="90" spans="1:9" x14ac:dyDescent="0.2">
      <c r="A90">
        <v>88</v>
      </c>
      <c r="B90" t="s">
        <v>95</v>
      </c>
      <c r="E90" t="s">
        <v>593</v>
      </c>
      <c r="I90">
        <v>0</v>
      </c>
    </row>
    <row r="91" spans="1:9" x14ac:dyDescent="0.2">
      <c r="A91">
        <v>89</v>
      </c>
      <c r="E91" t="s">
        <v>549</v>
      </c>
      <c r="I91">
        <v>0</v>
      </c>
    </row>
    <row r="92" spans="1:9" x14ac:dyDescent="0.2">
      <c r="A92">
        <v>90</v>
      </c>
      <c r="B92" t="s">
        <v>96</v>
      </c>
      <c r="E92" t="s">
        <v>594</v>
      </c>
      <c r="I92">
        <v>0</v>
      </c>
    </row>
    <row r="93" spans="1:9" x14ac:dyDescent="0.2">
      <c r="A93">
        <v>91</v>
      </c>
      <c r="E93" t="s">
        <v>551</v>
      </c>
      <c r="I93">
        <v>0</v>
      </c>
    </row>
    <row r="94" spans="1:9" x14ac:dyDescent="0.2">
      <c r="A94">
        <v>92</v>
      </c>
      <c r="B94" t="s">
        <v>97</v>
      </c>
      <c r="E94" t="s">
        <v>595</v>
      </c>
      <c r="I94">
        <v>0</v>
      </c>
    </row>
    <row r="95" spans="1:9" x14ac:dyDescent="0.2">
      <c r="A95">
        <v>93</v>
      </c>
      <c r="E95" t="s">
        <v>553</v>
      </c>
      <c r="I95">
        <v>0</v>
      </c>
    </row>
    <row r="96" spans="1:9" ht="25.5" x14ac:dyDescent="0.2">
      <c r="A96">
        <v>94</v>
      </c>
      <c r="B96" t="s">
        <v>98</v>
      </c>
      <c r="E96" s="5" t="s">
        <v>596</v>
      </c>
      <c r="I96">
        <v>0</v>
      </c>
    </row>
    <row r="97" spans="1:9" x14ac:dyDescent="0.2">
      <c r="A97">
        <v>95</v>
      </c>
      <c r="E97" t="s">
        <v>597</v>
      </c>
      <c r="I97">
        <v>0</v>
      </c>
    </row>
    <row r="98" spans="1:9" ht="25.5" x14ac:dyDescent="0.2">
      <c r="A98">
        <v>96</v>
      </c>
      <c r="B98" t="s">
        <v>434</v>
      </c>
      <c r="E98" s="5" t="s">
        <v>598</v>
      </c>
      <c r="I98">
        <v>0</v>
      </c>
    </row>
    <row r="99" spans="1:9" x14ac:dyDescent="0.2">
      <c r="A99">
        <v>97</v>
      </c>
      <c r="E99" t="s">
        <v>561</v>
      </c>
      <c r="I99">
        <v>0</v>
      </c>
    </row>
    <row r="100" spans="1:9" ht="25.5" x14ac:dyDescent="0.2">
      <c r="A100">
        <v>98</v>
      </c>
      <c r="B100" t="s">
        <v>435</v>
      </c>
      <c r="E100" s="5" t="s">
        <v>599</v>
      </c>
      <c r="I100">
        <v>0</v>
      </c>
    </row>
    <row r="101" spans="1:9" x14ac:dyDescent="0.2">
      <c r="A101">
        <v>99</v>
      </c>
      <c r="E101" t="s">
        <v>563</v>
      </c>
      <c r="I101">
        <v>0</v>
      </c>
    </row>
    <row r="102" spans="1:9" ht="25.5" x14ac:dyDescent="0.2">
      <c r="A102">
        <v>100</v>
      </c>
      <c r="B102" t="s">
        <v>449</v>
      </c>
      <c r="E102" s="5" t="s">
        <v>600</v>
      </c>
      <c r="I102">
        <v>0</v>
      </c>
    </row>
    <row r="103" spans="1:9" x14ac:dyDescent="0.2">
      <c r="A103">
        <v>101</v>
      </c>
      <c r="E103" t="s">
        <v>565</v>
      </c>
      <c r="I103">
        <v>0</v>
      </c>
    </row>
    <row r="104" spans="1:9" ht="25.5" x14ac:dyDescent="0.2">
      <c r="A104">
        <v>102</v>
      </c>
      <c r="B104" t="s">
        <v>504</v>
      </c>
      <c r="E104" s="5" t="s">
        <v>601</v>
      </c>
      <c r="I104">
        <v>0</v>
      </c>
    </row>
    <row r="105" spans="1:9" x14ac:dyDescent="0.2">
      <c r="A105">
        <v>103</v>
      </c>
      <c r="E105" t="s">
        <v>567</v>
      </c>
      <c r="I105">
        <v>0</v>
      </c>
    </row>
    <row r="106" spans="1:9" ht="25.5" x14ac:dyDescent="0.2">
      <c r="A106">
        <v>104</v>
      </c>
      <c r="B106" t="s">
        <v>99</v>
      </c>
      <c r="E106" s="5" t="s">
        <v>602</v>
      </c>
      <c r="I106">
        <v>0</v>
      </c>
    </row>
    <row r="107" spans="1:9" x14ac:dyDescent="0.2">
      <c r="A107">
        <v>105</v>
      </c>
      <c r="E107" t="s">
        <v>603</v>
      </c>
      <c r="I107">
        <v>0</v>
      </c>
    </row>
    <row r="108" spans="1:9" ht="25.5" x14ac:dyDescent="0.2">
      <c r="A108">
        <v>106</v>
      </c>
      <c r="B108" t="s">
        <v>100</v>
      </c>
      <c r="E108" s="5" t="s">
        <v>604</v>
      </c>
      <c r="I108">
        <v>0</v>
      </c>
    </row>
    <row r="109" spans="1:9" x14ac:dyDescent="0.2">
      <c r="A109">
        <v>107</v>
      </c>
      <c r="E109" t="s">
        <v>605</v>
      </c>
      <c r="I109">
        <v>0</v>
      </c>
    </row>
    <row r="110" spans="1:9" x14ac:dyDescent="0.2">
      <c r="A110">
        <v>108</v>
      </c>
      <c r="B110" t="s">
        <v>101</v>
      </c>
      <c r="E110" t="s">
        <v>606</v>
      </c>
      <c r="I110">
        <v>0</v>
      </c>
    </row>
    <row r="111" spans="1:9" x14ac:dyDescent="0.2">
      <c r="A111">
        <v>109</v>
      </c>
      <c r="E111" t="s">
        <v>607</v>
      </c>
      <c r="I111">
        <v>0</v>
      </c>
    </row>
    <row r="112" spans="1:9" x14ac:dyDescent="0.2">
      <c r="A112">
        <v>110</v>
      </c>
      <c r="B112" t="s">
        <v>436</v>
      </c>
      <c r="E112" t="s">
        <v>530</v>
      </c>
      <c r="I112">
        <v>0</v>
      </c>
    </row>
    <row r="113" spans="1:9" x14ac:dyDescent="0.2">
      <c r="A113">
        <v>111</v>
      </c>
      <c r="E113" t="s">
        <v>568</v>
      </c>
      <c r="I113">
        <v>0</v>
      </c>
    </row>
    <row r="114" spans="1:9" x14ac:dyDescent="0.2">
      <c r="A114">
        <v>112</v>
      </c>
      <c r="B114" t="s">
        <v>78</v>
      </c>
      <c r="E114" t="b">
        <v>1</v>
      </c>
      <c r="I114">
        <v>2</v>
      </c>
    </row>
    <row r="115" spans="1:9" x14ac:dyDescent="0.2">
      <c r="A115">
        <v>113</v>
      </c>
      <c r="E115">
        <v>3</v>
      </c>
      <c r="I115">
        <v>0</v>
      </c>
    </row>
    <row r="116" spans="1:9" x14ac:dyDescent="0.2">
      <c r="A116">
        <v>114</v>
      </c>
      <c r="B116" t="s">
        <v>79</v>
      </c>
      <c r="E116">
        <v>504</v>
      </c>
      <c r="I116">
        <v>2</v>
      </c>
    </row>
    <row r="117" spans="1:9" x14ac:dyDescent="0.2">
      <c r="A117">
        <v>115</v>
      </c>
      <c r="E117">
        <v>18</v>
      </c>
      <c r="I117">
        <v>1</v>
      </c>
    </row>
    <row r="118" spans="1:9" x14ac:dyDescent="0.2">
      <c r="A118">
        <v>116</v>
      </c>
      <c r="B118" t="s">
        <v>83</v>
      </c>
      <c r="E118">
        <v>12</v>
      </c>
      <c r="I118">
        <v>0</v>
      </c>
    </row>
    <row r="119" spans="1:9" x14ac:dyDescent="0.2">
      <c r="A119">
        <v>117</v>
      </c>
      <c r="E119" t="s">
        <v>608</v>
      </c>
      <c r="I119">
        <v>2</v>
      </c>
    </row>
    <row r="120" spans="1:9" x14ac:dyDescent="0.2">
      <c r="A120">
        <v>118</v>
      </c>
      <c r="B120" t="s">
        <v>89</v>
      </c>
      <c r="E120" t="s">
        <v>609</v>
      </c>
      <c r="I120">
        <v>0</v>
      </c>
    </row>
    <row r="121" spans="1:9" x14ac:dyDescent="0.2">
      <c r="A121">
        <v>119</v>
      </c>
      <c r="E121" t="s">
        <v>610</v>
      </c>
      <c r="I121">
        <v>2</v>
      </c>
    </row>
    <row r="122" spans="1:9" x14ac:dyDescent="0.2">
      <c r="A122">
        <v>120</v>
      </c>
      <c r="B122" t="s">
        <v>618</v>
      </c>
      <c r="E122" t="s">
        <v>611</v>
      </c>
      <c r="I122">
        <v>0</v>
      </c>
    </row>
    <row r="123" spans="1:9" x14ac:dyDescent="0.2">
      <c r="A123">
        <v>121</v>
      </c>
      <c r="E123" t="s">
        <v>612</v>
      </c>
      <c r="I123">
        <v>2</v>
      </c>
    </row>
    <row r="124" spans="1:9" x14ac:dyDescent="0.2">
      <c r="A124">
        <v>122</v>
      </c>
      <c r="B124" t="s">
        <v>508</v>
      </c>
      <c r="E124" t="s">
        <v>613</v>
      </c>
      <c r="I124">
        <v>0</v>
      </c>
    </row>
    <row r="125" spans="1:9" x14ac:dyDescent="0.2">
      <c r="A125">
        <v>123</v>
      </c>
      <c r="E125" t="s">
        <v>614</v>
      </c>
      <c r="I125">
        <v>2</v>
      </c>
    </row>
    <row r="126" spans="1:9" x14ac:dyDescent="0.2">
      <c r="A126">
        <v>124</v>
      </c>
      <c r="B126" t="s">
        <v>90</v>
      </c>
      <c r="E126" t="s">
        <v>615</v>
      </c>
      <c r="I126">
        <v>0</v>
      </c>
    </row>
    <row r="127" spans="1:9" x14ac:dyDescent="0.2">
      <c r="A127">
        <v>125</v>
      </c>
      <c r="E127" t="s">
        <v>616</v>
      </c>
      <c r="I127">
        <v>2</v>
      </c>
    </row>
    <row r="128" spans="1:9" x14ac:dyDescent="0.2">
      <c r="A128">
        <v>126</v>
      </c>
      <c r="B128" t="s">
        <v>509</v>
      </c>
      <c r="E128" t="s">
        <v>244</v>
      </c>
      <c r="I128">
        <v>0</v>
      </c>
    </row>
    <row r="129" spans="1:9" x14ac:dyDescent="0.2">
      <c r="A129">
        <v>127</v>
      </c>
      <c r="E129" t="s">
        <v>245</v>
      </c>
      <c r="I129">
        <v>2</v>
      </c>
    </row>
    <row r="130" spans="1:9" x14ac:dyDescent="0.2">
      <c r="A130">
        <v>128</v>
      </c>
      <c r="B130" t="s">
        <v>510</v>
      </c>
      <c r="E130" t="s">
        <v>246</v>
      </c>
      <c r="I130">
        <v>0</v>
      </c>
    </row>
    <row r="131" spans="1:9" x14ac:dyDescent="0.2">
      <c r="A131">
        <v>129</v>
      </c>
      <c r="E131" t="s">
        <v>247</v>
      </c>
      <c r="I131">
        <v>2</v>
      </c>
    </row>
    <row r="132" spans="1:9" x14ac:dyDescent="0.2">
      <c r="A132">
        <v>130</v>
      </c>
      <c r="B132">
        <v>316</v>
      </c>
      <c r="E132" t="s">
        <v>248</v>
      </c>
      <c r="I132">
        <v>0</v>
      </c>
    </row>
    <row r="133" spans="1:9" x14ac:dyDescent="0.2">
      <c r="A133">
        <v>131</v>
      </c>
      <c r="E133" t="s">
        <v>249</v>
      </c>
      <c r="I133">
        <v>2</v>
      </c>
    </row>
    <row r="134" spans="1:9" x14ac:dyDescent="0.2">
      <c r="A134">
        <v>132</v>
      </c>
      <c r="B134" t="s">
        <v>91</v>
      </c>
      <c r="E134" t="s">
        <v>250</v>
      </c>
      <c r="I134">
        <v>0</v>
      </c>
    </row>
    <row r="135" spans="1:9" x14ac:dyDescent="0.2">
      <c r="A135">
        <v>133</v>
      </c>
      <c r="E135" t="s">
        <v>251</v>
      </c>
      <c r="I135">
        <v>2</v>
      </c>
    </row>
    <row r="136" spans="1:9" x14ac:dyDescent="0.2">
      <c r="A136">
        <v>134</v>
      </c>
      <c r="B136" t="s">
        <v>92</v>
      </c>
      <c r="E136" t="s">
        <v>252</v>
      </c>
      <c r="I136">
        <v>0</v>
      </c>
    </row>
    <row r="137" spans="1:9" x14ac:dyDescent="0.2">
      <c r="A137">
        <v>135</v>
      </c>
      <c r="E137" t="s">
        <v>253</v>
      </c>
      <c r="I137">
        <v>2</v>
      </c>
    </row>
    <row r="138" spans="1:9" x14ac:dyDescent="0.2">
      <c r="A138">
        <v>136</v>
      </c>
      <c r="B138">
        <v>2</v>
      </c>
      <c r="E138" t="s">
        <v>254</v>
      </c>
      <c r="I138">
        <v>0</v>
      </c>
    </row>
    <row r="139" spans="1:9" x14ac:dyDescent="0.2">
      <c r="A139">
        <v>137</v>
      </c>
      <c r="B139" t="s">
        <v>511</v>
      </c>
      <c r="E139" t="s">
        <v>255</v>
      </c>
      <c r="I139">
        <v>2</v>
      </c>
    </row>
    <row r="140" spans="1:9" x14ac:dyDescent="0.2">
      <c r="A140">
        <v>138</v>
      </c>
      <c r="B140" t="s">
        <v>512</v>
      </c>
      <c r="E140" t="s">
        <v>256</v>
      </c>
      <c r="I140">
        <v>0</v>
      </c>
    </row>
    <row r="141" spans="1:9" x14ac:dyDescent="0.2">
      <c r="A141">
        <v>139</v>
      </c>
      <c r="B141">
        <v>252</v>
      </c>
      <c r="E141" t="s">
        <v>257</v>
      </c>
      <c r="I141">
        <v>2</v>
      </c>
    </row>
    <row r="142" spans="1:9" x14ac:dyDescent="0.2">
      <c r="A142">
        <v>140</v>
      </c>
      <c r="B142">
        <v>2</v>
      </c>
      <c r="E142" t="s">
        <v>258</v>
      </c>
      <c r="I142">
        <v>0</v>
      </c>
    </row>
    <row r="143" spans="1:9" x14ac:dyDescent="0.2">
      <c r="A143">
        <v>141</v>
      </c>
      <c r="E143" t="b">
        <v>1</v>
      </c>
      <c r="I143">
        <v>2</v>
      </c>
    </row>
    <row r="144" spans="1:9" x14ac:dyDescent="0.2">
      <c r="A144">
        <v>142</v>
      </c>
      <c r="E144">
        <v>2</v>
      </c>
      <c r="I144">
        <v>0</v>
      </c>
    </row>
    <row r="145" spans="1:9" x14ac:dyDescent="0.2">
      <c r="A145">
        <v>143</v>
      </c>
      <c r="E145">
        <v>9576</v>
      </c>
      <c r="I145">
        <v>2</v>
      </c>
    </row>
    <row r="146" spans="1:9" x14ac:dyDescent="0.2">
      <c r="A146">
        <v>144</v>
      </c>
      <c r="E146">
        <v>0</v>
      </c>
      <c r="I146">
        <v>0</v>
      </c>
    </row>
    <row r="147" spans="1:9" x14ac:dyDescent="0.2">
      <c r="A147">
        <v>145</v>
      </c>
      <c r="E147">
        <v>313</v>
      </c>
      <c r="I147">
        <v>2</v>
      </c>
    </row>
    <row r="148" spans="1:9" x14ac:dyDescent="0.2">
      <c r="A148">
        <v>146</v>
      </c>
      <c r="E148" t="s">
        <v>530</v>
      </c>
      <c r="I148">
        <v>0</v>
      </c>
    </row>
    <row r="149" spans="1:9" x14ac:dyDescent="0.2">
      <c r="A149">
        <v>147</v>
      </c>
      <c r="E149" t="s">
        <v>259</v>
      </c>
      <c r="I149">
        <v>2</v>
      </c>
    </row>
    <row r="150" spans="1:9" x14ac:dyDescent="0.2">
      <c r="A150">
        <v>148</v>
      </c>
      <c r="E150" t="s">
        <v>260</v>
      </c>
      <c r="I150">
        <v>0</v>
      </c>
    </row>
    <row r="151" spans="1:9" x14ac:dyDescent="0.2">
      <c r="A151">
        <v>149</v>
      </c>
      <c r="E151" t="s">
        <v>261</v>
      </c>
      <c r="I151">
        <v>2</v>
      </c>
    </row>
    <row r="152" spans="1:9" x14ac:dyDescent="0.2">
      <c r="A152">
        <v>150</v>
      </c>
      <c r="E152" t="s">
        <v>165</v>
      </c>
      <c r="I152">
        <v>0</v>
      </c>
    </row>
    <row r="153" spans="1:9" x14ac:dyDescent="0.2">
      <c r="A153">
        <v>151</v>
      </c>
      <c r="E153" t="s">
        <v>166</v>
      </c>
      <c r="I153">
        <v>2</v>
      </c>
    </row>
    <row r="154" spans="1:9" x14ac:dyDescent="0.2">
      <c r="A154">
        <v>152</v>
      </c>
      <c r="E154" t="s">
        <v>167</v>
      </c>
      <c r="I154">
        <v>0</v>
      </c>
    </row>
    <row r="155" spans="1:9" x14ac:dyDescent="0.2">
      <c r="A155">
        <v>153</v>
      </c>
      <c r="E155" t="s">
        <v>168</v>
      </c>
      <c r="I155">
        <v>2</v>
      </c>
    </row>
    <row r="156" spans="1:9" x14ac:dyDescent="0.2">
      <c r="A156">
        <v>154</v>
      </c>
      <c r="E156" t="s">
        <v>169</v>
      </c>
      <c r="I156">
        <v>0</v>
      </c>
    </row>
    <row r="157" spans="1:9" x14ac:dyDescent="0.2">
      <c r="A157">
        <v>155</v>
      </c>
      <c r="E157" t="s">
        <v>170</v>
      </c>
      <c r="I157">
        <v>2</v>
      </c>
    </row>
    <row r="158" spans="1:9" x14ac:dyDescent="0.2">
      <c r="A158">
        <v>156</v>
      </c>
      <c r="E158" t="s">
        <v>171</v>
      </c>
      <c r="I158">
        <v>0</v>
      </c>
    </row>
    <row r="159" spans="1:9" x14ac:dyDescent="0.2">
      <c r="A159">
        <v>157</v>
      </c>
      <c r="E159" t="s">
        <v>172</v>
      </c>
      <c r="I159">
        <v>2</v>
      </c>
    </row>
    <row r="160" spans="1:9" x14ac:dyDescent="0.2">
      <c r="A160">
        <v>158</v>
      </c>
      <c r="E160" t="s">
        <v>173</v>
      </c>
      <c r="I160">
        <v>0</v>
      </c>
    </row>
    <row r="161" spans="1:9" x14ac:dyDescent="0.2">
      <c r="A161">
        <v>159</v>
      </c>
      <c r="E161" t="s">
        <v>174</v>
      </c>
      <c r="I161">
        <v>2</v>
      </c>
    </row>
    <row r="162" spans="1:9" ht="38.25" x14ac:dyDescent="0.2">
      <c r="A162">
        <v>160</v>
      </c>
      <c r="E162" s="5" t="s">
        <v>175</v>
      </c>
      <c r="I162">
        <v>0</v>
      </c>
    </row>
    <row r="163" spans="1:9" x14ac:dyDescent="0.2">
      <c r="A163">
        <v>161</v>
      </c>
      <c r="E163" t="s">
        <v>176</v>
      </c>
      <c r="I163">
        <v>2</v>
      </c>
    </row>
    <row r="164" spans="1:9" x14ac:dyDescent="0.2">
      <c r="A164">
        <v>162</v>
      </c>
      <c r="E164" t="s">
        <v>177</v>
      </c>
      <c r="I164">
        <v>0</v>
      </c>
    </row>
    <row r="165" spans="1:9" x14ac:dyDescent="0.2">
      <c r="A165">
        <v>163</v>
      </c>
      <c r="E165" t="s">
        <v>178</v>
      </c>
      <c r="I165">
        <v>2</v>
      </c>
    </row>
    <row r="166" spans="1:9" x14ac:dyDescent="0.2">
      <c r="A166">
        <v>164</v>
      </c>
      <c r="E166" t="s">
        <v>179</v>
      </c>
      <c r="I166">
        <v>0</v>
      </c>
    </row>
    <row r="167" spans="1:9" x14ac:dyDescent="0.2">
      <c r="A167">
        <v>165</v>
      </c>
      <c r="E167" t="s">
        <v>180</v>
      </c>
      <c r="I167">
        <v>2</v>
      </c>
    </row>
    <row r="168" spans="1:9" ht="38.25" x14ac:dyDescent="0.2">
      <c r="A168">
        <v>166</v>
      </c>
      <c r="E168" s="5" t="s">
        <v>181</v>
      </c>
      <c r="I168">
        <v>0</v>
      </c>
    </row>
    <row r="169" spans="1:9" x14ac:dyDescent="0.2">
      <c r="A169">
        <v>167</v>
      </c>
      <c r="E169" t="s">
        <v>182</v>
      </c>
      <c r="I169">
        <v>2</v>
      </c>
    </row>
    <row r="170" spans="1:9" x14ac:dyDescent="0.2">
      <c r="A170">
        <v>168</v>
      </c>
      <c r="E170" t="s">
        <v>183</v>
      </c>
      <c r="I170">
        <v>2</v>
      </c>
    </row>
    <row r="171" spans="1:9" x14ac:dyDescent="0.2">
      <c r="A171">
        <v>169</v>
      </c>
      <c r="E171" t="s">
        <v>184</v>
      </c>
      <c r="I171">
        <v>1</v>
      </c>
    </row>
    <row r="172" spans="1:9" x14ac:dyDescent="0.2">
      <c r="A172">
        <v>170</v>
      </c>
      <c r="E172" t="s">
        <v>185</v>
      </c>
      <c r="I172">
        <v>0</v>
      </c>
    </row>
    <row r="173" spans="1:9" x14ac:dyDescent="0.2">
      <c r="A173">
        <v>171</v>
      </c>
      <c r="E173" t="s">
        <v>186</v>
      </c>
      <c r="I173">
        <v>2</v>
      </c>
    </row>
    <row r="174" spans="1:9" x14ac:dyDescent="0.2">
      <c r="A174">
        <v>172</v>
      </c>
      <c r="E174" t="s">
        <v>187</v>
      </c>
      <c r="I174">
        <v>0</v>
      </c>
    </row>
    <row r="175" spans="1:9" x14ac:dyDescent="0.2">
      <c r="A175">
        <v>173</v>
      </c>
      <c r="E175" t="s">
        <v>188</v>
      </c>
      <c r="I175">
        <v>2</v>
      </c>
    </row>
    <row r="176" spans="1:9" x14ac:dyDescent="0.2">
      <c r="A176">
        <v>174</v>
      </c>
      <c r="E176" t="s">
        <v>189</v>
      </c>
      <c r="I176">
        <v>0</v>
      </c>
    </row>
    <row r="177" spans="1:9" x14ac:dyDescent="0.2">
      <c r="A177">
        <v>175</v>
      </c>
      <c r="E177" t="s">
        <v>190</v>
      </c>
      <c r="I177">
        <v>2</v>
      </c>
    </row>
    <row r="178" spans="1:9" x14ac:dyDescent="0.2">
      <c r="A178">
        <v>176</v>
      </c>
      <c r="E178" t="s">
        <v>191</v>
      </c>
      <c r="I178">
        <v>0</v>
      </c>
    </row>
    <row r="179" spans="1:9" x14ac:dyDescent="0.2">
      <c r="A179">
        <v>177</v>
      </c>
      <c r="E179" t="s">
        <v>192</v>
      </c>
      <c r="I179">
        <v>2</v>
      </c>
    </row>
    <row r="180" spans="1:9" x14ac:dyDescent="0.2">
      <c r="A180">
        <v>178</v>
      </c>
      <c r="E180" t="s">
        <v>193</v>
      </c>
      <c r="I180">
        <v>0</v>
      </c>
    </row>
    <row r="181" spans="1:9" x14ac:dyDescent="0.2">
      <c r="A181">
        <v>179</v>
      </c>
      <c r="E181" t="s">
        <v>194</v>
      </c>
      <c r="I181">
        <v>2</v>
      </c>
    </row>
    <row r="182" spans="1:9" x14ac:dyDescent="0.2">
      <c r="A182">
        <v>180</v>
      </c>
      <c r="E182" t="s">
        <v>195</v>
      </c>
      <c r="I182">
        <v>0</v>
      </c>
    </row>
    <row r="183" spans="1:9" x14ac:dyDescent="0.2">
      <c r="A183">
        <v>181</v>
      </c>
      <c r="E183" t="s">
        <v>196</v>
      </c>
      <c r="I183">
        <v>2</v>
      </c>
    </row>
    <row r="184" spans="1:9" x14ac:dyDescent="0.2">
      <c r="A184">
        <v>182</v>
      </c>
      <c r="E184" t="s">
        <v>197</v>
      </c>
      <c r="I184">
        <v>0</v>
      </c>
    </row>
    <row r="185" spans="1:9" x14ac:dyDescent="0.2">
      <c r="A185">
        <v>183</v>
      </c>
      <c r="E185" t="s">
        <v>198</v>
      </c>
      <c r="I185">
        <v>2</v>
      </c>
    </row>
    <row r="186" spans="1:9" x14ac:dyDescent="0.2">
      <c r="A186">
        <v>184</v>
      </c>
      <c r="E186" t="s">
        <v>199</v>
      </c>
      <c r="I186">
        <v>2</v>
      </c>
    </row>
    <row r="187" spans="1:9" x14ac:dyDescent="0.2">
      <c r="A187">
        <v>185</v>
      </c>
      <c r="E187" t="s">
        <v>200</v>
      </c>
      <c r="I187">
        <v>1</v>
      </c>
    </row>
    <row r="188" spans="1:9" ht="38.25" x14ac:dyDescent="0.2">
      <c r="A188">
        <v>186</v>
      </c>
      <c r="E188" s="5" t="s">
        <v>559</v>
      </c>
      <c r="I188">
        <v>0</v>
      </c>
    </row>
    <row r="189" spans="1:9" x14ac:dyDescent="0.2">
      <c r="A189">
        <v>187</v>
      </c>
      <c r="E189" t="s">
        <v>112</v>
      </c>
      <c r="I189">
        <v>2</v>
      </c>
    </row>
    <row r="190" spans="1:9" x14ac:dyDescent="0.2">
      <c r="A190">
        <v>188</v>
      </c>
      <c r="E190" t="s">
        <v>113</v>
      </c>
      <c r="I190">
        <v>0</v>
      </c>
    </row>
    <row r="191" spans="1:9" x14ac:dyDescent="0.2">
      <c r="A191">
        <v>189</v>
      </c>
      <c r="E191" t="s">
        <v>114</v>
      </c>
      <c r="I191">
        <v>2</v>
      </c>
    </row>
    <row r="192" spans="1:9" ht="38.25" x14ac:dyDescent="0.2">
      <c r="A192">
        <v>190</v>
      </c>
      <c r="E192" s="5" t="s">
        <v>115</v>
      </c>
      <c r="I192">
        <v>0</v>
      </c>
    </row>
    <row r="193" spans="1:9" x14ac:dyDescent="0.2">
      <c r="A193">
        <v>191</v>
      </c>
      <c r="E193" t="s">
        <v>116</v>
      </c>
      <c r="I193">
        <v>2</v>
      </c>
    </row>
    <row r="194" spans="1:9" x14ac:dyDescent="0.2">
      <c r="A194">
        <v>192</v>
      </c>
      <c r="E194" t="s">
        <v>117</v>
      </c>
      <c r="I194">
        <v>0</v>
      </c>
    </row>
    <row r="195" spans="1:9" x14ac:dyDescent="0.2">
      <c r="A195">
        <v>193</v>
      </c>
      <c r="E195" t="s">
        <v>118</v>
      </c>
      <c r="I195">
        <v>2</v>
      </c>
    </row>
    <row r="196" spans="1:9" x14ac:dyDescent="0.2">
      <c r="A196">
        <v>194</v>
      </c>
      <c r="E196" t="s">
        <v>119</v>
      </c>
      <c r="I196">
        <v>0</v>
      </c>
    </row>
    <row r="197" spans="1:9" x14ac:dyDescent="0.2">
      <c r="A197">
        <v>195</v>
      </c>
      <c r="E197" t="s">
        <v>120</v>
      </c>
      <c r="I197">
        <v>2</v>
      </c>
    </row>
    <row r="198" spans="1:9" x14ac:dyDescent="0.2">
      <c r="A198">
        <v>196</v>
      </c>
      <c r="E198" t="s">
        <v>121</v>
      </c>
      <c r="I198">
        <v>0</v>
      </c>
    </row>
    <row r="199" spans="1:9" x14ac:dyDescent="0.2">
      <c r="A199">
        <v>197</v>
      </c>
      <c r="E199" t="s">
        <v>122</v>
      </c>
      <c r="I199">
        <v>2</v>
      </c>
    </row>
    <row r="200" spans="1:9" x14ac:dyDescent="0.2">
      <c r="A200">
        <v>198</v>
      </c>
      <c r="E200" t="s">
        <v>123</v>
      </c>
      <c r="I200">
        <v>0</v>
      </c>
    </row>
    <row r="201" spans="1:9" x14ac:dyDescent="0.2">
      <c r="A201">
        <v>199</v>
      </c>
      <c r="E201" t="s">
        <v>124</v>
      </c>
      <c r="I201">
        <v>2</v>
      </c>
    </row>
    <row r="202" spans="1:9" x14ac:dyDescent="0.2">
      <c r="A202">
        <v>200</v>
      </c>
      <c r="E202" t="s">
        <v>125</v>
      </c>
      <c r="I202">
        <v>0</v>
      </c>
    </row>
    <row r="203" spans="1:9" x14ac:dyDescent="0.2">
      <c r="A203">
        <v>201</v>
      </c>
      <c r="E203" t="s">
        <v>126</v>
      </c>
      <c r="I203">
        <v>2</v>
      </c>
    </row>
    <row r="204" spans="1:9" x14ac:dyDescent="0.2">
      <c r="A204">
        <v>202</v>
      </c>
      <c r="E204" t="s">
        <v>127</v>
      </c>
      <c r="I204">
        <v>0</v>
      </c>
    </row>
    <row r="205" spans="1:9" x14ac:dyDescent="0.2">
      <c r="A205">
        <v>203</v>
      </c>
      <c r="E205" t="s">
        <v>128</v>
      </c>
      <c r="I205">
        <v>2</v>
      </c>
    </row>
    <row r="206" spans="1:9" x14ac:dyDescent="0.2">
      <c r="A206">
        <v>204</v>
      </c>
      <c r="E206" t="s">
        <v>129</v>
      </c>
      <c r="I206">
        <v>2</v>
      </c>
    </row>
    <row r="207" spans="1:9" x14ac:dyDescent="0.2">
      <c r="A207">
        <v>205</v>
      </c>
      <c r="E207" t="s">
        <v>130</v>
      </c>
      <c r="I207">
        <v>1</v>
      </c>
    </row>
    <row r="208" spans="1:9" x14ac:dyDescent="0.2">
      <c r="A208">
        <v>206</v>
      </c>
      <c r="E208" t="s">
        <v>131</v>
      </c>
      <c r="I208">
        <v>0</v>
      </c>
    </row>
    <row r="209" spans="1:9" x14ac:dyDescent="0.2">
      <c r="A209">
        <v>207</v>
      </c>
      <c r="E209" t="s">
        <v>132</v>
      </c>
      <c r="I209">
        <v>2</v>
      </c>
    </row>
    <row r="210" spans="1:9" x14ac:dyDescent="0.2">
      <c r="A210">
        <v>208</v>
      </c>
      <c r="E210" t="s">
        <v>133</v>
      </c>
      <c r="I210">
        <v>0</v>
      </c>
    </row>
    <row r="211" spans="1:9" x14ac:dyDescent="0.2">
      <c r="A211">
        <v>209</v>
      </c>
      <c r="E211" t="s">
        <v>134</v>
      </c>
      <c r="I211">
        <v>2</v>
      </c>
    </row>
    <row r="212" spans="1:9" ht="38.25" x14ac:dyDescent="0.2">
      <c r="A212">
        <v>210</v>
      </c>
      <c r="E212" s="5" t="s">
        <v>135</v>
      </c>
      <c r="I212">
        <v>0</v>
      </c>
    </row>
    <row r="213" spans="1:9" x14ac:dyDescent="0.2">
      <c r="A213">
        <v>211</v>
      </c>
      <c r="E213" t="s">
        <v>136</v>
      </c>
      <c r="I213">
        <v>2</v>
      </c>
    </row>
    <row r="214" spans="1:9" x14ac:dyDescent="0.2">
      <c r="A214">
        <v>212</v>
      </c>
      <c r="E214" t="s">
        <v>137</v>
      </c>
      <c r="I214">
        <v>0</v>
      </c>
    </row>
    <row r="215" spans="1:9" x14ac:dyDescent="0.2">
      <c r="A215">
        <v>213</v>
      </c>
      <c r="E215" t="s">
        <v>138</v>
      </c>
      <c r="I215">
        <v>2</v>
      </c>
    </row>
    <row r="216" spans="1:9" x14ac:dyDescent="0.2">
      <c r="A216">
        <v>214</v>
      </c>
      <c r="E216" t="s">
        <v>139</v>
      </c>
      <c r="I216">
        <v>0</v>
      </c>
    </row>
    <row r="217" spans="1:9" x14ac:dyDescent="0.2">
      <c r="A217">
        <v>215</v>
      </c>
      <c r="E217" t="s">
        <v>140</v>
      </c>
      <c r="I217">
        <v>2</v>
      </c>
    </row>
    <row r="218" spans="1:9" x14ac:dyDescent="0.2">
      <c r="A218">
        <v>216</v>
      </c>
      <c r="E218" t="s">
        <v>141</v>
      </c>
      <c r="I218">
        <v>0</v>
      </c>
    </row>
    <row r="219" spans="1:9" x14ac:dyDescent="0.2">
      <c r="A219">
        <v>217</v>
      </c>
      <c r="E219" t="s">
        <v>142</v>
      </c>
      <c r="I219">
        <v>2</v>
      </c>
    </row>
    <row r="220" spans="1:9" x14ac:dyDescent="0.2">
      <c r="A220">
        <v>218</v>
      </c>
      <c r="E220" t="s">
        <v>143</v>
      </c>
      <c r="I220">
        <v>0</v>
      </c>
    </row>
    <row r="221" spans="1:9" x14ac:dyDescent="0.2">
      <c r="A221">
        <v>219</v>
      </c>
      <c r="E221" t="s">
        <v>144</v>
      </c>
      <c r="I221">
        <v>2</v>
      </c>
    </row>
    <row r="222" spans="1:9" x14ac:dyDescent="0.2">
      <c r="A222">
        <v>220</v>
      </c>
      <c r="E222" t="s">
        <v>145</v>
      </c>
      <c r="I222">
        <v>0</v>
      </c>
    </row>
    <row r="223" spans="1:9" x14ac:dyDescent="0.2">
      <c r="A223">
        <v>221</v>
      </c>
      <c r="E223" t="s">
        <v>146</v>
      </c>
      <c r="I223">
        <v>2</v>
      </c>
    </row>
    <row r="224" spans="1:9" x14ac:dyDescent="0.2">
      <c r="A224">
        <v>222</v>
      </c>
      <c r="E224" t="s">
        <v>147</v>
      </c>
      <c r="I224">
        <v>0</v>
      </c>
    </row>
    <row r="225" spans="1:9" x14ac:dyDescent="0.2">
      <c r="A225">
        <v>223</v>
      </c>
      <c r="E225" t="s">
        <v>148</v>
      </c>
      <c r="I225">
        <v>2</v>
      </c>
    </row>
    <row r="226" spans="1:9" x14ac:dyDescent="0.2">
      <c r="A226">
        <v>224</v>
      </c>
      <c r="E226" t="s">
        <v>149</v>
      </c>
      <c r="I226">
        <v>0</v>
      </c>
    </row>
    <row r="227" spans="1:9" x14ac:dyDescent="0.2">
      <c r="A227">
        <v>225</v>
      </c>
      <c r="E227" t="s">
        <v>150</v>
      </c>
      <c r="I227">
        <v>2</v>
      </c>
    </row>
    <row r="228" spans="1:9" x14ac:dyDescent="0.2">
      <c r="A228">
        <v>226</v>
      </c>
      <c r="E228" t="s">
        <v>151</v>
      </c>
      <c r="I228">
        <v>0</v>
      </c>
    </row>
    <row r="229" spans="1:9" x14ac:dyDescent="0.2">
      <c r="A229">
        <v>227</v>
      </c>
      <c r="E229" t="s">
        <v>152</v>
      </c>
      <c r="I229">
        <v>2</v>
      </c>
    </row>
    <row r="230" spans="1:9" x14ac:dyDescent="0.2">
      <c r="A230">
        <v>228</v>
      </c>
      <c r="E230" t="s">
        <v>153</v>
      </c>
      <c r="I230">
        <v>0</v>
      </c>
    </row>
    <row r="231" spans="1:9" x14ac:dyDescent="0.2">
      <c r="A231">
        <v>229</v>
      </c>
      <c r="E231" t="s">
        <v>154</v>
      </c>
      <c r="I231">
        <v>2</v>
      </c>
    </row>
    <row r="232" spans="1:9" x14ac:dyDescent="0.2">
      <c r="A232">
        <v>230</v>
      </c>
      <c r="E232" t="s">
        <v>155</v>
      </c>
      <c r="I232">
        <v>0</v>
      </c>
    </row>
    <row r="233" spans="1:9" x14ac:dyDescent="0.2">
      <c r="A233">
        <v>231</v>
      </c>
      <c r="E233" t="s">
        <v>156</v>
      </c>
      <c r="I233">
        <v>2</v>
      </c>
    </row>
    <row r="234" spans="1:9" x14ac:dyDescent="0.2">
      <c r="A234">
        <v>232</v>
      </c>
      <c r="E234" t="s">
        <v>157</v>
      </c>
      <c r="I234">
        <v>2</v>
      </c>
    </row>
    <row r="235" spans="1:9" x14ac:dyDescent="0.2">
      <c r="A235">
        <v>233</v>
      </c>
      <c r="E235" t="s">
        <v>158</v>
      </c>
      <c r="I235">
        <v>1</v>
      </c>
    </row>
    <row r="236" spans="1:9" x14ac:dyDescent="0.2">
      <c r="A236">
        <v>234</v>
      </c>
      <c r="E236" t="s">
        <v>159</v>
      </c>
      <c r="I236">
        <v>0</v>
      </c>
    </row>
    <row r="237" spans="1:9" x14ac:dyDescent="0.2">
      <c r="A237">
        <v>235</v>
      </c>
      <c r="E237" t="s">
        <v>160</v>
      </c>
      <c r="I237">
        <v>2</v>
      </c>
    </row>
    <row r="238" spans="1:9" ht="38.25" x14ac:dyDescent="0.2">
      <c r="A238">
        <v>236</v>
      </c>
      <c r="E238" s="5" t="s">
        <v>161</v>
      </c>
      <c r="I238">
        <v>0</v>
      </c>
    </row>
    <row r="239" spans="1:9" x14ac:dyDescent="0.2">
      <c r="A239">
        <v>237</v>
      </c>
      <c r="E239" t="s">
        <v>162</v>
      </c>
      <c r="I239">
        <v>2</v>
      </c>
    </row>
    <row r="240" spans="1:9" x14ac:dyDescent="0.2">
      <c r="A240">
        <v>238</v>
      </c>
      <c r="E240" t="s">
        <v>163</v>
      </c>
      <c r="I240">
        <v>0</v>
      </c>
    </row>
    <row r="241" spans="1:9" x14ac:dyDescent="0.2">
      <c r="A241">
        <v>239</v>
      </c>
      <c r="E241" t="s">
        <v>164</v>
      </c>
      <c r="I241">
        <v>2</v>
      </c>
    </row>
    <row r="242" spans="1:9" x14ac:dyDescent="0.2">
      <c r="A242">
        <v>240</v>
      </c>
      <c r="E242" t="s">
        <v>338</v>
      </c>
      <c r="I242">
        <v>0</v>
      </c>
    </row>
    <row r="243" spans="1:9" x14ac:dyDescent="0.2">
      <c r="A243">
        <v>241</v>
      </c>
      <c r="E243" t="s">
        <v>339</v>
      </c>
      <c r="I243">
        <v>2</v>
      </c>
    </row>
    <row r="244" spans="1:9" x14ac:dyDescent="0.2">
      <c r="A244">
        <v>242</v>
      </c>
      <c r="E244" t="s">
        <v>340</v>
      </c>
      <c r="I244">
        <v>0</v>
      </c>
    </row>
    <row r="245" spans="1:9" x14ac:dyDescent="0.2">
      <c r="A245">
        <v>243</v>
      </c>
      <c r="E245" t="s">
        <v>341</v>
      </c>
      <c r="I245">
        <v>2</v>
      </c>
    </row>
    <row r="246" spans="1:9" ht="38.25" x14ac:dyDescent="0.2">
      <c r="A246">
        <v>244</v>
      </c>
      <c r="E246" s="5" t="s">
        <v>342</v>
      </c>
      <c r="I246">
        <v>0</v>
      </c>
    </row>
    <row r="247" spans="1:9" x14ac:dyDescent="0.2">
      <c r="A247">
        <v>245</v>
      </c>
      <c r="E247" t="s">
        <v>343</v>
      </c>
      <c r="I247">
        <v>2</v>
      </c>
    </row>
    <row r="248" spans="1:9" x14ac:dyDescent="0.2">
      <c r="A248">
        <v>246</v>
      </c>
      <c r="E248" t="s">
        <v>344</v>
      </c>
      <c r="I248">
        <v>0</v>
      </c>
    </row>
    <row r="249" spans="1:9" x14ac:dyDescent="0.2">
      <c r="A249">
        <v>247</v>
      </c>
      <c r="E249" t="s">
        <v>345</v>
      </c>
      <c r="I249">
        <v>2</v>
      </c>
    </row>
    <row r="250" spans="1:9" x14ac:dyDescent="0.2">
      <c r="A250">
        <v>248</v>
      </c>
      <c r="E250" t="s">
        <v>346</v>
      </c>
      <c r="I250">
        <v>0</v>
      </c>
    </row>
    <row r="251" spans="1:9" x14ac:dyDescent="0.2">
      <c r="A251">
        <v>249</v>
      </c>
      <c r="E251" t="s">
        <v>347</v>
      </c>
      <c r="I251">
        <v>2</v>
      </c>
    </row>
    <row r="252" spans="1:9" x14ac:dyDescent="0.2">
      <c r="A252">
        <v>250</v>
      </c>
      <c r="E252" t="s">
        <v>348</v>
      </c>
      <c r="I252">
        <v>0</v>
      </c>
    </row>
    <row r="253" spans="1:9" x14ac:dyDescent="0.2">
      <c r="A253">
        <v>251</v>
      </c>
      <c r="E253" t="s">
        <v>349</v>
      </c>
      <c r="I253">
        <v>2</v>
      </c>
    </row>
    <row r="254" spans="1:9" x14ac:dyDescent="0.2">
      <c r="A254">
        <v>252</v>
      </c>
      <c r="E254" t="s">
        <v>350</v>
      </c>
      <c r="I254">
        <v>0</v>
      </c>
    </row>
    <row r="255" spans="1:9" x14ac:dyDescent="0.2">
      <c r="A255">
        <v>253</v>
      </c>
      <c r="E255" t="s">
        <v>351</v>
      </c>
      <c r="I255">
        <v>2</v>
      </c>
    </row>
    <row r="256" spans="1:9" x14ac:dyDescent="0.2">
      <c r="A256">
        <v>254</v>
      </c>
      <c r="E256" t="s">
        <v>352</v>
      </c>
      <c r="I256">
        <v>0</v>
      </c>
    </row>
    <row r="257" spans="5:9" x14ac:dyDescent="0.2">
      <c r="E257" t="s">
        <v>353</v>
      </c>
      <c r="I257">
        <v>2</v>
      </c>
    </row>
    <row r="258" spans="5:9" x14ac:dyDescent="0.2">
      <c r="E258" t="s">
        <v>354</v>
      </c>
      <c r="I258">
        <v>0</v>
      </c>
    </row>
    <row r="259" spans="5:9" x14ac:dyDescent="0.2">
      <c r="E259" t="s">
        <v>355</v>
      </c>
      <c r="I259">
        <v>2</v>
      </c>
    </row>
    <row r="260" spans="5:9" x14ac:dyDescent="0.2">
      <c r="E260" t="s">
        <v>356</v>
      </c>
      <c r="I260">
        <v>0</v>
      </c>
    </row>
    <row r="261" spans="5:9" x14ac:dyDescent="0.2">
      <c r="E261" t="s">
        <v>357</v>
      </c>
      <c r="I261">
        <v>2</v>
      </c>
    </row>
    <row r="262" spans="5:9" x14ac:dyDescent="0.2">
      <c r="E262" t="s">
        <v>358</v>
      </c>
      <c r="I262">
        <v>2</v>
      </c>
    </row>
    <row r="263" spans="5:9" x14ac:dyDescent="0.2">
      <c r="E263" t="s">
        <v>359</v>
      </c>
      <c r="I263">
        <v>1</v>
      </c>
    </row>
    <row r="264" spans="5:9" x14ac:dyDescent="0.2">
      <c r="E264" t="s">
        <v>360</v>
      </c>
      <c r="I264">
        <v>0</v>
      </c>
    </row>
    <row r="265" spans="5:9" x14ac:dyDescent="0.2">
      <c r="E265" t="s">
        <v>361</v>
      </c>
      <c r="I265">
        <v>2</v>
      </c>
    </row>
    <row r="266" spans="5:9" x14ac:dyDescent="0.2">
      <c r="E266" t="s">
        <v>362</v>
      </c>
      <c r="I266">
        <v>0</v>
      </c>
    </row>
    <row r="267" spans="5:9" x14ac:dyDescent="0.2">
      <c r="E267" t="s">
        <v>363</v>
      </c>
      <c r="I267">
        <v>2</v>
      </c>
    </row>
    <row r="268" spans="5:9" x14ac:dyDescent="0.2">
      <c r="E268" t="s">
        <v>364</v>
      </c>
      <c r="I268">
        <v>0</v>
      </c>
    </row>
    <row r="269" spans="5:9" x14ac:dyDescent="0.2">
      <c r="E269" t="s">
        <v>365</v>
      </c>
      <c r="I269">
        <v>2</v>
      </c>
    </row>
    <row r="270" spans="5:9" ht="38.25" x14ac:dyDescent="0.2">
      <c r="E270" s="5" t="s">
        <v>300</v>
      </c>
      <c r="I270">
        <v>0</v>
      </c>
    </row>
    <row r="271" spans="5:9" x14ac:dyDescent="0.2">
      <c r="E271" t="s">
        <v>301</v>
      </c>
      <c r="I271">
        <v>2</v>
      </c>
    </row>
    <row r="272" spans="5:9" x14ac:dyDescent="0.2">
      <c r="E272" t="s">
        <v>302</v>
      </c>
      <c r="I272">
        <v>0</v>
      </c>
    </row>
    <row r="273" spans="5:9" x14ac:dyDescent="0.2">
      <c r="E273" t="s">
        <v>303</v>
      </c>
      <c r="I273">
        <v>2</v>
      </c>
    </row>
    <row r="274" spans="5:9" x14ac:dyDescent="0.2">
      <c r="E274" t="s">
        <v>304</v>
      </c>
      <c r="I274">
        <v>0</v>
      </c>
    </row>
    <row r="275" spans="5:9" x14ac:dyDescent="0.2">
      <c r="E275" t="s">
        <v>305</v>
      </c>
      <c r="I275">
        <v>2</v>
      </c>
    </row>
    <row r="276" spans="5:9" x14ac:dyDescent="0.2">
      <c r="E276" t="s">
        <v>306</v>
      </c>
      <c r="I276">
        <v>0</v>
      </c>
    </row>
    <row r="277" spans="5:9" x14ac:dyDescent="0.2">
      <c r="E277" t="s">
        <v>307</v>
      </c>
      <c r="I277">
        <v>2</v>
      </c>
    </row>
    <row r="278" spans="5:9" x14ac:dyDescent="0.2">
      <c r="E278" t="s">
        <v>308</v>
      </c>
      <c r="I278">
        <v>0</v>
      </c>
    </row>
    <row r="279" spans="5:9" x14ac:dyDescent="0.2">
      <c r="E279" t="s">
        <v>309</v>
      </c>
      <c r="I279">
        <v>2</v>
      </c>
    </row>
    <row r="280" spans="5:9" x14ac:dyDescent="0.2">
      <c r="E280" t="s">
        <v>310</v>
      </c>
      <c r="I280">
        <v>2</v>
      </c>
    </row>
    <row r="281" spans="5:9" x14ac:dyDescent="0.2">
      <c r="E281" t="s">
        <v>311</v>
      </c>
      <c r="I281">
        <v>1</v>
      </c>
    </row>
    <row r="282" spans="5:9" x14ac:dyDescent="0.2">
      <c r="E282" t="s">
        <v>312</v>
      </c>
      <c r="I282">
        <v>0</v>
      </c>
    </row>
    <row r="283" spans="5:9" x14ac:dyDescent="0.2">
      <c r="E283" t="s">
        <v>313</v>
      </c>
      <c r="I283">
        <v>2</v>
      </c>
    </row>
    <row r="284" spans="5:9" x14ac:dyDescent="0.2">
      <c r="E284" t="s">
        <v>314</v>
      </c>
      <c r="I284">
        <v>0</v>
      </c>
    </row>
    <row r="285" spans="5:9" x14ac:dyDescent="0.2">
      <c r="E285" t="s">
        <v>315</v>
      </c>
      <c r="I285">
        <v>2</v>
      </c>
    </row>
    <row r="286" spans="5:9" x14ac:dyDescent="0.2">
      <c r="E286" t="s">
        <v>316</v>
      </c>
      <c r="I286">
        <v>0</v>
      </c>
    </row>
    <row r="287" spans="5:9" x14ac:dyDescent="0.2">
      <c r="E287" t="s">
        <v>317</v>
      </c>
      <c r="I287">
        <v>2</v>
      </c>
    </row>
    <row r="288" spans="5:9" x14ac:dyDescent="0.2">
      <c r="E288" t="s">
        <v>318</v>
      </c>
      <c r="I288">
        <v>0</v>
      </c>
    </row>
    <row r="289" spans="5:9" x14ac:dyDescent="0.2">
      <c r="E289" t="s">
        <v>671</v>
      </c>
      <c r="I289">
        <v>2</v>
      </c>
    </row>
    <row r="290" spans="5:9" x14ac:dyDescent="0.2">
      <c r="E290" t="s">
        <v>672</v>
      </c>
      <c r="I290">
        <v>0</v>
      </c>
    </row>
    <row r="291" spans="5:9" x14ac:dyDescent="0.2">
      <c r="E291" t="s">
        <v>673</v>
      </c>
      <c r="I291">
        <v>2</v>
      </c>
    </row>
    <row r="292" spans="5:9" ht="38.25" x14ac:dyDescent="0.2">
      <c r="E292" s="5" t="s">
        <v>674</v>
      </c>
      <c r="I292">
        <v>0</v>
      </c>
    </row>
    <row r="293" spans="5:9" x14ac:dyDescent="0.2">
      <c r="E293" t="s">
        <v>675</v>
      </c>
      <c r="I293">
        <v>2</v>
      </c>
    </row>
    <row r="294" spans="5:9" x14ac:dyDescent="0.2">
      <c r="E294" t="s">
        <v>676</v>
      </c>
      <c r="I294">
        <v>0</v>
      </c>
    </row>
    <row r="295" spans="5:9" x14ac:dyDescent="0.2">
      <c r="E295" t="s">
        <v>677</v>
      </c>
      <c r="I295">
        <v>2</v>
      </c>
    </row>
    <row r="296" spans="5:9" x14ac:dyDescent="0.2">
      <c r="E296" t="s">
        <v>678</v>
      </c>
      <c r="I296">
        <v>0</v>
      </c>
    </row>
    <row r="297" spans="5:9" x14ac:dyDescent="0.2">
      <c r="E297" t="s">
        <v>679</v>
      </c>
      <c r="I297">
        <v>2</v>
      </c>
    </row>
    <row r="298" spans="5:9" x14ac:dyDescent="0.2">
      <c r="E298" t="s">
        <v>680</v>
      </c>
      <c r="I298">
        <v>0</v>
      </c>
    </row>
    <row r="299" spans="5:9" x14ac:dyDescent="0.2">
      <c r="E299" t="s">
        <v>681</v>
      </c>
      <c r="I299">
        <v>2</v>
      </c>
    </row>
    <row r="300" spans="5:9" x14ac:dyDescent="0.2">
      <c r="E300" t="s">
        <v>682</v>
      </c>
      <c r="I300">
        <v>0</v>
      </c>
    </row>
    <row r="301" spans="5:9" x14ac:dyDescent="0.2">
      <c r="E301" t="s">
        <v>683</v>
      </c>
      <c r="I301">
        <v>2</v>
      </c>
    </row>
    <row r="302" spans="5:9" x14ac:dyDescent="0.2">
      <c r="E302" t="s">
        <v>684</v>
      </c>
      <c r="I302">
        <v>0</v>
      </c>
    </row>
    <row r="303" spans="5:9" x14ac:dyDescent="0.2">
      <c r="E303" t="s">
        <v>685</v>
      </c>
      <c r="I303">
        <v>2</v>
      </c>
    </row>
    <row r="304" spans="5:9" x14ac:dyDescent="0.2">
      <c r="E304" t="s">
        <v>686</v>
      </c>
      <c r="I304">
        <v>0</v>
      </c>
    </row>
    <row r="305" spans="5:9" x14ac:dyDescent="0.2">
      <c r="E305" t="s">
        <v>687</v>
      </c>
      <c r="I305">
        <v>2</v>
      </c>
    </row>
    <row r="306" spans="5:9" x14ac:dyDescent="0.2">
      <c r="E306" t="s">
        <v>688</v>
      </c>
      <c r="I306">
        <v>2</v>
      </c>
    </row>
    <row r="307" spans="5:9" x14ac:dyDescent="0.2">
      <c r="E307" t="s">
        <v>689</v>
      </c>
      <c r="I307">
        <v>1</v>
      </c>
    </row>
    <row r="308" spans="5:9" x14ac:dyDescent="0.2">
      <c r="E308" t="s">
        <v>690</v>
      </c>
      <c r="I308">
        <v>0</v>
      </c>
    </row>
    <row r="309" spans="5:9" x14ac:dyDescent="0.2">
      <c r="E309" t="s">
        <v>691</v>
      </c>
      <c r="I309">
        <v>2</v>
      </c>
    </row>
    <row r="310" spans="5:9" ht="38.25" x14ac:dyDescent="0.2">
      <c r="E310" s="5" t="s">
        <v>692</v>
      </c>
      <c r="I310">
        <v>2</v>
      </c>
    </row>
    <row r="311" spans="5:9" x14ac:dyDescent="0.2">
      <c r="E311" t="s">
        <v>693</v>
      </c>
      <c r="I311">
        <v>1</v>
      </c>
    </row>
    <row r="312" spans="5:9" x14ac:dyDescent="0.2">
      <c r="E312" t="s">
        <v>694</v>
      </c>
      <c r="I312">
        <v>0</v>
      </c>
    </row>
    <row r="313" spans="5:9" x14ac:dyDescent="0.2">
      <c r="E313" t="s">
        <v>695</v>
      </c>
      <c r="I313">
        <v>2</v>
      </c>
    </row>
    <row r="314" spans="5:9" x14ac:dyDescent="0.2">
      <c r="E314" t="s">
        <v>696</v>
      </c>
      <c r="I314">
        <v>0</v>
      </c>
    </row>
    <row r="315" spans="5:9" x14ac:dyDescent="0.2">
      <c r="E315" t="s">
        <v>697</v>
      </c>
      <c r="I315">
        <v>2</v>
      </c>
    </row>
    <row r="316" spans="5:9" x14ac:dyDescent="0.2">
      <c r="E316" t="s">
        <v>698</v>
      </c>
      <c r="I316">
        <v>0</v>
      </c>
    </row>
    <row r="317" spans="5:9" x14ac:dyDescent="0.2">
      <c r="E317" t="s">
        <v>699</v>
      </c>
      <c r="I317">
        <v>2</v>
      </c>
    </row>
    <row r="318" spans="5:9" x14ac:dyDescent="0.2">
      <c r="E318" t="s">
        <v>700</v>
      </c>
      <c r="I318">
        <v>0</v>
      </c>
    </row>
    <row r="319" spans="5:9" x14ac:dyDescent="0.2">
      <c r="E319" t="s">
        <v>701</v>
      </c>
      <c r="I319">
        <v>2</v>
      </c>
    </row>
    <row r="320" spans="5:9" x14ac:dyDescent="0.2">
      <c r="E320" t="s">
        <v>702</v>
      </c>
      <c r="I320">
        <v>0</v>
      </c>
    </row>
    <row r="321" spans="5:9" x14ac:dyDescent="0.2">
      <c r="E321" t="s">
        <v>703</v>
      </c>
      <c r="I321">
        <v>2</v>
      </c>
    </row>
    <row r="322" spans="5:9" x14ac:dyDescent="0.2">
      <c r="E322" t="s">
        <v>704</v>
      </c>
      <c r="I322">
        <v>2</v>
      </c>
    </row>
    <row r="323" spans="5:9" x14ac:dyDescent="0.2">
      <c r="E323" t="s">
        <v>705</v>
      </c>
      <c r="I323">
        <v>1</v>
      </c>
    </row>
    <row r="324" spans="5:9" x14ac:dyDescent="0.2">
      <c r="E324" t="s">
        <v>706</v>
      </c>
      <c r="I324">
        <v>0</v>
      </c>
    </row>
    <row r="325" spans="5:9" x14ac:dyDescent="0.2">
      <c r="E325" t="s">
        <v>707</v>
      </c>
      <c r="I325">
        <v>2</v>
      </c>
    </row>
    <row r="326" spans="5:9" x14ac:dyDescent="0.2">
      <c r="E326" t="s">
        <v>708</v>
      </c>
      <c r="I326">
        <v>0</v>
      </c>
    </row>
    <row r="327" spans="5:9" x14ac:dyDescent="0.2">
      <c r="E327" t="s">
        <v>709</v>
      </c>
      <c r="I327">
        <v>2</v>
      </c>
    </row>
    <row r="328" spans="5:9" x14ac:dyDescent="0.2">
      <c r="E328" t="s">
        <v>710</v>
      </c>
      <c r="I328">
        <v>0</v>
      </c>
    </row>
    <row r="329" spans="5:9" x14ac:dyDescent="0.2">
      <c r="E329" t="s">
        <v>711</v>
      </c>
      <c r="I329">
        <v>2</v>
      </c>
    </row>
    <row r="330" spans="5:9" ht="38.25" x14ac:dyDescent="0.2">
      <c r="E330" s="5" t="s">
        <v>712</v>
      </c>
      <c r="I330">
        <v>0</v>
      </c>
    </row>
    <row r="331" spans="5:9" x14ac:dyDescent="0.2">
      <c r="E331" t="s">
        <v>713</v>
      </c>
      <c r="I331">
        <v>2</v>
      </c>
    </row>
    <row r="332" spans="5:9" x14ac:dyDescent="0.2">
      <c r="E332" t="s">
        <v>714</v>
      </c>
      <c r="I332">
        <v>0</v>
      </c>
    </row>
    <row r="333" spans="5:9" x14ac:dyDescent="0.2">
      <c r="E333" t="s">
        <v>715</v>
      </c>
      <c r="I333">
        <v>2</v>
      </c>
    </row>
    <row r="334" spans="5:9" x14ac:dyDescent="0.2">
      <c r="E334" t="s">
        <v>716</v>
      </c>
      <c r="I334">
        <v>0</v>
      </c>
    </row>
    <row r="335" spans="5:9" x14ac:dyDescent="0.2">
      <c r="E335" t="s">
        <v>717</v>
      </c>
      <c r="I335">
        <v>2</v>
      </c>
    </row>
    <row r="336" spans="5:9" x14ac:dyDescent="0.2">
      <c r="E336" t="s">
        <v>718</v>
      </c>
      <c r="I336">
        <v>0</v>
      </c>
    </row>
    <row r="337" spans="5:9" x14ac:dyDescent="0.2">
      <c r="E337" t="s">
        <v>719</v>
      </c>
      <c r="I337">
        <v>2</v>
      </c>
    </row>
    <row r="338" spans="5:9" x14ac:dyDescent="0.2">
      <c r="E338" t="s">
        <v>720</v>
      </c>
      <c r="I338">
        <v>0</v>
      </c>
    </row>
    <row r="339" spans="5:9" x14ac:dyDescent="0.2">
      <c r="E339" t="s">
        <v>721</v>
      </c>
      <c r="I339">
        <v>2</v>
      </c>
    </row>
    <row r="340" spans="5:9" x14ac:dyDescent="0.2">
      <c r="E340" t="s">
        <v>722</v>
      </c>
      <c r="I340">
        <v>0</v>
      </c>
    </row>
    <row r="341" spans="5:9" x14ac:dyDescent="0.2">
      <c r="E341" t="s">
        <v>723</v>
      </c>
      <c r="I341">
        <v>2</v>
      </c>
    </row>
    <row r="342" spans="5:9" x14ac:dyDescent="0.2">
      <c r="E342" t="s">
        <v>268</v>
      </c>
      <c r="I342">
        <v>0</v>
      </c>
    </row>
    <row r="343" spans="5:9" x14ac:dyDescent="0.2">
      <c r="E343" t="s">
        <v>269</v>
      </c>
      <c r="I343">
        <v>2</v>
      </c>
    </row>
    <row r="344" spans="5:9" x14ac:dyDescent="0.2">
      <c r="E344" t="s">
        <v>270</v>
      </c>
      <c r="I344">
        <v>0</v>
      </c>
    </row>
    <row r="345" spans="5:9" x14ac:dyDescent="0.2">
      <c r="E345" t="s">
        <v>553</v>
      </c>
      <c r="I345">
        <v>2</v>
      </c>
    </row>
    <row r="346" spans="5:9" x14ac:dyDescent="0.2">
      <c r="E346" t="s">
        <v>271</v>
      </c>
      <c r="I346">
        <v>0</v>
      </c>
    </row>
    <row r="347" spans="5:9" x14ac:dyDescent="0.2">
      <c r="E347" t="s">
        <v>272</v>
      </c>
      <c r="I347">
        <v>2</v>
      </c>
    </row>
    <row r="348" spans="5:9" x14ac:dyDescent="0.2">
      <c r="E348" t="s">
        <v>273</v>
      </c>
      <c r="I348">
        <v>0</v>
      </c>
    </row>
    <row r="349" spans="5:9" x14ac:dyDescent="0.2">
      <c r="E349" t="s">
        <v>274</v>
      </c>
      <c r="I349">
        <v>2</v>
      </c>
    </row>
    <row r="350" spans="5:9" x14ac:dyDescent="0.2">
      <c r="E350" t="s">
        <v>275</v>
      </c>
      <c r="I350">
        <v>0</v>
      </c>
    </row>
    <row r="351" spans="5:9" x14ac:dyDescent="0.2">
      <c r="E351" t="s">
        <v>276</v>
      </c>
      <c r="I351">
        <v>2</v>
      </c>
    </row>
    <row r="352" spans="5:9" x14ac:dyDescent="0.2">
      <c r="E352" t="s">
        <v>277</v>
      </c>
      <c r="I352">
        <v>0</v>
      </c>
    </row>
    <row r="353" spans="5:9" x14ac:dyDescent="0.2">
      <c r="E353" t="s">
        <v>278</v>
      </c>
      <c r="I353">
        <v>2</v>
      </c>
    </row>
    <row r="354" spans="5:9" x14ac:dyDescent="0.2">
      <c r="E354" t="s">
        <v>279</v>
      </c>
      <c r="I354">
        <v>0</v>
      </c>
    </row>
    <row r="355" spans="5:9" x14ac:dyDescent="0.2">
      <c r="E355" t="s">
        <v>280</v>
      </c>
      <c r="I355">
        <v>2</v>
      </c>
    </row>
    <row r="356" spans="5:9" x14ac:dyDescent="0.2">
      <c r="E356" t="s">
        <v>281</v>
      </c>
      <c r="I356">
        <v>0</v>
      </c>
    </row>
    <row r="357" spans="5:9" x14ac:dyDescent="0.2">
      <c r="E357" t="s">
        <v>563</v>
      </c>
      <c r="I357">
        <v>2</v>
      </c>
    </row>
    <row r="358" spans="5:9" x14ac:dyDescent="0.2">
      <c r="E358" t="s">
        <v>282</v>
      </c>
      <c r="I358">
        <v>0</v>
      </c>
    </row>
    <row r="359" spans="5:9" x14ac:dyDescent="0.2">
      <c r="E359" t="s">
        <v>283</v>
      </c>
      <c r="I359">
        <v>2</v>
      </c>
    </row>
    <row r="360" spans="5:9" x14ac:dyDescent="0.2">
      <c r="E360" t="s">
        <v>284</v>
      </c>
      <c r="I360">
        <v>0</v>
      </c>
    </row>
    <row r="361" spans="5:9" x14ac:dyDescent="0.2">
      <c r="E361" t="s">
        <v>285</v>
      </c>
      <c r="I361">
        <v>2</v>
      </c>
    </row>
    <row r="362" spans="5:9" x14ac:dyDescent="0.2">
      <c r="E362" t="s">
        <v>202</v>
      </c>
      <c r="I362">
        <v>0</v>
      </c>
    </row>
    <row r="363" spans="5:9" x14ac:dyDescent="0.2">
      <c r="E363" t="s">
        <v>203</v>
      </c>
      <c r="I363">
        <v>2</v>
      </c>
    </row>
    <row r="364" spans="5:9" x14ac:dyDescent="0.2">
      <c r="E364" t="s">
        <v>204</v>
      </c>
      <c r="I364">
        <v>0</v>
      </c>
    </row>
    <row r="365" spans="5:9" x14ac:dyDescent="0.2">
      <c r="E365" t="s">
        <v>205</v>
      </c>
      <c r="I365">
        <v>2</v>
      </c>
    </row>
    <row r="366" spans="5:9" x14ac:dyDescent="0.2">
      <c r="E366" t="s">
        <v>206</v>
      </c>
      <c r="I366">
        <v>0</v>
      </c>
    </row>
    <row r="367" spans="5:9" x14ac:dyDescent="0.2">
      <c r="E367" t="s">
        <v>207</v>
      </c>
      <c r="I367">
        <v>2</v>
      </c>
    </row>
    <row r="368" spans="5:9" x14ac:dyDescent="0.2">
      <c r="E368" t="s">
        <v>208</v>
      </c>
      <c r="I368">
        <v>0</v>
      </c>
    </row>
    <row r="369" spans="5:9" x14ac:dyDescent="0.2">
      <c r="E369" t="s">
        <v>209</v>
      </c>
      <c r="I369">
        <v>2</v>
      </c>
    </row>
    <row r="370" spans="5:9" x14ac:dyDescent="0.2">
      <c r="E370" t="s">
        <v>210</v>
      </c>
      <c r="I370">
        <v>0</v>
      </c>
    </row>
    <row r="371" spans="5:9" x14ac:dyDescent="0.2">
      <c r="E371" t="s">
        <v>211</v>
      </c>
      <c r="I371">
        <v>2</v>
      </c>
    </row>
    <row r="372" spans="5:9" x14ac:dyDescent="0.2">
      <c r="E372" t="s">
        <v>212</v>
      </c>
      <c r="I372">
        <v>0</v>
      </c>
    </row>
    <row r="373" spans="5:9" x14ac:dyDescent="0.2">
      <c r="E373" t="s">
        <v>213</v>
      </c>
      <c r="I373">
        <v>2</v>
      </c>
    </row>
    <row r="374" spans="5:9" ht="38.25" x14ac:dyDescent="0.2">
      <c r="E374" s="5" t="s">
        <v>214</v>
      </c>
      <c r="I374">
        <v>0</v>
      </c>
    </row>
    <row r="375" spans="5:9" x14ac:dyDescent="0.2">
      <c r="E375" t="s">
        <v>215</v>
      </c>
      <c r="I375">
        <v>2</v>
      </c>
    </row>
    <row r="376" spans="5:9" x14ac:dyDescent="0.2">
      <c r="E376" t="s">
        <v>216</v>
      </c>
      <c r="I376">
        <v>0</v>
      </c>
    </row>
    <row r="377" spans="5:9" x14ac:dyDescent="0.2">
      <c r="E377" t="s">
        <v>217</v>
      </c>
      <c r="I377">
        <v>2</v>
      </c>
    </row>
    <row r="378" spans="5:9" x14ac:dyDescent="0.2">
      <c r="E378" t="s">
        <v>218</v>
      </c>
      <c r="I378">
        <v>0</v>
      </c>
    </row>
    <row r="379" spans="5:9" x14ac:dyDescent="0.2">
      <c r="E379" t="s">
        <v>219</v>
      </c>
      <c r="I379">
        <v>2</v>
      </c>
    </row>
    <row r="380" spans="5:9" ht="38.25" x14ac:dyDescent="0.2">
      <c r="E380" s="5" t="s">
        <v>220</v>
      </c>
      <c r="I380">
        <v>0</v>
      </c>
    </row>
    <row r="381" spans="5:9" x14ac:dyDescent="0.2">
      <c r="E381" t="s">
        <v>221</v>
      </c>
      <c r="I381">
        <v>2</v>
      </c>
    </row>
    <row r="382" spans="5:9" ht="38.25" x14ac:dyDescent="0.2">
      <c r="E382" s="5" t="s">
        <v>222</v>
      </c>
      <c r="I382">
        <v>0</v>
      </c>
    </row>
    <row r="383" spans="5:9" x14ac:dyDescent="0.2">
      <c r="E383" t="s">
        <v>223</v>
      </c>
      <c r="I383">
        <v>2</v>
      </c>
    </row>
    <row r="384" spans="5:9" x14ac:dyDescent="0.2">
      <c r="E384" t="s">
        <v>224</v>
      </c>
      <c r="I384">
        <v>0</v>
      </c>
    </row>
    <row r="385" spans="5:9" x14ac:dyDescent="0.2">
      <c r="E385" t="s">
        <v>225</v>
      </c>
      <c r="I385">
        <v>2</v>
      </c>
    </row>
    <row r="386" spans="5:9" x14ac:dyDescent="0.2">
      <c r="E386" t="s">
        <v>226</v>
      </c>
      <c r="I386">
        <v>0</v>
      </c>
    </row>
    <row r="387" spans="5:9" x14ac:dyDescent="0.2">
      <c r="E387" t="s">
        <v>227</v>
      </c>
      <c r="I387">
        <v>2</v>
      </c>
    </row>
    <row r="388" spans="5:9" x14ac:dyDescent="0.2">
      <c r="E388" t="s">
        <v>228</v>
      </c>
      <c r="I388">
        <v>0</v>
      </c>
    </row>
    <row r="389" spans="5:9" x14ac:dyDescent="0.2">
      <c r="E389" t="s">
        <v>229</v>
      </c>
      <c r="I389">
        <v>2</v>
      </c>
    </row>
    <row r="390" spans="5:9" x14ac:dyDescent="0.2">
      <c r="E390" t="s">
        <v>230</v>
      </c>
      <c r="I390">
        <v>2</v>
      </c>
    </row>
    <row r="391" spans="5:9" x14ac:dyDescent="0.2">
      <c r="E391" t="s">
        <v>231</v>
      </c>
      <c r="I391">
        <v>1</v>
      </c>
    </row>
    <row r="392" spans="5:9" x14ac:dyDescent="0.2">
      <c r="E392" t="s">
        <v>232</v>
      </c>
      <c r="I392">
        <v>0</v>
      </c>
    </row>
    <row r="393" spans="5:9" x14ac:dyDescent="0.2">
      <c r="E393" t="s">
        <v>233</v>
      </c>
      <c r="I393">
        <v>2</v>
      </c>
    </row>
    <row r="394" spans="5:9" x14ac:dyDescent="0.2">
      <c r="E394" t="s">
        <v>234</v>
      </c>
      <c r="I394">
        <v>0</v>
      </c>
    </row>
    <row r="395" spans="5:9" x14ac:dyDescent="0.2">
      <c r="E395" t="s">
        <v>235</v>
      </c>
      <c r="I395">
        <v>2</v>
      </c>
    </row>
    <row r="396" spans="5:9" x14ac:dyDescent="0.2">
      <c r="E396" t="s">
        <v>236</v>
      </c>
      <c r="I396">
        <v>0</v>
      </c>
    </row>
    <row r="397" spans="5:9" x14ac:dyDescent="0.2">
      <c r="E397" t="s">
        <v>237</v>
      </c>
      <c r="I397">
        <v>2</v>
      </c>
    </row>
    <row r="398" spans="5:9" x14ac:dyDescent="0.2">
      <c r="E398" t="s">
        <v>238</v>
      </c>
      <c r="I398">
        <v>0</v>
      </c>
    </row>
    <row r="399" spans="5:9" x14ac:dyDescent="0.2">
      <c r="E399" t="s">
        <v>239</v>
      </c>
      <c r="I399">
        <v>2</v>
      </c>
    </row>
    <row r="400" spans="5:9" ht="38.25" x14ac:dyDescent="0.2">
      <c r="E400" s="5" t="s">
        <v>333</v>
      </c>
      <c r="I400">
        <v>0</v>
      </c>
    </row>
    <row r="401" spans="5:9" x14ac:dyDescent="0.2">
      <c r="E401" t="s">
        <v>334</v>
      </c>
      <c r="I401">
        <v>2</v>
      </c>
    </row>
    <row r="402" spans="5:9" x14ac:dyDescent="0.2">
      <c r="E402" t="s">
        <v>335</v>
      </c>
      <c r="I402">
        <v>0</v>
      </c>
    </row>
    <row r="403" spans="5:9" x14ac:dyDescent="0.2">
      <c r="E403" t="s">
        <v>336</v>
      </c>
      <c r="I403">
        <v>2</v>
      </c>
    </row>
    <row r="404" spans="5:9" x14ac:dyDescent="0.2">
      <c r="E404" t="s">
        <v>337</v>
      </c>
      <c r="I404">
        <v>2</v>
      </c>
    </row>
    <row r="405" spans="5:9" x14ac:dyDescent="0.2">
      <c r="E405" t="s">
        <v>628</v>
      </c>
      <c r="I405">
        <v>1</v>
      </c>
    </row>
    <row r="406" spans="5:9" x14ac:dyDescent="0.2">
      <c r="E406" t="s">
        <v>629</v>
      </c>
      <c r="I406">
        <v>0</v>
      </c>
    </row>
    <row r="407" spans="5:9" x14ac:dyDescent="0.2">
      <c r="E407" t="s">
        <v>630</v>
      </c>
      <c r="I407">
        <v>2</v>
      </c>
    </row>
    <row r="408" spans="5:9" x14ac:dyDescent="0.2">
      <c r="E408" t="s">
        <v>631</v>
      </c>
      <c r="I408">
        <v>0</v>
      </c>
    </row>
    <row r="409" spans="5:9" x14ac:dyDescent="0.2">
      <c r="E409" t="s">
        <v>632</v>
      </c>
      <c r="I409">
        <v>2</v>
      </c>
    </row>
    <row r="410" spans="5:9" ht="38.25" x14ac:dyDescent="0.2">
      <c r="E410" s="5" t="s">
        <v>633</v>
      </c>
      <c r="I410">
        <v>0</v>
      </c>
    </row>
    <row r="411" spans="5:9" x14ac:dyDescent="0.2">
      <c r="E411" t="s">
        <v>634</v>
      </c>
      <c r="I411">
        <v>2</v>
      </c>
    </row>
    <row r="412" spans="5:9" ht="38.25" x14ac:dyDescent="0.2">
      <c r="E412" s="5" t="s">
        <v>635</v>
      </c>
      <c r="I412">
        <v>0</v>
      </c>
    </row>
    <row r="413" spans="5:9" x14ac:dyDescent="0.2">
      <c r="E413" t="s">
        <v>636</v>
      </c>
      <c r="I413">
        <v>2</v>
      </c>
    </row>
    <row r="414" spans="5:9" x14ac:dyDescent="0.2">
      <c r="E414" t="s">
        <v>637</v>
      </c>
      <c r="I414">
        <v>0</v>
      </c>
    </row>
    <row r="415" spans="5:9" x14ac:dyDescent="0.2">
      <c r="E415" t="s">
        <v>638</v>
      </c>
      <c r="I415">
        <v>2</v>
      </c>
    </row>
    <row r="416" spans="5:9" x14ac:dyDescent="0.2">
      <c r="E416" t="s">
        <v>639</v>
      </c>
      <c r="I416">
        <v>0</v>
      </c>
    </row>
    <row r="417" spans="5:9" x14ac:dyDescent="0.2">
      <c r="E417" t="s">
        <v>640</v>
      </c>
      <c r="I417">
        <v>2</v>
      </c>
    </row>
    <row r="418" spans="5:9" x14ac:dyDescent="0.2">
      <c r="E418" t="s">
        <v>641</v>
      </c>
      <c r="I418">
        <v>0</v>
      </c>
    </row>
    <row r="419" spans="5:9" x14ac:dyDescent="0.2">
      <c r="E419" t="s">
        <v>399</v>
      </c>
      <c r="I419">
        <v>2</v>
      </c>
    </row>
    <row r="420" spans="5:9" x14ac:dyDescent="0.2">
      <c r="E420" t="s">
        <v>400</v>
      </c>
      <c r="I420">
        <v>0</v>
      </c>
    </row>
    <row r="421" spans="5:9" x14ac:dyDescent="0.2">
      <c r="E421" t="s">
        <v>401</v>
      </c>
      <c r="I421">
        <v>2</v>
      </c>
    </row>
    <row r="422" spans="5:9" x14ac:dyDescent="0.2">
      <c r="E422" t="s">
        <v>402</v>
      </c>
      <c r="I422">
        <v>0</v>
      </c>
    </row>
    <row r="423" spans="5:9" x14ac:dyDescent="0.2">
      <c r="E423" t="s">
        <v>403</v>
      </c>
      <c r="I423">
        <v>2</v>
      </c>
    </row>
    <row r="424" spans="5:9" x14ac:dyDescent="0.2">
      <c r="E424" t="s">
        <v>404</v>
      </c>
      <c r="I424">
        <v>0</v>
      </c>
    </row>
    <row r="425" spans="5:9" x14ac:dyDescent="0.2">
      <c r="E425" t="s">
        <v>565</v>
      </c>
      <c r="I425">
        <v>2</v>
      </c>
    </row>
    <row r="426" spans="5:9" ht="38.25" x14ac:dyDescent="0.2">
      <c r="E426" s="5" t="s">
        <v>405</v>
      </c>
      <c r="I426">
        <v>0</v>
      </c>
    </row>
    <row r="427" spans="5:9" x14ac:dyDescent="0.2">
      <c r="E427" t="s">
        <v>406</v>
      </c>
      <c r="I427">
        <v>2</v>
      </c>
    </row>
    <row r="428" spans="5:9" x14ac:dyDescent="0.2">
      <c r="E428" t="s">
        <v>407</v>
      </c>
      <c r="I428">
        <v>0</v>
      </c>
    </row>
    <row r="429" spans="5:9" x14ac:dyDescent="0.2">
      <c r="E429" t="s">
        <v>408</v>
      </c>
      <c r="I429">
        <v>2</v>
      </c>
    </row>
    <row r="430" spans="5:9" x14ac:dyDescent="0.2">
      <c r="E430" t="s">
        <v>409</v>
      </c>
      <c r="I430">
        <v>0</v>
      </c>
    </row>
    <row r="431" spans="5:9" x14ac:dyDescent="0.2">
      <c r="E431" t="s">
        <v>410</v>
      </c>
      <c r="I431">
        <v>2</v>
      </c>
    </row>
    <row r="432" spans="5:9" x14ac:dyDescent="0.2">
      <c r="E432" t="s">
        <v>411</v>
      </c>
      <c r="I432">
        <v>0</v>
      </c>
    </row>
    <row r="433" spans="5:9" x14ac:dyDescent="0.2">
      <c r="E433" t="s">
        <v>412</v>
      </c>
      <c r="I433">
        <v>2</v>
      </c>
    </row>
    <row r="434" spans="5:9" x14ac:dyDescent="0.2">
      <c r="E434" t="s">
        <v>413</v>
      </c>
      <c r="I434">
        <v>0</v>
      </c>
    </row>
    <row r="435" spans="5:9" x14ac:dyDescent="0.2">
      <c r="E435" t="s">
        <v>414</v>
      </c>
      <c r="I435">
        <v>2</v>
      </c>
    </row>
    <row r="436" spans="5:9" x14ac:dyDescent="0.2">
      <c r="E436" t="s">
        <v>415</v>
      </c>
      <c r="I436">
        <v>0</v>
      </c>
    </row>
    <row r="437" spans="5:9" x14ac:dyDescent="0.2">
      <c r="E437" t="s">
        <v>416</v>
      </c>
      <c r="I437">
        <v>2</v>
      </c>
    </row>
    <row r="438" spans="5:9" x14ac:dyDescent="0.2">
      <c r="E438" t="s">
        <v>417</v>
      </c>
      <c r="I438">
        <v>0</v>
      </c>
    </row>
    <row r="439" spans="5:9" x14ac:dyDescent="0.2">
      <c r="E439" t="s">
        <v>567</v>
      </c>
      <c r="I439">
        <v>2</v>
      </c>
    </row>
    <row r="440" spans="5:9" x14ac:dyDescent="0.2">
      <c r="E440" t="s">
        <v>418</v>
      </c>
      <c r="I440">
        <v>0</v>
      </c>
    </row>
    <row r="441" spans="5:9" x14ac:dyDescent="0.2">
      <c r="E441" t="s">
        <v>419</v>
      </c>
      <c r="I441">
        <v>2</v>
      </c>
    </row>
    <row r="442" spans="5:9" x14ac:dyDescent="0.2">
      <c r="E442" t="s">
        <v>420</v>
      </c>
      <c r="I442">
        <v>0</v>
      </c>
    </row>
    <row r="443" spans="5:9" x14ac:dyDescent="0.2">
      <c r="E443" t="s">
        <v>421</v>
      </c>
      <c r="I443">
        <v>2</v>
      </c>
    </row>
    <row r="444" spans="5:9" x14ac:dyDescent="0.2">
      <c r="E444" t="s">
        <v>901</v>
      </c>
      <c r="I444">
        <v>0</v>
      </c>
    </row>
    <row r="445" spans="5:9" x14ac:dyDescent="0.2">
      <c r="E445" t="s">
        <v>902</v>
      </c>
      <c r="I445">
        <v>2</v>
      </c>
    </row>
    <row r="446" spans="5:9" x14ac:dyDescent="0.2">
      <c r="E446" t="s">
        <v>903</v>
      </c>
      <c r="I446">
        <v>0</v>
      </c>
    </row>
    <row r="447" spans="5:9" x14ac:dyDescent="0.2">
      <c r="E447" t="s">
        <v>904</v>
      </c>
      <c r="I447">
        <v>2</v>
      </c>
    </row>
    <row r="448" spans="5:9" ht="38.25" x14ac:dyDescent="0.2">
      <c r="E448" s="5" t="s">
        <v>905</v>
      </c>
      <c r="I448">
        <v>0</v>
      </c>
    </row>
    <row r="449" spans="5:9" x14ac:dyDescent="0.2">
      <c r="E449" t="s">
        <v>906</v>
      </c>
      <c r="I449">
        <v>2</v>
      </c>
    </row>
    <row r="450" spans="5:9" ht="38.25" x14ac:dyDescent="0.2">
      <c r="E450" s="5" t="s">
        <v>907</v>
      </c>
      <c r="I450">
        <v>0</v>
      </c>
    </row>
    <row r="451" spans="5:9" x14ac:dyDescent="0.2">
      <c r="E451" t="s">
        <v>908</v>
      </c>
      <c r="I451">
        <v>2</v>
      </c>
    </row>
    <row r="452" spans="5:9" x14ac:dyDescent="0.2">
      <c r="E452" t="s">
        <v>909</v>
      </c>
      <c r="I452">
        <v>0</v>
      </c>
    </row>
    <row r="453" spans="5:9" x14ac:dyDescent="0.2">
      <c r="E453" t="s">
        <v>926</v>
      </c>
      <c r="I453">
        <v>2</v>
      </c>
    </row>
    <row r="454" spans="5:9" x14ac:dyDescent="0.2">
      <c r="E454" t="s">
        <v>927</v>
      </c>
      <c r="I454">
        <v>0</v>
      </c>
    </row>
    <row r="455" spans="5:9" x14ac:dyDescent="0.2">
      <c r="E455" t="s">
        <v>928</v>
      </c>
      <c r="I455">
        <v>2</v>
      </c>
    </row>
    <row r="456" spans="5:9" ht="38.25" x14ac:dyDescent="0.2">
      <c r="E456" s="5" t="s">
        <v>929</v>
      </c>
      <c r="I456">
        <v>0</v>
      </c>
    </row>
    <row r="457" spans="5:9" x14ac:dyDescent="0.2">
      <c r="E457" t="s">
        <v>930</v>
      </c>
      <c r="I457">
        <v>2</v>
      </c>
    </row>
    <row r="458" spans="5:9" x14ac:dyDescent="0.2">
      <c r="E458" t="s">
        <v>931</v>
      </c>
      <c r="I458">
        <v>0</v>
      </c>
    </row>
    <row r="459" spans="5:9" x14ac:dyDescent="0.2">
      <c r="E459" t="s">
        <v>932</v>
      </c>
      <c r="I459">
        <v>2</v>
      </c>
    </row>
    <row r="460" spans="5:9" x14ac:dyDescent="0.2">
      <c r="E460" t="s">
        <v>933</v>
      </c>
      <c r="I460">
        <v>0</v>
      </c>
    </row>
    <row r="461" spans="5:9" x14ac:dyDescent="0.2">
      <c r="E461" t="s">
        <v>934</v>
      </c>
      <c r="I461">
        <v>2</v>
      </c>
    </row>
    <row r="462" spans="5:9" x14ac:dyDescent="0.2">
      <c r="E462" t="s">
        <v>935</v>
      </c>
      <c r="I462">
        <v>0</v>
      </c>
    </row>
    <row r="463" spans="5:9" x14ac:dyDescent="0.2">
      <c r="E463" t="s">
        <v>936</v>
      </c>
      <c r="I463">
        <v>2</v>
      </c>
    </row>
    <row r="464" spans="5:9" ht="38.25" x14ac:dyDescent="0.2">
      <c r="E464" s="5" t="s">
        <v>16</v>
      </c>
      <c r="I464">
        <v>0</v>
      </c>
    </row>
    <row r="465" spans="5:9" x14ac:dyDescent="0.2">
      <c r="E465" t="s">
        <v>17</v>
      </c>
      <c r="I465">
        <v>2</v>
      </c>
    </row>
    <row r="466" spans="5:9" x14ac:dyDescent="0.2">
      <c r="E466" t="s">
        <v>18</v>
      </c>
      <c r="I466">
        <v>0</v>
      </c>
    </row>
    <row r="467" spans="5:9" x14ac:dyDescent="0.2">
      <c r="E467" t="s">
        <v>19</v>
      </c>
      <c r="I467">
        <v>2</v>
      </c>
    </row>
    <row r="468" spans="5:9" x14ac:dyDescent="0.2">
      <c r="E468" t="s">
        <v>20</v>
      </c>
      <c r="I468">
        <v>0</v>
      </c>
    </row>
    <row r="469" spans="5:9" x14ac:dyDescent="0.2">
      <c r="E469" t="s">
        <v>21</v>
      </c>
      <c r="I469">
        <v>2</v>
      </c>
    </row>
    <row r="470" spans="5:9" x14ac:dyDescent="0.2">
      <c r="E470" t="s">
        <v>22</v>
      </c>
      <c r="I470">
        <v>0</v>
      </c>
    </row>
    <row r="471" spans="5:9" x14ac:dyDescent="0.2">
      <c r="E471" t="s">
        <v>23</v>
      </c>
      <c r="I471">
        <v>2</v>
      </c>
    </row>
    <row r="472" spans="5:9" x14ac:dyDescent="0.2">
      <c r="E472" t="s">
        <v>24</v>
      </c>
      <c r="I472">
        <v>0</v>
      </c>
    </row>
    <row r="473" spans="5:9" x14ac:dyDescent="0.2">
      <c r="E473" t="s">
        <v>25</v>
      </c>
      <c r="I473">
        <v>2</v>
      </c>
    </row>
    <row r="474" spans="5:9" x14ac:dyDescent="0.2">
      <c r="E474" t="s">
        <v>26</v>
      </c>
      <c r="I474">
        <v>0</v>
      </c>
    </row>
    <row r="475" spans="5:9" x14ac:dyDescent="0.2">
      <c r="E475" t="s">
        <v>27</v>
      </c>
      <c r="I475">
        <v>2</v>
      </c>
    </row>
    <row r="476" spans="5:9" x14ac:dyDescent="0.2">
      <c r="E476" t="s">
        <v>28</v>
      </c>
      <c r="I476">
        <v>0</v>
      </c>
    </row>
    <row r="477" spans="5:9" x14ac:dyDescent="0.2">
      <c r="E477" t="s">
        <v>29</v>
      </c>
      <c r="I477">
        <v>2</v>
      </c>
    </row>
    <row r="478" spans="5:9" x14ac:dyDescent="0.2">
      <c r="E478" t="s">
        <v>30</v>
      </c>
      <c r="I478">
        <v>0</v>
      </c>
    </row>
    <row r="479" spans="5:9" x14ac:dyDescent="0.2">
      <c r="E479" t="s">
        <v>31</v>
      </c>
      <c r="I479">
        <v>2</v>
      </c>
    </row>
    <row r="480" spans="5:9" x14ac:dyDescent="0.2">
      <c r="E480" t="s">
        <v>32</v>
      </c>
      <c r="I480">
        <v>0</v>
      </c>
    </row>
    <row r="481" spans="5:9" x14ac:dyDescent="0.2">
      <c r="E481" t="s">
        <v>33</v>
      </c>
      <c r="I481">
        <v>2</v>
      </c>
    </row>
    <row r="482" spans="5:9" x14ac:dyDescent="0.2">
      <c r="E482" t="s">
        <v>1</v>
      </c>
      <c r="I482">
        <v>0</v>
      </c>
    </row>
    <row r="483" spans="5:9" x14ac:dyDescent="0.2">
      <c r="E483" t="s">
        <v>2</v>
      </c>
      <c r="I483">
        <v>2</v>
      </c>
    </row>
    <row r="484" spans="5:9" x14ac:dyDescent="0.2">
      <c r="E484" t="s">
        <v>3</v>
      </c>
      <c r="I484">
        <v>0</v>
      </c>
    </row>
    <row r="485" spans="5:9" x14ac:dyDescent="0.2">
      <c r="E485" t="s">
        <v>4</v>
      </c>
      <c r="I485">
        <v>2</v>
      </c>
    </row>
    <row r="486" spans="5:9" x14ac:dyDescent="0.2">
      <c r="E486" t="s">
        <v>5</v>
      </c>
      <c r="I486">
        <v>0</v>
      </c>
    </row>
    <row r="487" spans="5:9" x14ac:dyDescent="0.2">
      <c r="E487" t="s">
        <v>6</v>
      </c>
      <c r="I487">
        <v>2</v>
      </c>
    </row>
    <row r="488" spans="5:9" x14ac:dyDescent="0.2">
      <c r="E488" t="s">
        <v>7</v>
      </c>
      <c r="I488">
        <v>0</v>
      </c>
    </row>
    <row r="489" spans="5:9" x14ac:dyDescent="0.2">
      <c r="E489" t="s">
        <v>8</v>
      </c>
      <c r="I489">
        <v>2</v>
      </c>
    </row>
    <row r="490" spans="5:9" x14ac:dyDescent="0.2">
      <c r="E490" t="s">
        <v>9</v>
      </c>
      <c r="I490">
        <v>0</v>
      </c>
    </row>
    <row r="491" spans="5:9" x14ac:dyDescent="0.2">
      <c r="E491" t="s">
        <v>10</v>
      </c>
      <c r="I491">
        <v>2</v>
      </c>
    </row>
    <row r="492" spans="5:9" x14ac:dyDescent="0.2">
      <c r="E492" t="s">
        <v>11</v>
      </c>
      <c r="I492">
        <v>0</v>
      </c>
    </row>
    <row r="493" spans="5:9" x14ac:dyDescent="0.2">
      <c r="E493" t="s">
        <v>12</v>
      </c>
      <c r="I493">
        <v>2</v>
      </c>
    </row>
    <row r="494" spans="5:9" x14ac:dyDescent="0.2">
      <c r="E494" t="s">
        <v>13</v>
      </c>
      <c r="I494">
        <v>0</v>
      </c>
    </row>
    <row r="495" spans="5:9" x14ac:dyDescent="0.2">
      <c r="E495" t="s">
        <v>14</v>
      </c>
      <c r="I495">
        <v>2</v>
      </c>
    </row>
    <row r="496" spans="5:9" ht="38.25" x14ac:dyDescent="0.2">
      <c r="E496" s="5" t="s">
        <v>15</v>
      </c>
      <c r="I496">
        <v>0</v>
      </c>
    </row>
    <row r="497" spans="5:9" x14ac:dyDescent="0.2">
      <c r="E497" t="s">
        <v>984</v>
      </c>
      <c r="I497">
        <v>2</v>
      </c>
    </row>
    <row r="498" spans="5:9" x14ac:dyDescent="0.2">
      <c r="E498" t="s">
        <v>985</v>
      </c>
      <c r="I498">
        <v>0</v>
      </c>
    </row>
    <row r="499" spans="5:9" x14ac:dyDescent="0.2">
      <c r="E499" t="s">
        <v>986</v>
      </c>
      <c r="I499">
        <v>2</v>
      </c>
    </row>
    <row r="500" spans="5:9" x14ac:dyDescent="0.2">
      <c r="E500" t="s">
        <v>987</v>
      </c>
      <c r="I500">
        <v>0</v>
      </c>
    </row>
    <row r="501" spans="5:9" x14ac:dyDescent="0.2">
      <c r="E501" t="s">
        <v>988</v>
      </c>
      <c r="I501">
        <v>2</v>
      </c>
    </row>
    <row r="502" spans="5:9" x14ac:dyDescent="0.2">
      <c r="E502" t="s">
        <v>989</v>
      </c>
      <c r="I502">
        <v>0</v>
      </c>
    </row>
    <row r="503" spans="5:9" x14ac:dyDescent="0.2">
      <c r="E503" t="s">
        <v>990</v>
      </c>
      <c r="I503">
        <v>2</v>
      </c>
    </row>
    <row r="504" spans="5:9" x14ac:dyDescent="0.2">
      <c r="E504" t="s">
        <v>991</v>
      </c>
      <c r="I504">
        <v>2</v>
      </c>
    </row>
    <row r="505" spans="5:9" x14ac:dyDescent="0.2">
      <c r="E505" t="s">
        <v>992</v>
      </c>
      <c r="I505">
        <v>1</v>
      </c>
    </row>
    <row r="506" spans="5:9" x14ac:dyDescent="0.2">
      <c r="E506" t="s">
        <v>993</v>
      </c>
      <c r="I506">
        <v>0</v>
      </c>
    </row>
    <row r="507" spans="5:9" x14ac:dyDescent="0.2">
      <c r="E507" t="s">
        <v>994</v>
      </c>
      <c r="I507">
        <v>2</v>
      </c>
    </row>
    <row r="508" spans="5:9" x14ac:dyDescent="0.2">
      <c r="E508" t="s">
        <v>995</v>
      </c>
      <c r="I508">
        <v>0</v>
      </c>
    </row>
    <row r="509" spans="5:9" x14ac:dyDescent="0.2">
      <c r="E509" t="s">
        <v>996</v>
      </c>
      <c r="I509">
        <v>2</v>
      </c>
    </row>
    <row r="510" spans="5:9" x14ac:dyDescent="0.2">
      <c r="E510" t="s">
        <v>997</v>
      </c>
      <c r="I510">
        <v>0</v>
      </c>
    </row>
    <row r="511" spans="5:9" x14ac:dyDescent="0.2">
      <c r="E511" t="s">
        <v>998</v>
      </c>
      <c r="I511">
        <v>2</v>
      </c>
    </row>
    <row r="512" spans="5:9" x14ac:dyDescent="0.2">
      <c r="E512" t="s">
        <v>999</v>
      </c>
      <c r="I512">
        <v>0</v>
      </c>
    </row>
    <row r="513" spans="5:9" x14ac:dyDescent="0.2">
      <c r="E513" t="s">
        <v>1000</v>
      </c>
      <c r="I513">
        <v>2</v>
      </c>
    </row>
    <row r="514" spans="5:9" x14ac:dyDescent="0.2">
      <c r="E514" t="s">
        <v>1001</v>
      </c>
      <c r="I514">
        <v>0</v>
      </c>
    </row>
    <row r="515" spans="5:9" x14ac:dyDescent="0.2">
      <c r="E515" t="s">
        <v>1002</v>
      </c>
      <c r="I515">
        <v>2</v>
      </c>
    </row>
    <row r="516" spans="5:9" x14ac:dyDescent="0.2">
      <c r="E516" t="s">
        <v>1003</v>
      </c>
      <c r="I516">
        <v>0</v>
      </c>
    </row>
    <row r="517" spans="5:9" x14ac:dyDescent="0.2">
      <c r="E517" t="s">
        <v>1004</v>
      </c>
      <c r="I517">
        <v>2</v>
      </c>
    </row>
    <row r="518" spans="5:9" ht="38.25" x14ac:dyDescent="0.2">
      <c r="E518" s="5" t="s">
        <v>1005</v>
      </c>
      <c r="I518">
        <v>0</v>
      </c>
    </row>
    <row r="519" spans="5:9" x14ac:dyDescent="0.2">
      <c r="E519" t="s">
        <v>1006</v>
      </c>
      <c r="I519">
        <v>2</v>
      </c>
    </row>
    <row r="520" spans="5:9" x14ac:dyDescent="0.2">
      <c r="E520" t="s">
        <v>1007</v>
      </c>
      <c r="I520">
        <v>0</v>
      </c>
    </row>
    <row r="521" spans="5:9" x14ac:dyDescent="0.2">
      <c r="E521" t="s">
        <v>1008</v>
      </c>
      <c r="I521">
        <v>2</v>
      </c>
    </row>
    <row r="522" spans="5:9" x14ac:dyDescent="0.2">
      <c r="E522" t="s">
        <v>1009</v>
      </c>
      <c r="I522">
        <v>0</v>
      </c>
    </row>
    <row r="523" spans="5:9" x14ac:dyDescent="0.2">
      <c r="E523" t="s">
        <v>1010</v>
      </c>
      <c r="I523">
        <v>2</v>
      </c>
    </row>
    <row r="524" spans="5:9" x14ac:dyDescent="0.2">
      <c r="E524" t="s">
        <v>1011</v>
      </c>
      <c r="I524">
        <v>0</v>
      </c>
    </row>
    <row r="525" spans="5:9" x14ac:dyDescent="0.2">
      <c r="E525" t="s">
        <v>1012</v>
      </c>
      <c r="I525">
        <v>2</v>
      </c>
    </row>
    <row r="526" spans="5:9" x14ac:dyDescent="0.2">
      <c r="E526" t="s">
        <v>1013</v>
      </c>
      <c r="I526">
        <v>0</v>
      </c>
    </row>
    <row r="527" spans="5:9" x14ac:dyDescent="0.2">
      <c r="E527" t="s">
        <v>1014</v>
      </c>
      <c r="I527">
        <v>2</v>
      </c>
    </row>
    <row r="528" spans="5:9" ht="38.25" x14ac:dyDescent="0.2">
      <c r="E528" s="5" t="s">
        <v>1015</v>
      </c>
      <c r="I528">
        <v>0</v>
      </c>
    </row>
    <row r="529" spans="5:9" x14ac:dyDescent="0.2">
      <c r="E529" t="s">
        <v>1016</v>
      </c>
      <c r="I529">
        <v>2</v>
      </c>
    </row>
    <row r="530" spans="5:9" x14ac:dyDescent="0.2">
      <c r="E530" t="s">
        <v>644</v>
      </c>
      <c r="I530">
        <v>0</v>
      </c>
    </row>
    <row r="531" spans="5:9" x14ac:dyDescent="0.2">
      <c r="E531" t="s">
        <v>645</v>
      </c>
      <c r="I531">
        <v>2</v>
      </c>
    </row>
    <row r="532" spans="5:9" x14ac:dyDescent="0.2">
      <c r="E532" t="s">
        <v>646</v>
      </c>
      <c r="I532">
        <v>0</v>
      </c>
    </row>
    <row r="533" spans="5:9" x14ac:dyDescent="0.2">
      <c r="E533" t="s">
        <v>647</v>
      </c>
      <c r="I533">
        <v>2</v>
      </c>
    </row>
    <row r="534" spans="5:9" x14ac:dyDescent="0.2">
      <c r="E534" t="s">
        <v>648</v>
      </c>
      <c r="I534">
        <v>0</v>
      </c>
    </row>
    <row r="535" spans="5:9" x14ac:dyDescent="0.2">
      <c r="E535" t="s">
        <v>649</v>
      </c>
      <c r="I535">
        <v>2</v>
      </c>
    </row>
    <row r="536" spans="5:9" x14ac:dyDescent="0.2">
      <c r="E536" t="s">
        <v>650</v>
      </c>
      <c r="I536">
        <v>0</v>
      </c>
    </row>
    <row r="537" spans="5:9" x14ac:dyDescent="0.2">
      <c r="E537" t="s">
        <v>651</v>
      </c>
      <c r="I537">
        <v>2</v>
      </c>
    </row>
    <row r="538" spans="5:9" x14ac:dyDescent="0.2">
      <c r="E538" t="s">
        <v>652</v>
      </c>
      <c r="I538">
        <v>2</v>
      </c>
    </row>
    <row r="539" spans="5:9" x14ac:dyDescent="0.2">
      <c r="E539" t="s">
        <v>607</v>
      </c>
      <c r="I539">
        <v>1</v>
      </c>
    </row>
    <row r="540" spans="5:9" x14ac:dyDescent="0.2">
      <c r="E540" t="s">
        <v>653</v>
      </c>
      <c r="I540">
        <v>0</v>
      </c>
    </row>
    <row r="541" spans="5:9" x14ac:dyDescent="0.2">
      <c r="E541" t="s">
        <v>654</v>
      </c>
      <c r="I541">
        <v>2</v>
      </c>
    </row>
    <row r="542" spans="5:9" x14ac:dyDescent="0.2">
      <c r="E542" t="s">
        <v>655</v>
      </c>
      <c r="I542">
        <v>0</v>
      </c>
    </row>
    <row r="543" spans="5:9" x14ac:dyDescent="0.2">
      <c r="E543" t="s">
        <v>656</v>
      </c>
      <c r="I543">
        <v>2</v>
      </c>
    </row>
    <row r="544" spans="5:9" x14ac:dyDescent="0.2">
      <c r="E544" t="s">
        <v>657</v>
      </c>
      <c r="I544">
        <v>0</v>
      </c>
    </row>
    <row r="545" spans="5:9" x14ac:dyDescent="0.2">
      <c r="E545" t="s">
        <v>658</v>
      </c>
      <c r="I545">
        <v>2</v>
      </c>
    </row>
    <row r="546" spans="5:9" x14ac:dyDescent="0.2">
      <c r="E546" t="s">
        <v>659</v>
      </c>
      <c r="I546">
        <v>0</v>
      </c>
    </row>
    <row r="547" spans="5:9" x14ac:dyDescent="0.2">
      <c r="E547" t="s">
        <v>660</v>
      </c>
      <c r="I547">
        <v>2</v>
      </c>
    </row>
    <row r="548" spans="5:9" x14ac:dyDescent="0.2">
      <c r="E548" t="s">
        <v>661</v>
      </c>
      <c r="I548">
        <v>0</v>
      </c>
    </row>
    <row r="549" spans="5:9" x14ac:dyDescent="0.2">
      <c r="E549" t="s">
        <v>662</v>
      </c>
      <c r="I549">
        <v>2</v>
      </c>
    </row>
    <row r="550" spans="5:9" x14ac:dyDescent="0.2">
      <c r="E550" t="s">
        <v>663</v>
      </c>
      <c r="I550">
        <v>0</v>
      </c>
    </row>
    <row r="551" spans="5:9" x14ac:dyDescent="0.2">
      <c r="E551" t="s">
        <v>664</v>
      </c>
      <c r="I551">
        <v>2</v>
      </c>
    </row>
    <row r="552" spans="5:9" x14ac:dyDescent="0.2">
      <c r="E552" t="s">
        <v>665</v>
      </c>
      <c r="I552">
        <v>0</v>
      </c>
    </row>
    <row r="553" spans="5:9" x14ac:dyDescent="0.2">
      <c r="E553" t="s">
        <v>666</v>
      </c>
      <c r="I553">
        <v>2</v>
      </c>
    </row>
    <row r="554" spans="5:9" ht="38.25" x14ac:dyDescent="0.2">
      <c r="E554" s="5" t="s">
        <v>667</v>
      </c>
      <c r="I554">
        <v>0</v>
      </c>
    </row>
    <row r="555" spans="5:9" x14ac:dyDescent="0.2">
      <c r="E555" t="s">
        <v>668</v>
      </c>
      <c r="I555">
        <v>2</v>
      </c>
    </row>
    <row r="556" spans="5:9" x14ac:dyDescent="0.2">
      <c r="E556" t="s">
        <v>319</v>
      </c>
      <c r="I556">
        <v>0</v>
      </c>
    </row>
    <row r="557" spans="5:9" x14ac:dyDescent="0.2">
      <c r="E557" t="s">
        <v>320</v>
      </c>
      <c r="I557">
        <v>2</v>
      </c>
    </row>
    <row r="558" spans="5:9" ht="38.25" x14ac:dyDescent="0.2">
      <c r="E558" s="5" t="s">
        <v>321</v>
      </c>
      <c r="I558">
        <v>0</v>
      </c>
    </row>
    <row r="559" spans="5:9" x14ac:dyDescent="0.2">
      <c r="E559" t="s">
        <v>322</v>
      </c>
      <c r="I559">
        <v>2</v>
      </c>
    </row>
    <row r="560" spans="5:9" x14ac:dyDescent="0.2">
      <c r="E560" t="s">
        <v>323</v>
      </c>
      <c r="I560">
        <v>0</v>
      </c>
    </row>
    <row r="561" spans="5:9" x14ac:dyDescent="0.2">
      <c r="E561" t="s">
        <v>324</v>
      </c>
      <c r="I561">
        <v>2</v>
      </c>
    </row>
    <row r="562" spans="5:9" x14ac:dyDescent="0.2">
      <c r="E562" t="s">
        <v>325</v>
      </c>
      <c r="I562">
        <v>0</v>
      </c>
    </row>
    <row r="563" spans="5:9" x14ac:dyDescent="0.2">
      <c r="E563" t="s">
        <v>326</v>
      </c>
      <c r="I563">
        <v>2</v>
      </c>
    </row>
    <row r="564" spans="5:9" x14ac:dyDescent="0.2">
      <c r="E564" t="s">
        <v>327</v>
      </c>
      <c r="I564">
        <v>2</v>
      </c>
    </row>
    <row r="565" spans="5:9" x14ac:dyDescent="0.2">
      <c r="E565" t="s">
        <v>328</v>
      </c>
      <c r="I565">
        <v>1</v>
      </c>
    </row>
    <row r="566" spans="5:9" x14ac:dyDescent="0.2">
      <c r="E566" t="s">
        <v>329</v>
      </c>
      <c r="I566">
        <v>0</v>
      </c>
    </row>
    <row r="567" spans="5:9" x14ac:dyDescent="0.2">
      <c r="E567" t="s">
        <v>330</v>
      </c>
      <c r="I567">
        <v>2</v>
      </c>
    </row>
    <row r="568" spans="5:9" x14ac:dyDescent="0.2">
      <c r="E568" t="s">
        <v>331</v>
      </c>
      <c r="I568">
        <v>0</v>
      </c>
    </row>
    <row r="569" spans="5:9" x14ac:dyDescent="0.2">
      <c r="E569" t="s">
        <v>735</v>
      </c>
      <c r="I569">
        <v>2</v>
      </c>
    </row>
    <row r="570" spans="5:9" x14ac:dyDescent="0.2">
      <c r="E570" t="s">
        <v>736</v>
      </c>
      <c r="I570">
        <v>0</v>
      </c>
    </row>
    <row r="571" spans="5:9" x14ac:dyDescent="0.2">
      <c r="E571" t="s">
        <v>737</v>
      </c>
      <c r="I571">
        <v>2</v>
      </c>
    </row>
    <row r="572" spans="5:9" x14ac:dyDescent="0.2">
      <c r="E572" t="s">
        <v>738</v>
      </c>
      <c r="I572">
        <v>0</v>
      </c>
    </row>
    <row r="573" spans="5:9" x14ac:dyDescent="0.2">
      <c r="E573" t="s">
        <v>739</v>
      </c>
      <c r="I573">
        <v>2</v>
      </c>
    </row>
    <row r="574" spans="5:9" x14ac:dyDescent="0.2">
      <c r="E574" t="s">
        <v>740</v>
      </c>
      <c r="I574">
        <v>0</v>
      </c>
    </row>
    <row r="575" spans="5:9" x14ac:dyDescent="0.2">
      <c r="E575" t="s">
        <v>741</v>
      </c>
      <c r="I575">
        <v>2</v>
      </c>
    </row>
    <row r="576" spans="5:9" x14ac:dyDescent="0.2">
      <c r="E576" t="s">
        <v>742</v>
      </c>
      <c r="I576">
        <v>0</v>
      </c>
    </row>
    <row r="577" spans="5:9" x14ac:dyDescent="0.2">
      <c r="E577" t="s">
        <v>743</v>
      </c>
      <c r="I577">
        <v>2</v>
      </c>
    </row>
    <row r="578" spans="5:9" x14ac:dyDescent="0.2">
      <c r="E578" t="s">
        <v>744</v>
      </c>
      <c r="I578">
        <v>0</v>
      </c>
    </row>
    <row r="579" spans="5:9" x14ac:dyDescent="0.2">
      <c r="E579" t="s">
        <v>745</v>
      </c>
      <c r="I579">
        <v>2</v>
      </c>
    </row>
    <row r="580" spans="5:9" x14ac:dyDescent="0.2">
      <c r="E580" t="s">
        <v>746</v>
      </c>
      <c r="I580">
        <v>0</v>
      </c>
    </row>
    <row r="581" spans="5:9" x14ac:dyDescent="0.2">
      <c r="E581" t="s">
        <v>747</v>
      </c>
      <c r="I581">
        <v>2</v>
      </c>
    </row>
    <row r="582" spans="5:9" x14ac:dyDescent="0.2">
      <c r="E582" t="s">
        <v>748</v>
      </c>
      <c r="I582">
        <v>0</v>
      </c>
    </row>
    <row r="583" spans="5:9" x14ac:dyDescent="0.2">
      <c r="E583" t="s">
        <v>749</v>
      </c>
      <c r="I583">
        <v>2</v>
      </c>
    </row>
    <row r="584" spans="5:9" x14ac:dyDescent="0.2">
      <c r="E584" t="s">
        <v>750</v>
      </c>
      <c r="I584">
        <v>0</v>
      </c>
    </row>
    <row r="585" spans="5:9" x14ac:dyDescent="0.2">
      <c r="E585" t="s">
        <v>751</v>
      </c>
      <c r="I585">
        <v>2</v>
      </c>
    </row>
    <row r="586" spans="5:9" x14ac:dyDescent="0.2">
      <c r="E586" t="s">
        <v>752</v>
      </c>
      <c r="I586">
        <v>0</v>
      </c>
    </row>
    <row r="587" spans="5:9" x14ac:dyDescent="0.2">
      <c r="E587" t="s">
        <v>37</v>
      </c>
      <c r="I587">
        <v>2</v>
      </c>
    </row>
    <row r="588" spans="5:9" ht="38.25" x14ac:dyDescent="0.2">
      <c r="E588" s="5" t="s">
        <v>38</v>
      </c>
      <c r="I588">
        <v>2</v>
      </c>
    </row>
    <row r="589" spans="5:9" x14ac:dyDescent="0.2">
      <c r="E589" t="s">
        <v>39</v>
      </c>
      <c r="I589">
        <v>1</v>
      </c>
    </row>
    <row r="590" spans="5:9" x14ac:dyDescent="0.2">
      <c r="E590" t="s">
        <v>40</v>
      </c>
      <c r="I590">
        <v>0</v>
      </c>
    </row>
    <row r="591" spans="5:9" x14ac:dyDescent="0.2">
      <c r="E591" t="s">
        <v>41</v>
      </c>
      <c r="I591">
        <v>2</v>
      </c>
    </row>
    <row r="592" spans="5:9" x14ac:dyDescent="0.2">
      <c r="E592" t="s">
        <v>42</v>
      </c>
      <c r="I592">
        <v>0</v>
      </c>
    </row>
    <row r="593" spans="5:9" x14ac:dyDescent="0.2">
      <c r="E593" t="s">
        <v>43</v>
      </c>
      <c r="I593">
        <v>2</v>
      </c>
    </row>
    <row r="594" spans="5:9" x14ac:dyDescent="0.2">
      <c r="E594" t="s">
        <v>44</v>
      </c>
      <c r="I594">
        <v>0</v>
      </c>
    </row>
    <row r="595" spans="5:9" x14ac:dyDescent="0.2">
      <c r="E595" t="s">
        <v>45</v>
      </c>
      <c r="I595">
        <v>2</v>
      </c>
    </row>
    <row r="596" spans="5:9" x14ac:dyDescent="0.2">
      <c r="E596" t="s">
        <v>46</v>
      </c>
      <c r="I596">
        <v>0</v>
      </c>
    </row>
    <row r="597" spans="5:9" x14ac:dyDescent="0.2">
      <c r="E597" t="s">
        <v>47</v>
      </c>
      <c r="I597">
        <v>2</v>
      </c>
    </row>
    <row r="598" spans="5:9" x14ac:dyDescent="0.2">
      <c r="E598" t="s">
        <v>48</v>
      </c>
      <c r="I598">
        <v>0</v>
      </c>
    </row>
    <row r="599" spans="5:9" x14ac:dyDescent="0.2">
      <c r="E599" t="s">
        <v>49</v>
      </c>
      <c r="I599">
        <v>2</v>
      </c>
    </row>
    <row r="600" spans="5:9" x14ac:dyDescent="0.2">
      <c r="E600" t="s">
        <v>50</v>
      </c>
      <c r="I600">
        <v>0</v>
      </c>
    </row>
    <row r="601" spans="5:9" x14ac:dyDescent="0.2">
      <c r="E601" t="s">
        <v>51</v>
      </c>
      <c r="I601">
        <v>2</v>
      </c>
    </row>
    <row r="602" spans="5:9" x14ac:dyDescent="0.2">
      <c r="E602" t="s">
        <v>52</v>
      </c>
      <c r="I602">
        <v>0</v>
      </c>
    </row>
    <row r="603" spans="5:9" x14ac:dyDescent="0.2">
      <c r="E603" t="s">
        <v>53</v>
      </c>
      <c r="I603">
        <v>2</v>
      </c>
    </row>
    <row r="604" spans="5:9" x14ac:dyDescent="0.2">
      <c r="E604" t="s">
        <v>54</v>
      </c>
      <c r="I604">
        <v>0</v>
      </c>
    </row>
    <row r="605" spans="5:9" x14ac:dyDescent="0.2">
      <c r="E605" t="s">
        <v>55</v>
      </c>
      <c r="I605">
        <v>2</v>
      </c>
    </row>
    <row r="606" spans="5:9" x14ac:dyDescent="0.2">
      <c r="E606" t="s">
        <v>56</v>
      </c>
      <c r="I606">
        <v>0</v>
      </c>
    </row>
    <row r="607" spans="5:9" x14ac:dyDescent="0.2">
      <c r="E607" t="s">
        <v>57</v>
      </c>
      <c r="I607">
        <v>2</v>
      </c>
    </row>
    <row r="608" spans="5:9" x14ac:dyDescent="0.2">
      <c r="E608" t="s">
        <v>58</v>
      </c>
      <c r="I608">
        <v>0</v>
      </c>
    </row>
    <row r="609" spans="5:9" x14ac:dyDescent="0.2">
      <c r="E609" t="s">
        <v>59</v>
      </c>
      <c r="I609">
        <v>2</v>
      </c>
    </row>
    <row r="610" spans="5:9" x14ac:dyDescent="0.2">
      <c r="E610" t="s">
        <v>60</v>
      </c>
      <c r="I610">
        <v>0</v>
      </c>
    </row>
    <row r="611" spans="5:9" x14ac:dyDescent="0.2">
      <c r="E611" t="s">
        <v>61</v>
      </c>
      <c r="I611">
        <v>2</v>
      </c>
    </row>
    <row r="612" spans="5:9" x14ac:dyDescent="0.2">
      <c r="E612" t="s">
        <v>62</v>
      </c>
      <c r="I612">
        <v>0</v>
      </c>
    </row>
    <row r="613" spans="5:9" x14ac:dyDescent="0.2">
      <c r="E613" t="s">
        <v>63</v>
      </c>
      <c r="I613">
        <v>2</v>
      </c>
    </row>
    <row r="614" spans="5:9" x14ac:dyDescent="0.2">
      <c r="E614" t="s">
        <v>64</v>
      </c>
      <c r="I614">
        <v>0</v>
      </c>
    </row>
    <row r="615" spans="5:9" x14ac:dyDescent="0.2">
      <c r="E615" t="s">
        <v>65</v>
      </c>
      <c r="I615">
        <v>2</v>
      </c>
    </row>
    <row r="616" spans="5:9" x14ac:dyDescent="0.2">
      <c r="E616" t="s">
        <v>66</v>
      </c>
      <c r="I616">
        <v>0</v>
      </c>
    </row>
    <row r="617" spans="5:9" x14ac:dyDescent="0.2">
      <c r="E617" t="s">
        <v>67</v>
      </c>
      <c r="I617">
        <v>2</v>
      </c>
    </row>
    <row r="618" spans="5:9" x14ac:dyDescent="0.2">
      <c r="E618" t="s">
        <v>68</v>
      </c>
      <c r="I618">
        <v>0</v>
      </c>
    </row>
    <row r="619" spans="5:9" x14ac:dyDescent="0.2">
      <c r="E619" t="s">
        <v>69</v>
      </c>
      <c r="I619">
        <v>2</v>
      </c>
    </row>
    <row r="620" spans="5:9" x14ac:dyDescent="0.2">
      <c r="E620" t="s">
        <v>70</v>
      </c>
      <c r="I620">
        <v>2</v>
      </c>
    </row>
    <row r="621" spans="5:9" x14ac:dyDescent="0.2">
      <c r="E621" t="s">
        <v>71</v>
      </c>
      <c r="I621">
        <v>1</v>
      </c>
    </row>
    <row r="622" spans="5:9" x14ac:dyDescent="0.2">
      <c r="E622" t="s">
        <v>72</v>
      </c>
      <c r="I622">
        <v>0</v>
      </c>
    </row>
    <row r="623" spans="5:9" x14ac:dyDescent="0.2">
      <c r="E623" t="s">
        <v>73</v>
      </c>
      <c r="I623">
        <v>2</v>
      </c>
    </row>
    <row r="624" spans="5:9" x14ac:dyDescent="0.2">
      <c r="E624" t="s">
        <v>74</v>
      </c>
      <c r="I624">
        <v>0</v>
      </c>
    </row>
    <row r="625" spans="5:9" x14ac:dyDescent="0.2">
      <c r="E625" t="s">
        <v>469</v>
      </c>
      <c r="I625">
        <v>2</v>
      </c>
    </row>
    <row r="626" spans="5:9" x14ac:dyDescent="0.2">
      <c r="E626" t="s">
        <v>470</v>
      </c>
      <c r="I626">
        <v>0</v>
      </c>
    </row>
    <row r="627" spans="5:9" x14ac:dyDescent="0.2">
      <c r="E627" t="s">
        <v>471</v>
      </c>
      <c r="I627">
        <v>2</v>
      </c>
    </row>
    <row r="628" spans="5:9" x14ac:dyDescent="0.2">
      <c r="E628" t="s">
        <v>472</v>
      </c>
      <c r="I628">
        <v>0</v>
      </c>
    </row>
    <row r="629" spans="5:9" x14ac:dyDescent="0.2">
      <c r="E629" t="s">
        <v>473</v>
      </c>
      <c r="I629">
        <v>2</v>
      </c>
    </row>
    <row r="630" spans="5:9" x14ac:dyDescent="0.2">
      <c r="E630" t="s">
        <v>475</v>
      </c>
      <c r="I630">
        <v>0</v>
      </c>
    </row>
    <row r="631" spans="5:9" x14ac:dyDescent="0.2">
      <c r="E631" t="s">
        <v>476</v>
      </c>
      <c r="I631">
        <v>2</v>
      </c>
    </row>
    <row r="632" spans="5:9" x14ac:dyDescent="0.2">
      <c r="E632" t="s">
        <v>477</v>
      </c>
      <c r="I632">
        <v>0</v>
      </c>
    </row>
    <row r="633" spans="5:9" x14ac:dyDescent="0.2">
      <c r="E633" t="s">
        <v>478</v>
      </c>
      <c r="I633">
        <v>2</v>
      </c>
    </row>
    <row r="634" spans="5:9" x14ac:dyDescent="0.2">
      <c r="E634" t="s">
        <v>479</v>
      </c>
      <c r="I634">
        <v>0</v>
      </c>
    </row>
    <row r="635" spans="5:9" x14ac:dyDescent="0.2">
      <c r="E635" t="s">
        <v>480</v>
      </c>
      <c r="I635">
        <v>2</v>
      </c>
    </row>
    <row r="636" spans="5:9" x14ac:dyDescent="0.2">
      <c r="E636" t="s">
        <v>481</v>
      </c>
      <c r="I636">
        <v>0</v>
      </c>
    </row>
    <row r="637" spans="5:9" x14ac:dyDescent="0.2">
      <c r="E637" t="s">
        <v>482</v>
      </c>
      <c r="I637">
        <v>2</v>
      </c>
    </row>
    <row r="638" spans="5:9" x14ac:dyDescent="0.2">
      <c r="E638" t="s">
        <v>483</v>
      </c>
      <c r="I638">
        <v>0</v>
      </c>
    </row>
    <row r="639" spans="5:9" x14ac:dyDescent="0.2">
      <c r="E639" t="s">
        <v>484</v>
      </c>
      <c r="I639">
        <v>2</v>
      </c>
    </row>
    <row r="640" spans="5:9" x14ac:dyDescent="0.2">
      <c r="E640" t="s">
        <v>485</v>
      </c>
      <c r="I640">
        <v>0</v>
      </c>
    </row>
    <row r="641" spans="5:9" x14ac:dyDescent="0.2">
      <c r="E641" t="s">
        <v>486</v>
      </c>
      <c r="I641">
        <v>2</v>
      </c>
    </row>
    <row r="642" spans="5:9" ht="38.25" x14ac:dyDescent="0.2">
      <c r="E642" s="5" t="s">
        <v>487</v>
      </c>
      <c r="I642">
        <v>2</v>
      </c>
    </row>
    <row r="643" spans="5:9" x14ac:dyDescent="0.2">
      <c r="E643" t="s">
        <v>488</v>
      </c>
      <c r="I643">
        <v>1</v>
      </c>
    </row>
    <row r="644" spans="5:9" x14ac:dyDescent="0.2">
      <c r="E644" t="s">
        <v>489</v>
      </c>
      <c r="I644">
        <v>0</v>
      </c>
    </row>
    <row r="645" spans="5:9" x14ac:dyDescent="0.2">
      <c r="E645" t="s">
        <v>490</v>
      </c>
      <c r="I645">
        <v>2</v>
      </c>
    </row>
    <row r="646" spans="5:9" ht="38.25" x14ac:dyDescent="0.2">
      <c r="E646" s="5" t="s">
        <v>491</v>
      </c>
      <c r="I646">
        <v>0</v>
      </c>
    </row>
    <row r="647" spans="5:9" x14ac:dyDescent="0.2">
      <c r="E647" t="s">
        <v>492</v>
      </c>
      <c r="I647">
        <v>2</v>
      </c>
    </row>
    <row r="648" spans="5:9" x14ac:dyDescent="0.2">
      <c r="E648" t="s">
        <v>493</v>
      </c>
      <c r="I648">
        <v>0</v>
      </c>
    </row>
    <row r="649" spans="5:9" x14ac:dyDescent="0.2">
      <c r="E649" t="s">
        <v>494</v>
      </c>
      <c r="I649">
        <v>2</v>
      </c>
    </row>
    <row r="650" spans="5:9" x14ac:dyDescent="0.2">
      <c r="E650" t="s">
        <v>495</v>
      </c>
      <c r="I650">
        <v>0</v>
      </c>
    </row>
    <row r="651" spans="5:9" x14ac:dyDescent="0.2">
      <c r="E651" t="s">
        <v>496</v>
      </c>
      <c r="I651">
        <v>2</v>
      </c>
    </row>
    <row r="652" spans="5:9" x14ac:dyDescent="0.2">
      <c r="E652" t="s">
        <v>497</v>
      </c>
      <c r="I652">
        <v>0</v>
      </c>
    </row>
    <row r="653" spans="5:9" x14ac:dyDescent="0.2">
      <c r="E653" t="s">
        <v>498</v>
      </c>
      <c r="I653">
        <v>2</v>
      </c>
    </row>
    <row r="654" spans="5:9" x14ac:dyDescent="0.2">
      <c r="E654" t="s">
        <v>499</v>
      </c>
      <c r="I654">
        <v>0</v>
      </c>
    </row>
    <row r="655" spans="5:9" x14ac:dyDescent="0.2">
      <c r="E655" t="s">
        <v>500</v>
      </c>
      <c r="I655">
        <v>2</v>
      </c>
    </row>
    <row r="656" spans="5:9" x14ac:dyDescent="0.2">
      <c r="E656" t="s">
        <v>501</v>
      </c>
      <c r="I656">
        <v>0</v>
      </c>
    </row>
    <row r="657" spans="5:9" x14ac:dyDescent="0.2">
      <c r="E657" t="s">
        <v>502</v>
      </c>
      <c r="I657">
        <v>2</v>
      </c>
    </row>
    <row r="658" spans="5:9" x14ac:dyDescent="0.2">
      <c r="E658" t="s">
        <v>756</v>
      </c>
      <c r="I658">
        <v>2</v>
      </c>
    </row>
    <row r="659" spans="5:9" x14ac:dyDescent="0.2">
      <c r="E659" t="s">
        <v>757</v>
      </c>
      <c r="I659">
        <v>1</v>
      </c>
    </row>
    <row r="660" spans="5:9" x14ac:dyDescent="0.2">
      <c r="E660" t="s">
        <v>758</v>
      </c>
      <c r="I660">
        <v>0</v>
      </c>
    </row>
    <row r="661" spans="5:9" x14ac:dyDescent="0.2">
      <c r="E661" t="s">
        <v>759</v>
      </c>
      <c r="I661">
        <v>2</v>
      </c>
    </row>
    <row r="662" spans="5:9" x14ac:dyDescent="0.2">
      <c r="E662" t="s">
        <v>760</v>
      </c>
      <c r="I662">
        <v>0</v>
      </c>
    </row>
    <row r="663" spans="5:9" x14ac:dyDescent="0.2">
      <c r="E663" t="s">
        <v>761</v>
      </c>
      <c r="I663">
        <v>2</v>
      </c>
    </row>
    <row r="664" spans="5:9" x14ac:dyDescent="0.2">
      <c r="E664" t="s">
        <v>762</v>
      </c>
      <c r="I664">
        <v>0</v>
      </c>
    </row>
    <row r="665" spans="5:9" x14ac:dyDescent="0.2">
      <c r="E665" t="s">
        <v>763</v>
      </c>
      <c r="I665">
        <v>2</v>
      </c>
    </row>
    <row r="666" spans="5:9" ht="38.25" x14ac:dyDescent="0.2">
      <c r="E666" s="5" t="s">
        <v>764</v>
      </c>
      <c r="I666">
        <v>0</v>
      </c>
    </row>
    <row r="667" spans="5:9" x14ac:dyDescent="0.2">
      <c r="E667" t="s">
        <v>765</v>
      </c>
      <c r="I667">
        <v>2</v>
      </c>
    </row>
    <row r="668" spans="5:9" x14ac:dyDescent="0.2">
      <c r="E668" t="s">
        <v>766</v>
      </c>
      <c r="I668">
        <v>0</v>
      </c>
    </row>
    <row r="669" spans="5:9" x14ac:dyDescent="0.2">
      <c r="E669" t="s">
        <v>767</v>
      </c>
      <c r="I669">
        <v>2</v>
      </c>
    </row>
    <row r="670" spans="5:9" x14ac:dyDescent="0.2">
      <c r="E670" t="s">
        <v>768</v>
      </c>
      <c r="I670">
        <v>0</v>
      </c>
    </row>
    <row r="671" spans="5:9" x14ac:dyDescent="0.2">
      <c r="E671" t="s">
        <v>769</v>
      </c>
      <c r="I671">
        <v>2</v>
      </c>
    </row>
    <row r="672" spans="5:9" x14ac:dyDescent="0.2">
      <c r="E672" t="s">
        <v>770</v>
      </c>
      <c r="I672">
        <v>0</v>
      </c>
    </row>
    <row r="673" spans="5:9" x14ac:dyDescent="0.2">
      <c r="E673" t="s">
        <v>771</v>
      </c>
      <c r="I673">
        <v>2</v>
      </c>
    </row>
    <row r="674" spans="5:9" x14ac:dyDescent="0.2">
      <c r="E674" t="s">
        <v>772</v>
      </c>
      <c r="I674">
        <v>0</v>
      </c>
    </row>
    <row r="675" spans="5:9" x14ac:dyDescent="0.2">
      <c r="E675" t="s">
        <v>773</v>
      </c>
      <c r="I675">
        <v>2</v>
      </c>
    </row>
    <row r="676" spans="5:9" x14ac:dyDescent="0.2">
      <c r="E676" t="s">
        <v>774</v>
      </c>
      <c r="I676">
        <v>2</v>
      </c>
    </row>
    <row r="677" spans="5:9" x14ac:dyDescent="0.2">
      <c r="E677" t="s">
        <v>775</v>
      </c>
      <c r="I677">
        <v>1</v>
      </c>
    </row>
    <row r="678" spans="5:9" x14ac:dyDescent="0.2">
      <c r="E678" t="s">
        <v>776</v>
      </c>
      <c r="I678">
        <v>0</v>
      </c>
    </row>
    <row r="679" spans="5:9" x14ac:dyDescent="0.2">
      <c r="E679" t="s">
        <v>777</v>
      </c>
      <c r="I679">
        <v>2</v>
      </c>
    </row>
    <row r="680" spans="5:9" ht="38.25" x14ac:dyDescent="0.2">
      <c r="E680" s="5" t="s">
        <v>778</v>
      </c>
      <c r="I680">
        <v>0</v>
      </c>
    </row>
    <row r="681" spans="5:9" x14ac:dyDescent="0.2">
      <c r="E681" t="s">
        <v>779</v>
      </c>
      <c r="I681">
        <v>2</v>
      </c>
    </row>
    <row r="682" spans="5:9" x14ac:dyDescent="0.2">
      <c r="E682" t="s">
        <v>780</v>
      </c>
      <c r="I682">
        <v>0</v>
      </c>
    </row>
    <row r="683" spans="5:9" x14ac:dyDescent="0.2">
      <c r="E683" t="s">
        <v>781</v>
      </c>
      <c r="I683">
        <v>2</v>
      </c>
    </row>
    <row r="684" spans="5:9" x14ac:dyDescent="0.2">
      <c r="E684" t="s">
        <v>782</v>
      </c>
      <c r="I684">
        <v>0</v>
      </c>
    </row>
    <row r="685" spans="5:9" x14ac:dyDescent="0.2">
      <c r="E685" t="s">
        <v>783</v>
      </c>
      <c r="I685">
        <v>2</v>
      </c>
    </row>
    <row r="686" spans="5:9" x14ac:dyDescent="0.2">
      <c r="E686" t="s">
        <v>784</v>
      </c>
      <c r="I686">
        <v>0</v>
      </c>
    </row>
    <row r="687" spans="5:9" x14ac:dyDescent="0.2">
      <c r="E687" t="s">
        <v>785</v>
      </c>
      <c r="I687">
        <v>2</v>
      </c>
    </row>
    <row r="688" spans="5:9" x14ac:dyDescent="0.2">
      <c r="E688" t="s">
        <v>786</v>
      </c>
      <c r="I688">
        <v>0</v>
      </c>
    </row>
    <row r="689" spans="5:9" x14ac:dyDescent="0.2">
      <c r="E689" t="s">
        <v>787</v>
      </c>
      <c r="I689">
        <v>2</v>
      </c>
    </row>
    <row r="690" spans="5:9" x14ac:dyDescent="0.2">
      <c r="E690" t="s">
        <v>788</v>
      </c>
      <c r="I690">
        <v>0</v>
      </c>
    </row>
    <row r="691" spans="5:9" x14ac:dyDescent="0.2">
      <c r="E691" t="s">
        <v>789</v>
      </c>
      <c r="I691">
        <v>2</v>
      </c>
    </row>
    <row r="692" spans="5:9" x14ac:dyDescent="0.2">
      <c r="E692" t="s">
        <v>790</v>
      </c>
      <c r="I692">
        <v>0</v>
      </c>
    </row>
    <row r="693" spans="5:9" x14ac:dyDescent="0.2">
      <c r="E693" t="s">
        <v>791</v>
      </c>
      <c r="I693">
        <v>2</v>
      </c>
    </row>
    <row r="694" spans="5:9" x14ac:dyDescent="0.2">
      <c r="E694" t="s">
        <v>792</v>
      </c>
      <c r="I694">
        <v>0</v>
      </c>
    </row>
    <row r="695" spans="5:9" x14ac:dyDescent="0.2">
      <c r="E695" t="s">
        <v>793</v>
      </c>
      <c r="I695">
        <v>2</v>
      </c>
    </row>
    <row r="696" spans="5:9" x14ac:dyDescent="0.2">
      <c r="E696" t="s">
        <v>794</v>
      </c>
      <c r="I696">
        <v>0</v>
      </c>
    </row>
    <row r="697" spans="5:9" x14ac:dyDescent="0.2">
      <c r="E697" t="s">
        <v>795</v>
      </c>
      <c r="I697">
        <v>2</v>
      </c>
    </row>
    <row r="698" spans="5:9" x14ac:dyDescent="0.2">
      <c r="E698" t="s">
        <v>796</v>
      </c>
      <c r="I698">
        <v>0</v>
      </c>
    </row>
    <row r="699" spans="5:9" x14ac:dyDescent="0.2">
      <c r="E699" t="s">
        <v>797</v>
      </c>
      <c r="I699">
        <v>2</v>
      </c>
    </row>
    <row r="700" spans="5:9" x14ac:dyDescent="0.2">
      <c r="E700" t="s">
        <v>798</v>
      </c>
      <c r="I700">
        <v>0</v>
      </c>
    </row>
    <row r="701" spans="5:9" x14ac:dyDescent="0.2">
      <c r="E701" t="s">
        <v>799</v>
      </c>
      <c r="I701">
        <v>2</v>
      </c>
    </row>
    <row r="702" spans="5:9" x14ac:dyDescent="0.2">
      <c r="E702" t="s">
        <v>800</v>
      </c>
      <c r="I702">
        <v>0</v>
      </c>
    </row>
    <row r="703" spans="5:9" x14ac:dyDescent="0.2">
      <c r="E703" t="s">
        <v>801</v>
      </c>
      <c r="I703">
        <v>2</v>
      </c>
    </row>
    <row r="704" spans="5:9" x14ac:dyDescent="0.2">
      <c r="E704" t="s">
        <v>802</v>
      </c>
      <c r="I704">
        <v>0</v>
      </c>
    </row>
    <row r="705" spans="5:9" x14ac:dyDescent="0.2">
      <c r="E705" t="s">
        <v>803</v>
      </c>
      <c r="I705">
        <v>2</v>
      </c>
    </row>
    <row r="706" spans="5:9" x14ac:dyDescent="0.2">
      <c r="E706" t="s">
        <v>804</v>
      </c>
      <c r="I706">
        <v>0</v>
      </c>
    </row>
    <row r="707" spans="5:9" x14ac:dyDescent="0.2">
      <c r="E707" t="s">
        <v>805</v>
      </c>
      <c r="I707">
        <v>2</v>
      </c>
    </row>
    <row r="708" spans="5:9" x14ac:dyDescent="0.2">
      <c r="E708" t="s">
        <v>806</v>
      </c>
      <c r="I708">
        <v>2</v>
      </c>
    </row>
    <row r="709" spans="5:9" x14ac:dyDescent="0.2">
      <c r="E709" t="s">
        <v>807</v>
      </c>
      <c r="I709">
        <v>1</v>
      </c>
    </row>
    <row r="710" spans="5:9" x14ac:dyDescent="0.2">
      <c r="E710" t="s">
        <v>808</v>
      </c>
      <c r="I710">
        <v>0</v>
      </c>
    </row>
    <row r="711" spans="5:9" x14ac:dyDescent="0.2">
      <c r="E711" t="s">
        <v>809</v>
      </c>
      <c r="I711">
        <v>2</v>
      </c>
    </row>
    <row r="712" spans="5:9" x14ac:dyDescent="0.2">
      <c r="E712" t="s">
        <v>810</v>
      </c>
      <c r="I712">
        <v>0</v>
      </c>
    </row>
    <row r="713" spans="5:9" x14ac:dyDescent="0.2">
      <c r="E713" t="s">
        <v>811</v>
      </c>
      <c r="I713">
        <v>2</v>
      </c>
    </row>
    <row r="714" spans="5:9" x14ac:dyDescent="0.2">
      <c r="E714" t="s">
        <v>812</v>
      </c>
      <c r="I714">
        <v>0</v>
      </c>
    </row>
    <row r="715" spans="5:9" x14ac:dyDescent="0.2">
      <c r="E715" t="s">
        <v>813</v>
      </c>
      <c r="I715">
        <v>2</v>
      </c>
    </row>
    <row r="716" spans="5:9" x14ac:dyDescent="0.2">
      <c r="E716" t="s">
        <v>814</v>
      </c>
      <c r="I716">
        <v>0</v>
      </c>
    </row>
    <row r="717" spans="5:9" x14ac:dyDescent="0.2">
      <c r="E717" t="s">
        <v>815</v>
      </c>
      <c r="I717">
        <v>2</v>
      </c>
    </row>
    <row r="718" spans="5:9" x14ac:dyDescent="0.2">
      <c r="E718" t="s">
        <v>816</v>
      </c>
      <c r="I718">
        <v>0</v>
      </c>
    </row>
    <row r="719" spans="5:9" x14ac:dyDescent="0.2">
      <c r="E719" t="s">
        <v>817</v>
      </c>
      <c r="I719">
        <v>2</v>
      </c>
    </row>
    <row r="720" spans="5:9" x14ac:dyDescent="0.2">
      <c r="E720" t="s">
        <v>818</v>
      </c>
      <c r="I720">
        <v>0</v>
      </c>
    </row>
    <row r="721" spans="5:9" x14ac:dyDescent="0.2">
      <c r="E721" t="s">
        <v>819</v>
      </c>
      <c r="I721">
        <v>2</v>
      </c>
    </row>
    <row r="722" spans="5:9" x14ac:dyDescent="0.2">
      <c r="E722" t="s">
        <v>820</v>
      </c>
      <c r="I722">
        <v>0</v>
      </c>
    </row>
    <row r="723" spans="5:9" x14ac:dyDescent="0.2">
      <c r="E723" t="s">
        <v>821</v>
      </c>
      <c r="I723">
        <v>2</v>
      </c>
    </row>
    <row r="724" spans="5:9" x14ac:dyDescent="0.2">
      <c r="E724" t="s">
        <v>822</v>
      </c>
      <c r="I724">
        <v>0</v>
      </c>
    </row>
    <row r="725" spans="5:9" x14ac:dyDescent="0.2">
      <c r="E725" t="s">
        <v>823</v>
      </c>
      <c r="I725">
        <v>2</v>
      </c>
    </row>
    <row r="726" spans="5:9" x14ac:dyDescent="0.2">
      <c r="E726" t="s">
        <v>824</v>
      </c>
      <c r="I726">
        <v>0</v>
      </c>
    </row>
    <row r="727" spans="5:9" x14ac:dyDescent="0.2">
      <c r="E727" t="s">
        <v>825</v>
      </c>
      <c r="I727">
        <v>2</v>
      </c>
    </row>
    <row r="728" spans="5:9" x14ac:dyDescent="0.2">
      <c r="E728" t="s">
        <v>826</v>
      </c>
      <c r="I728">
        <v>0</v>
      </c>
    </row>
    <row r="729" spans="5:9" x14ac:dyDescent="0.2">
      <c r="E729" t="s">
        <v>827</v>
      </c>
      <c r="I729">
        <v>2</v>
      </c>
    </row>
    <row r="730" spans="5:9" x14ac:dyDescent="0.2">
      <c r="E730" t="s">
        <v>828</v>
      </c>
      <c r="I730">
        <v>0</v>
      </c>
    </row>
    <row r="731" spans="5:9" x14ac:dyDescent="0.2">
      <c r="E731" t="s">
        <v>829</v>
      </c>
      <c r="I731">
        <v>2</v>
      </c>
    </row>
    <row r="732" spans="5:9" x14ac:dyDescent="0.2">
      <c r="E732" t="s">
        <v>830</v>
      </c>
      <c r="I732">
        <v>0</v>
      </c>
    </row>
    <row r="733" spans="5:9" x14ac:dyDescent="0.2">
      <c r="E733" t="s">
        <v>831</v>
      </c>
      <c r="I733">
        <v>2</v>
      </c>
    </row>
    <row r="734" spans="5:9" ht="38.25" x14ac:dyDescent="0.2">
      <c r="E734" s="5" t="s">
        <v>430</v>
      </c>
      <c r="I734">
        <v>0</v>
      </c>
    </row>
    <row r="735" spans="5:9" x14ac:dyDescent="0.2">
      <c r="E735" t="s">
        <v>431</v>
      </c>
      <c r="I735">
        <v>2</v>
      </c>
    </row>
    <row r="736" spans="5:9" x14ac:dyDescent="0.2">
      <c r="E736" t="s">
        <v>432</v>
      </c>
      <c r="I736">
        <v>0</v>
      </c>
    </row>
    <row r="737" spans="5:9" x14ac:dyDescent="0.2">
      <c r="E737" t="s">
        <v>433</v>
      </c>
      <c r="I737">
        <v>2</v>
      </c>
    </row>
    <row r="738" spans="5:9" x14ac:dyDescent="0.2">
      <c r="E738" t="s">
        <v>949</v>
      </c>
      <c r="I738">
        <v>0</v>
      </c>
    </row>
    <row r="739" spans="5:9" x14ac:dyDescent="0.2">
      <c r="E739" t="s">
        <v>950</v>
      </c>
      <c r="I739">
        <v>1</v>
      </c>
    </row>
    <row r="740" spans="5:9" x14ac:dyDescent="0.2">
      <c r="E740" t="s">
        <v>951</v>
      </c>
    </row>
    <row r="741" spans="5:9" x14ac:dyDescent="0.2">
      <c r="E741" t="s">
        <v>952</v>
      </c>
    </row>
    <row r="742" spans="5:9" x14ac:dyDescent="0.2">
      <c r="E742" t="s">
        <v>953</v>
      </c>
    </row>
    <row r="743" spans="5:9" x14ac:dyDescent="0.2">
      <c r="E743" t="s">
        <v>954</v>
      </c>
    </row>
    <row r="744" spans="5:9" x14ac:dyDescent="0.2">
      <c r="E744" t="s">
        <v>955</v>
      </c>
    </row>
    <row r="745" spans="5:9" x14ac:dyDescent="0.2">
      <c r="E745" t="s">
        <v>956</v>
      </c>
    </row>
    <row r="746" spans="5:9" x14ac:dyDescent="0.2">
      <c r="E746" t="s">
        <v>957</v>
      </c>
    </row>
    <row r="747" spans="5:9" x14ac:dyDescent="0.2">
      <c r="E747" t="s">
        <v>958</v>
      </c>
    </row>
    <row r="748" spans="5:9" x14ac:dyDescent="0.2">
      <c r="E748" t="s">
        <v>959</v>
      </c>
    </row>
    <row r="749" spans="5:9" x14ac:dyDescent="0.2">
      <c r="E749" t="s">
        <v>960</v>
      </c>
    </row>
    <row r="750" spans="5:9" x14ac:dyDescent="0.2">
      <c r="E750" t="s">
        <v>961</v>
      </c>
    </row>
    <row r="751" spans="5:9" x14ac:dyDescent="0.2">
      <c r="E751" t="s">
        <v>962</v>
      </c>
    </row>
    <row r="752" spans="5:9" ht="38.25" x14ac:dyDescent="0.2">
      <c r="E752" s="5" t="s">
        <v>963</v>
      </c>
    </row>
    <row r="753" spans="5:5" x14ac:dyDescent="0.2">
      <c r="E753" t="s">
        <v>964</v>
      </c>
    </row>
    <row r="754" spans="5:5" x14ac:dyDescent="0.2">
      <c r="E754" t="s">
        <v>965</v>
      </c>
    </row>
    <row r="755" spans="5:5" x14ac:dyDescent="0.2">
      <c r="E755" t="s">
        <v>966</v>
      </c>
    </row>
    <row r="756" spans="5:5" x14ac:dyDescent="0.2">
      <c r="E756" t="s">
        <v>967</v>
      </c>
    </row>
    <row r="757" spans="5:5" x14ac:dyDescent="0.2">
      <c r="E757" t="s">
        <v>968</v>
      </c>
    </row>
    <row r="758" spans="5:5" x14ac:dyDescent="0.2">
      <c r="E758" t="s">
        <v>969</v>
      </c>
    </row>
    <row r="759" spans="5:5" x14ac:dyDescent="0.2">
      <c r="E759" t="s">
        <v>970</v>
      </c>
    </row>
    <row r="760" spans="5:5" x14ac:dyDescent="0.2">
      <c r="E760" t="s">
        <v>971</v>
      </c>
    </row>
    <row r="761" spans="5:5" x14ac:dyDescent="0.2">
      <c r="E761" t="s">
        <v>972</v>
      </c>
    </row>
    <row r="762" spans="5:5" ht="38.25" x14ac:dyDescent="0.2">
      <c r="E762" s="5" t="s">
        <v>973</v>
      </c>
    </row>
    <row r="763" spans="5:5" x14ac:dyDescent="0.2">
      <c r="E763" t="s">
        <v>974</v>
      </c>
    </row>
    <row r="764" spans="5:5" ht="38.25" x14ac:dyDescent="0.2">
      <c r="E764" s="5" t="s">
        <v>975</v>
      </c>
    </row>
    <row r="765" spans="5:5" x14ac:dyDescent="0.2">
      <c r="E765" t="s">
        <v>976</v>
      </c>
    </row>
    <row r="766" spans="5:5" ht="38.25" x14ac:dyDescent="0.2">
      <c r="E766" s="5" t="s">
        <v>977</v>
      </c>
    </row>
    <row r="767" spans="5:5" x14ac:dyDescent="0.2">
      <c r="E767" t="s">
        <v>978</v>
      </c>
    </row>
    <row r="768" spans="5:5" x14ac:dyDescent="0.2">
      <c r="E768" t="s">
        <v>979</v>
      </c>
    </row>
    <row r="769" spans="5:5" x14ac:dyDescent="0.2">
      <c r="E769" t="s">
        <v>980</v>
      </c>
    </row>
    <row r="770" spans="5:5" x14ac:dyDescent="0.2">
      <c r="E770" t="s">
        <v>981</v>
      </c>
    </row>
    <row r="771" spans="5:5" x14ac:dyDescent="0.2">
      <c r="E771" t="s">
        <v>982</v>
      </c>
    </row>
    <row r="772" spans="5:5" x14ac:dyDescent="0.2">
      <c r="E772" t="s">
        <v>437</v>
      </c>
    </row>
    <row r="773" spans="5:5" x14ac:dyDescent="0.2">
      <c r="E773" t="s">
        <v>438</v>
      </c>
    </row>
    <row r="774" spans="5:5" x14ac:dyDescent="0.2">
      <c r="E774" t="b">
        <v>1</v>
      </c>
    </row>
    <row r="775" spans="5:5" x14ac:dyDescent="0.2">
      <c r="E775">
        <v>1</v>
      </c>
    </row>
    <row r="776" spans="5:5" x14ac:dyDescent="0.2">
      <c r="E776">
        <v>114912</v>
      </c>
    </row>
    <row r="777" spans="5:5" x14ac:dyDescent="0.2">
      <c r="E777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pane ySplit="7" topLeftCell="A36" activePane="bottomLeft" state="frozen"/>
      <selection activeCell="B76" sqref="B76"/>
      <selection pane="bottomLeft" activeCell="P79" sqref="P79"/>
    </sheetView>
  </sheetViews>
  <sheetFormatPr defaultRowHeight="10.5" x14ac:dyDescent="0.15"/>
  <cols>
    <col min="1" max="1" width="18.5" style="7" customWidth="1"/>
    <col min="2" max="2" width="13.5" style="1" customWidth="1"/>
    <col min="3" max="3" width="13.1640625" style="1" customWidth="1"/>
    <col min="4" max="5" width="11.5" style="1" customWidth="1"/>
    <col min="6" max="6" width="12.6640625" style="1" customWidth="1"/>
    <col min="7" max="7" width="10.33203125" style="1" customWidth="1"/>
    <col min="8" max="8" width="11.5" style="1" customWidth="1"/>
    <col min="9" max="9" width="9.5" style="1" customWidth="1"/>
    <col min="10" max="10" width="0.33203125" style="7" customWidth="1"/>
    <col min="11" max="16384" width="9.33203125" style="7"/>
  </cols>
  <sheetData>
    <row r="1" spans="1:14" ht="20.25" customHeight="1" x14ac:dyDescent="0.15">
      <c r="A1" s="6" t="s">
        <v>1019</v>
      </c>
    </row>
    <row r="2" spans="1:14" ht="10.5" customHeight="1" x14ac:dyDescent="0.15">
      <c r="A2" s="6" t="s">
        <v>447</v>
      </c>
      <c r="L2" s="16"/>
      <c r="M2" s="17"/>
      <c r="N2" s="17"/>
    </row>
    <row r="3" spans="1:14" ht="10.5" customHeight="1" x14ac:dyDescent="0.15">
      <c r="A3" s="1" t="s">
        <v>1020</v>
      </c>
      <c r="L3" s="17"/>
      <c r="M3" s="17"/>
      <c r="N3" s="17"/>
    </row>
    <row r="4" spans="1:14" ht="10.5" customHeight="1" x14ac:dyDescent="0.15">
      <c r="A4" s="1" t="s">
        <v>240</v>
      </c>
    </row>
    <row r="5" spans="1:14" s="11" customFormat="1" ht="21" customHeight="1" x14ac:dyDescent="0.15">
      <c r="A5" s="11" t="s">
        <v>921</v>
      </c>
      <c r="B5" s="10" t="s">
        <v>458</v>
      </c>
      <c r="C5" s="10" t="s">
        <v>755</v>
      </c>
      <c r="D5" s="10" t="s">
        <v>453</v>
      </c>
      <c r="E5" s="10" t="s">
        <v>455</v>
      </c>
      <c r="F5" s="10" t="s">
        <v>456</v>
      </c>
      <c r="G5" s="10" t="s">
        <v>457</v>
      </c>
      <c r="H5" s="10" t="s">
        <v>922</v>
      </c>
      <c r="I5" s="10" t="s">
        <v>924</v>
      </c>
    </row>
    <row r="6" spans="1:14" s="11" customFormat="1" ht="11.25" x14ac:dyDescent="0.15">
      <c r="A6" s="11" t="s">
        <v>920</v>
      </c>
      <c r="B6" s="10"/>
      <c r="C6" s="10" t="s">
        <v>454</v>
      </c>
      <c r="D6" s="10" t="s">
        <v>454</v>
      </c>
      <c r="E6" s="10" t="s">
        <v>454</v>
      </c>
      <c r="F6" s="10" t="s">
        <v>454</v>
      </c>
      <c r="G6" s="10" t="s">
        <v>454</v>
      </c>
      <c r="H6" s="10" t="s">
        <v>1017</v>
      </c>
      <c r="I6" s="10" t="s">
        <v>465</v>
      </c>
    </row>
    <row r="7" spans="1:14" s="11" customFormat="1" x14ac:dyDescent="0.15">
      <c r="B7" s="10"/>
      <c r="C7" s="10" t="s">
        <v>643</v>
      </c>
      <c r="D7" s="10"/>
      <c r="E7" s="10"/>
      <c r="F7" s="10"/>
      <c r="G7" s="10"/>
      <c r="H7" s="10"/>
      <c r="I7" s="10" t="s">
        <v>923</v>
      </c>
    </row>
    <row r="8" spans="1:14" ht="18.75" customHeight="1" x14ac:dyDescent="0.15">
      <c r="A8" s="6" t="s">
        <v>458</v>
      </c>
      <c r="B8" s="2"/>
      <c r="C8" s="2"/>
      <c r="D8" s="2"/>
      <c r="E8" s="2"/>
      <c r="F8" s="2"/>
      <c r="G8" s="2"/>
      <c r="H8" s="2"/>
    </row>
    <row r="9" spans="1:14" ht="10.5" customHeight="1" x14ac:dyDescent="0.15">
      <c r="A9" s="7" t="s">
        <v>459</v>
      </c>
      <c r="B9" s="2">
        <v>266502342</v>
      </c>
      <c r="C9" s="2">
        <v>258931553</v>
      </c>
      <c r="D9" s="2">
        <v>17791169</v>
      </c>
      <c r="E9" s="2">
        <v>59438366</v>
      </c>
      <c r="F9" s="2">
        <v>179038359</v>
      </c>
      <c r="G9" s="2">
        <v>2660734</v>
      </c>
      <c r="H9" s="2">
        <v>7557859</v>
      </c>
      <c r="I9" s="2">
        <v>12930</v>
      </c>
    </row>
    <row r="10" spans="1:14" x14ac:dyDescent="0.15">
      <c r="A10" s="7" t="s">
        <v>460</v>
      </c>
      <c r="B10" s="2">
        <v>217122</v>
      </c>
      <c r="C10" s="2">
        <v>217122</v>
      </c>
      <c r="D10" s="2">
        <v>676</v>
      </c>
      <c r="E10" s="2">
        <v>130942</v>
      </c>
      <c r="F10" s="2">
        <v>80834</v>
      </c>
      <c r="G10" s="2">
        <v>4552</v>
      </c>
      <c r="H10" s="4" t="s">
        <v>919</v>
      </c>
      <c r="I10" s="2" t="s">
        <v>919</v>
      </c>
    </row>
    <row r="11" spans="1:14" x14ac:dyDescent="0.15">
      <c r="A11" s="7" t="s">
        <v>461</v>
      </c>
      <c r="B11" s="2">
        <v>330671</v>
      </c>
      <c r="C11" s="2">
        <v>330671</v>
      </c>
      <c r="D11" s="2">
        <v>1294</v>
      </c>
      <c r="E11" s="2">
        <v>202073</v>
      </c>
      <c r="F11" s="2">
        <v>116375</v>
      </c>
      <c r="G11" s="2">
        <v>11220</v>
      </c>
      <c r="H11" s="4" t="s">
        <v>919</v>
      </c>
      <c r="I11" s="2" t="s">
        <v>919</v>
      </c>
    </row>
    <row r="12" spans="1:14" x14ac:dyDescent="0.15">
      <c r="A12" s="7" t="s">
        <v>462</v>
      </c>
      <c r="B12" s="2">
        <v>170470</v>
      </c>
      <c r="C12" s="2">
        <v>170470</v>
      </c>
      <c r="D12" s="2">
        <v>162</v>
      </c>
      <c r="E12" s="2">
        <v>54261</v>
      </c>
      <c r="F12" s="2">
        <v>27265</v>
      </c>
      <c r="G12" s="2">
        <v>91535</v>
      </c>
      <c r="H12" s="4" t="s">
        <v>919</v>
      </c>
      <c r="I12" s="2" t="s">
        <v>919</v>
      </c>
    </row>
    <row r="13" spans="1:14" x14ac:dyDescent="0.15">
      <c r="A13" s="7" t="s">
        <v>452</v>
      </c>
      <c r="B13" s="2">
        <v>267220605</v>
      </c>
      <c r="C13" s="2">
        <v>259649816</v>
      </c>
      <c r="D13" s="2">
        <v>17793301</v>
      </c>
      <c r="E13" s="2">
        <v>59825642</v>
      </c>
      <c r="F13" s="2">
        <v>179262833</v>
      </c>
      <c r="G13" s="2">
        <v>2768041</v>
      </c>
      <c r="H13" s="2">
        <v>7557859</v>
      </c>
      <c r="I13" s="2">
        <v>12930</v>
      </c>
    </row>
    <row r="14" spans="1:14" x14ac:dyDescent="0.15">
      <c r="A14" s="7" t="s">
        <v>918</v>
      </c>
      <c r="B14" s="2">
        <v>575228</v>
      </c>
      <c r="C14" s="4" t="s">
        <v>919</v>
      </c>
      <c r="D14" s="4" t="s">
        <v>919</v>
      </c>
      <c r="E14" s="4" t="s">
        <v>919</v>
      </c>
      <c r="F14" s="4" t="s">
        <v>919</v>
      </c>
      <c r="G14" s="4" t="s">
        <v>919</v>
      </c>
      <c r="H14" s="4" t="s">
        <v>919</v>
      </c>
      <c r="I14" s="4" t="s">
        <v>919</v>
      </c>
    </row>
    <row r="15" spans="1:14" ht="15" customHeight="1" x14ac:dyDescent="0.15">
      <c r="A15" s="7" t="s">
        <v>458</v>
      </c>
      <c r="B15" s="2">
        <v>267795833</v>
      </c>
      <c r="C15" s="2">
        <v>259649816</v>
      </c>
      <c r="D15" s="2">
        <v>17793301</v>
      </c>
      <c r="E15" s="2">
        <v>59825642</v>
      </c>
      <c r="F15" s="2">
        <v>179262833</v>
      </c>
      <c r="G15" s="2">
        <v>2768041</v>
      </c>
      <c r="H15" s="2">
        <v>7557859</v>
      </c>
      <c r="I15" s="2">
        <v>12930</v>
      </c>
    </row>
    <row r="16" spans="1:14" ht="5.25" customHeight="1" x14ac:dyDescent="0.15">
      <c r="B16" s="2"/>
      <c r="C16" s="2"/>
      <c r="D16" s="2"/>
      <c r="E16" s="2"/>
      <c r="F16" s="2"/>
      <c r="G16" s="2"/>
      <c r="H16" s="2"/>
      <c r="I16" s="2"/>
    </row>
    <row r="17" spans="1:9" ht="13.5" customHeight="1" x14ac:dyDescent="0.15">
      <c r="A17" s="6" t="s">
        <v>463</v>
      </c>
      <c r="B17" s="2"/>
      <c r="C17" s="2"/>
      <c r="D17" s="2"/>
      <c r="E17" s="2"/>
      <c r="F17" s="2"/>
      <c r="G17" s="2"/>
      <c r="H17" s="2"/>
      <c r="I17" s="2"/>
    </row>
    <row r="18" spans="1:9" x14ac:dyDescent="0.15">
      <c r="A18" s="7" t="s">
        <v>459</v>
      </c>
      <c r="B18" s="2">
        <v>126444722</v>
      </c>
      <c r="C18" s="2">
        <v>120331464</v>
      </c>
      <c r="D18" s="2">
        <v>14844541</v>
      </c>
      <c r="E18" s="2">
        <v>25213484</v>
      </c>
      <c r="F18" s="2">
        <v>79053205</v>
      </c>
      <c r="G18" s="2">
        <v>1218640</v>
      </c>
      <c r="H18" s="2">
        <v>6100372</v>
      </c>
      <c r="I18" s="2">
        <v>12886</v>
      </c>
    </row>
    <row r="19" spans="1:9" x14ac:dyDescent="0.15">
      <c r="A19" s="7" t="s">
        <v>460</v>
      </c>
      <c r="B19" s="2">
        <v>77037</v>
      </c>
      <c r="C19" s="2">
        <v>77037</v>
      </c>
      <c r="D19" s="2">
        <v>508</v>
      </c>
      <c r="E19" s="2">
        <v>45836</v>
      </c>
      <c r="F19" s="2">
        <v>28796</v>
      </c>
      <c r="G19" s="2">
        <v>1831</v>
      </c>
      <c r="H19" s="4" t="s">
        <v>919</v>
      </c>
      <c r="I19" s="2" t="s">
        <v>919</v>
      </c>
    </row>
    <row r="20" spans="1:9" x14ac:dyDescent="0.15">
      <c r="A20" s="7" t="s">
        <v>461</v>
      </c>
      <c r="B20" s="2">
        <v>136539</v>
      </c>
      <c r="C20" s="2">
        <v>136539</v>
      </c>
      <c r="D20" s="2">
        <v>934</v>
      </c>
      <c r="E20" s="2">
        <v>81995</v>
      </c>
      <c r="F20" s="2">
        <v>48288</v>
      </c>
      <c r="G20" s="2">
        <v>5365</v>
      </c>
      <c r="H20" s="4" t="s">
        <v>919</v>
      </c>
      <c r="I20" s="2" t="s">
        <v>919</v>
      </c>
    </row>
    <row r="21" spans="1:9" x14ac:dyDescent="0.15">
      <c r="A21" s="7" t="s">
        <v>462</v>
      </c>
      <c r="B21" s="2">
        <v>90033</v>
      </c>
      <c r="C21" s="2">
        <v>90033</v>
      </c>
      <c r="D21" s="2">
        <v>128</v>
      </c>
      <c r="E21" s="2">
        <v>20524</v>
      </c>
      <c r="F21" s="2">
        <v>10905</v>
      </c>
      <c r="G21" s="2">
        <v>60093</v>
      </c>
      <c r="H21" s="4" t="s">
        <v>919</v>
      </c>
      <c r="I21" s="2" t="s">
        <v>919</v>
      </c>
    </row>
    <row r="22" spans="1:9" x14ac:dyDescent="0.15">
      <c r="A22" s="7" t="s">
        <v>452</v>
      </c>
      <c r="B22" s="2">
        <v>126748331</v>
      </c>
      <c r="C22" s="2">
        <v>120635073</v>
      </c>
      <c r="D22" s="2">
        <v>14846111</v>
      </c>
      <c r="E22" s="2">
        <v>25361839</v>
      </c>
      <c r="F22" s="2">
        <v>79141194</v>
      </c>
      <c r="G22" s="2">
        <v>1285929</v>
      </c>
      <c r="H22" s="2">
        <v>6100372</v>
      </c>
      <c r="I22" s="2">
        <v>12886</v>
      </c>
    </row>
    <row r="23" spans="1:9" x14ac:dyDescent="0.15">
      <c r="A23" s="7" t="s">
        <v>918</v>
      </c>
      <c r="B23" s="2">
        <v>361037</v>
      </c>
      <c r="C23" s="4" t="s">
        <v>919</v>
      </c>
      <c r="D23" s="4" t="s">
        <v>919</v>
      </c>
      <c r="E23" s="4" t="s">
        <v>919</v>
      </c>
      <c r="F23" s="4" t="s">
        <v>919</v>
      </c>
      <c r="G23" s="4" t="s">
        <v>919</v>
      </c>
      <c r="H23" s="4" t="s">
        <v>919</v>
      </c>
      <c r="I23" s="4" t="s">
        <v>919</v>
      </c>
    </row>
    <row r="24" spans="1:9" ht="15" customHeight="1" x14ac:dyDescent="0.15">
      <c r="A24" s="7" t="s">
        <v>458</v>
      </c>
      <c r="B24" s="2">
        <v>127109368</v>
      </c>
      <c r="C24" s="2">
        <v>120635073</v>
      </c>
      <c r="D24" s="2">
        <v>14846111</v>
      </c>
      <c r="E24" s="2">
        <v>25361839</v>
      </c>
      <c r="F24" s="2">
        <v>79141194</v>
      </c>
      <c r="G24" s="2">
        <v>1285929</v>
      </c>
      <c r="H24" s="2">
        <v>6100372</v>
      </c>
      <c r="I24" s="2">
        <v>12886</v>
      </c>
    </row>
    <row r="25" spans="1:9" ht="5.25" customHeight="1" x14ac:dyDescent="0.15">
      <c r="B25" s="2"/>
      <c r="C25" s="2"/>
      <c r="D25" s="2"/>
      <c r="E25" s="2"/>
      <c r="F25" s="2"/>
      <c r="G25" s="2"/>
      <c r="H25" s="2"/>
      <c r="I25" s="2"/>
    </row>
    <row r="26" spans="1:9" ht="13.5" customHeight="1" x14ac:dyDescent="0.15">
      <c r="A26" s="6" t="s">
        <v>464</v>
      </c>
      <c r="B26" s="2"/>
      <c r="C26" s="2"/>
      <c r="D26" s="2"/>
      <c r="E26" s="2"/>
      <c r="F26" s="2"/>
      <c r="G26" s="2"/>
      <c r="H26" s="2"/>
      <c r="I26" s="2"/>
    </row>
    <row r="27" spans="1:9" x14ac:dyDescent="0.15">
      <c r="A27" s="7" t="s">
        <v>459</v>
      </c>
      <c r="B27" s="2">
        <v>140057620</v>
      </c>
      <c r="C27" s="2">
        <v>138600089</v>
      </c>
      <c r="D27" s="2">
        <v>2946628</v>
      </c>
      <c r="E27" s="2">
        <v>34224882</v>
      </c>
      <c r="F27" s="2">
        <v>99985155</v>
      </c>
      <c r="G27" s="2">
        <v>1442094</v>
      </c>
      <c r="H27" s="2">
        <v>1457487</v>
      </c>
      <c r="I27" s="2">
        <v>44</v>
      </c>
    </row>
    <row r="28" spans="1:9" x14ac:dyDescent="0.15">
      <c r="A28" s="7" t="s">
        <v>460</v>
      </c>
      <c r="B28" s="2">
        <v>140085</v>
      </c>
      <c r="C28" s="2">
        <v>140085</v>
      </c>
      <c r="D28" s="2">
        <v>168</v>
      </c>
      <c r="E28" s="2">
        <v>85106</v>
      </c>
      <c r="F28" s="2">
        <v>52038</v>
      </c>
      <c r="G28" s="2">
        <v>2720</v>
      </c>
      <c r="H28" s="4" t="s">
        <v>919</v>
      </c>
      <c r="I28" s="2" t="s">
        <v>919</v>
      </c>
    </row>
    <row r="29" spans="1:9" x14ac:dyDescent="0.15">
      <c r="A29" s="7" t="s">
        <v>461</v>
      </c>
      <c r="B29" s="2">
        <v>194132</v>
      </c>
      <c r="C29" s="2">
        <v>194132</v>
      </c>
      <c r="D29" s="2">
        <v>360</v>
      </c>
      <c r="E29" s="2">
        <v>120078</v>
      </c>
      <c r="F29" s="2">
        <v>68087</v>
      </c>
      <c r="G29" s="2">
        <v>5855</v>
      </c>
      <c r="H29" s="4" t="s">
        <v>919</v>
      </c>
      <c r="I29" s="2" t="s">
        <v>919</v>
      </c>
    </row>
    <row r="30" spans="1:9" x14ac:dyDescent="0.15">
      <c r="A30" s="7" t="s">
        <v>462</v>
      </c>
      <c r="B30" s="2">
        <v>80437</v>
      </c>
      <c r="C30" s="2">
        <v>80437</v>
      </c>
      <c r="D30" s="2">
        <v>33</v>
      </c>
      <c r="E30" s="2">
        <v>33737</v>
      </c>
      <c r="F30" s="2">
        <v>16360</v>
      </c>
      <c r="G30" s="2">
        <v>31442</v>
      </c>
      <c r="H30" s="4" t="s">
        <v>919</v>
      </c>
      <c r="I30" s="2" t="s">
        <v>919</v>
      </c>
    </row>
    <row r="31" spans="1:9" x14ac:dyDescent="0.15">
      <c r="A31" s="7" t="s">
        <v>452</v>
      </c>
      <c r="B31" s="2">
        <v>140472274</v>
      </c>
      <c r="C31" s="2">
        <v>139014743</v>
      </c>
      <c r="D31" s="2">
        <v>2947189</v>
      </c>
      <c r="E31" s="2">
        <v>34463803</v>
      </c>
      <c r="F31" s="2">
        <v>100121640</v>
      </c>
      <c r="G31" s="2">
        <v>1482111</v>
      </c>
      <c r="H31" s="2">
        <v>1457487</v>
      </c>
      <c r="I31" s="2">
        <v>44</v>
      </c>
    </row>
    <row r="32" spans="1:9" x14ac:dyDescent="0.15">
      <c r="A32" s="7" t="s">
        <v>918</v>
      </c>
      <c r="B32" s="2">
        <v>214191</v>
      </c>
      <c r="C32" s="4" t="s">
        <v>919</v>
      </c>
      <c r="D32" s="4" t="s">
        <v>919</v>
      </c>
      <c r="E32" s="4" t="s">
        <v>919</v>
      </c>
      <c r="F32" s="4" t="s">
        <v>919</v>
      </c>
      <c r="G32" s="4" t="s">
        <v>919</v>
      </c>
      <c r="H32" s="4" t="s">
        <v>919</v>
      </c>
      <c r="I32" s="4" t="s">
        <v>919</v>
      </c>
    </row>
    <row r="33" spans="1:9" ht="15" customHeight="1" x14ac:dyDescent="0.15">
      <c r="A33" s="7" t="s">
        <v>458</v>
      </c>
      <c r="B33" s="2">
        <v>140686465</v>
      </c>
      <c r="C33" s="2">
        <v>139014743</v>
      </c>
      <c r="D33" s="2">
        <v>2947189</v>
      </c>
      <c r="E33" s="2">
        <v>34463803</v>
      </c>
      <c r="F33" s="2">
        <v>100121640</v>
      </c>
      <c r="G33" s="2">
        <v>1482111</v>
      </c>
      <c r="H33" s="2">
        <v>1457487</v>
      </c>
      <c r="I33" s="2">
        <v>44</v>
      </c>
    </row>
    <row r="34" spans="1:9" ht="5.25" customHeight="1" x14ac:dyDescent="0.15">
      <c r="B34" s="2"/>
      <c r="C34" s="2"/>
      <c r="D34" s="2"/>
      <c r="E34" s="2"/>
      <c r="F34" s="2"/>
      <c r="G34" s="2"/>
      <c r="H34" s="2"/>
      <c r="I34" s="2"/>
    </row>
    <row r="35" spans="1:9" ht="18.75" customHeight="1" x14ac:dyDescent="0.15">
      <c r="A35" s="6" t="s">
        <v>896</v>
      </c>
      <c r="B35" s="2"/>
      <c r="C35" s="2"/>
      <c r="D35" s="2"/>
      <c r="E35" s="2"/>
      <c r="F35" s="2"/>
      <c r="G35" s="2"/>
      <c r="H35" s="2"/>
      <c r="I35" s="2"/>
    </row>
    <row r="36" spans="1:9" ht="13.5" customHeight="1" x14ac:dyDescent="0.15">
      <c r="A36" s="6" t="s">
        <v>458</v>
      </c>
      <c r="H36" s="2"/>
      <c r="I36" s="2"/>
    </row>
    <row r="37" spans="1:9" ht="10.5" customHeight="1" x14ac:dyDescent="0.15">
      <c r="A37" s="7" t="s">
        <v>459</v>
      </c>
      <c r="B37" s="4" t="s">
        <v>919</v>
      </c>
      <c r="C37" s="1">
        <v>107860359</v>
      </c>
      <c r="D37" s="1">
        <v>11983947</v>
      </c>
      <c r="E37" s="4" t="s">
        <v>919</v>
      </c>
      <c r="F37" s="1">
        <v>95876412</v>
      </c>
      <c r="G37" s="4" t="s">
        <v>919</v>
      </c>
      <c r="H37" s="4" t="s">
        <v>919</v>
      </c>
      <c r="I37" s="4" t="s">
        <v>919</v>
      </c>
    </row>
    <row r="38" spans="1:9" x14ac:dyDescent="0.15">
      <c r="A38" s="7" t="s">
        <v>460</v>
      </c>
      <c r="B38" s="4" t="s">
        <v>919</v>
      </c>
      <c r="C38" s="1">
        <v>395</v>
      </c>
      <c r="D38" s="1">
        <v>28</v>
      </c>
      <c r="E38" s="4" t="s">
        <v>919</v>
      </c>
      <c r="F38" s="1">
        <v>367</v>
      </c>
      <c r="G38" s="4" t="s">
        <v>919</v>
      </c>
      <c r="H38" s="4" t="s">
        <v>919</v>
      </c>
      <c r="I38" s="4" t="s">
        <v>919</v>
      </c>
    </row>
    <row r="39" spans="1:9" x14ac:dyDescent="0.15">
      <c r="A39" s="7" t="s">
        <v>461</v>
      </c>
      <c r="B39" s="4" t="s">
        <v>919</v>
      </c>
      <c r="C39" s="1">
        <v>322</v>
      </c>
      <c r="D39" s="1">
        <v>91</v>
      </c>
      <c r="E39" s="4" t="s">
        <v>919</v>
      </c>
      <c r="F39" s="1">
        <v>231</v>
      </c>
      <c r="G39" s="4" t="s">
        <v>919</v>
      </c>
      <c r="H39" s="4" t="s">
        <v>919</v>
      </c>
      <c r="I39" s="4" t="s">
        <v>919</v>
      </c>
    </row>
    <row r="40" spans="1:9" x14ac:dyDescent="0.15">
      <c r="A40" s="7" t="s">
        <v>462</v>
      </c>
      <c r="B40" s="4" t="s">
        <v>919</v>
      </c>
      <c r="C40" s="1">
        <v>222</v>
      </c>
      <c r="D40" s="2" t="s">
        <v>919</v>
      </c>
      <c r="E40" s="4" t="s">
        <v>919</v>
      </c>
      <c r="F40" s="1">
        <v>222</v>
      </c>
      <c r="G40" s="4" t="s">
        <v>919</v>
      </c>
      <c r="H40" s="4" t="s">
        <v>919</v>
      </c>
      <c r="I40" s="4" t="s">
        <v>919</v>
      </c>
    </row>
    <row r="41" spans="1:9" x14ac:dyDescent="0.15">
      <c r="A41" s="7" t="s">
        <v>452</v>
      </c>
      <c r="B41" s="4" t="s">
        <v>919</v>
      </c>
      <c r="C41" s="1">
        <v>107861298</v>
      </c>
      <c r="D41" s="1">
        <v>11984066</v>
      </c>
      <c r="E41" s="4" t="s">
        <v>919</v>
      </c>
      <c r="F41" s="1">
        <v>95877232</v>
      </c>
      <c r="G41" s="4" t="s">
        <v>919</v>
      </c>
      <c r="H41" s="4" t="s">
        <v>919</v>
      </c>
      <c r="I41" s="4" t="s">
        <v>919</v>
      </c>
    </row>
    <row r="42" spans="1:9" ht="13.5" customHeight="1" x14ac:dyDescent="0.15">
      <c r="A42" s="6" t="s">
        <v>463</v>
      </c>
      <c r="B42" s="2"/>
      <c r="C42" s="2"/>
      <c r="G42" s="2"/>
      <c r="H42" s="2"/>
      <c r="I42" s="2"/>
    </row>
    <row r="43" spans="1:9" x14ac:dyDescent="0.15">
      <c r="A43" s="7" t="s">
        <v>459</v>
      </c>
      <c r="B43" s="4" t="s">
        <v>919</v>
      </c>
      <c r="C43" s="2">
        <v>52915469</v>
      </c>
      <c r="D43" s="2">
        <v>10354183</v>
      </c>
      <c r="E43" s="4" t="s">
        <v>919</v>
      </c>
      <c r="F43" s="2">
        <v>42561286</v>
      </c>
      <c r="G43" s="4" t="s">
        <v>919</v>
      </c>
      <c r="H43" s="4" t="s">
        <v>919</v>
      </c>
      <c r="I43" s="4" t="s">
        <v>919</v>
      </c>
    </row>
    <row r="44" spans="1:9" x14ac:dyDescent="0.15">
      <c r="A44" s="7" t="s">
        <v>460</v>
      </c>
      <c r="B44" s="4" t="s">
        <v>919</v>
      </c>
      <c r="C44" s="2">
        <v>27</v>
      </c>
      <c r="D44" s="2">
        <v>26</v>
      </c>
      <c r="E44" s="4" t="s">
        <v>919</v>
      </c>
      <c r="F44" s="2" t="s">
        <v>919</v>
      </c>
      <c r="G44" s="4" t="s">
        <v>919</v>
      </c>
      <c r="H44" s="4" t="s">
        <v>919</v>
      </c>
      <c r="I44" s="4" t="s">
        <v>919</v>
      </c>
    </row>
    <row r="45" spans="1:9" x14ac:dyDescent="0.15">
      <c r="A45" s="7" t="s">
        <v>461</v>
      </c>
      <c r="B45" s="4" t="s">
        <v>919</v>
      </c>
      <c r="C45" s="2">
        <v>19</v>
      </c>
      <c r="D45" s="2">
        <v>19</v>
      </c>
      <c r="E45" s="4" t="s">
        <v>919</v>
      </c>
      <c r="F45" s="2" t="s">
        <v>919</v>
      </c>
      <c r="G45" s="4" t="s">
        <v>919</v>
      </c>
      <c r="H45" s="4" t="s">
        <v>919</v>
      </c>
      <c r="I45" s="4" t="s">
        <v>919</v>
      </c>
    </row>
    <row r="46" spans="1:9" x14ac:dyDescent="0.15">
      <c r="A46" s="7" t="s">
        <v>462</v>
      </c>
      <c r="B46" s="4" t="s">
        <v>919</v>
      </c>
      <c r="C46" s="2" t="s">
        <v>919</v>
      </c>
      <c r="D46" s="2" t="s">
        <v>919</v>
      </c>
      <c r="E46" s="4" t="s">
        <v>919</v>
      </c>
      <c r="F46" s="2" t="s">
        <v>919</v>
      </c>
      <c r="G46" s="4" t="s">
        <v>919</v>
      </c>
      <c r="H46" s="4" t="s">
        <v>919</v>
      </c>
      <c r="I46" s="4" t="s">
        <v>919</v>
      </c>
    </row>
    <row r="47" spans="1:9" x14ac:dyDescent="0.15">
      <c r="A47" s="7" t="s">
        <v>452</v>
      </c>
      <c r="B47" s="4" t="s">
        <v>919</v>
      </c>
      <c r="C47" s="2">
        <v>52915515</v>
      </c>
      <c r="D47" s="2">
        <v>10354228</v>
      </c>
      <c r="E47" s="4" t="s">
        <v>919</v>
      </c>
      <c r="F47" s="2">
        <v>42561287</v>
      </c>
      <c r="G47" s="4" t="s">
        <v>919</v>
      </c>
      <c r="H47" s="4" t="s">
        <v>919</v>
      </c>
      <c r="I47" s="4" t="s">
        <v>919</v>
      </c>
    </row>
    <row r="48" spans="1:9" ht="13.5" customHeight="1" x14ac:dyDescent="0.15">
      <c r="A48" s="6" t="s">
        <v>464</v>
      </c>
      <c r="B48" s="2"/>
      <c r="G48" s="2"/>
      <c r="H48" s="2"/>
      <c r="I48" s="2"/>
    </row>
    <row r="49" spans="1:9" x14ac:dyDescent="0.15">
      <c r="A49" s="7" t="s">
        <v>459</v>
      </c>
      <c r="B49" s="4" t="s">
        <v>919</v>
      </c>
      <c r="C49" s="2">
        <v>54944890</v>
      </c>
      <c r="D49" s="2">
        <v>1629764</v>
      </c>
      <c r="E49" s="4" t="s">
        <v>919</v>
      </c>
      <c r="F49" s="2">
        <v>53315126</v>
      </c>
      <c r="G49" s="4" t="s">
        <v>919</v>
      </c>
      <c r="H49" s="4" t="s">
        <v>919</v>
      </c>
      <c r="I49" s="4" t="s">
        <v>919</v>
      </c>
    </row>
    <row r="50" spans="1:9" x14ac:dyDescent="0.15">
      <c r="A50" s="7" t="s">
        <v>460</v>
      </c>
      <c r="B50" s="4" t="s">
        <v>919</v>
      </c>
      <c r="C50" s="2">
        <v>368</v>
      </c>
      <c r="D50" s="2" t="s">
        <v>919</v>
      </c>
      <c r="E50" s="4" t="s">
        <v>919</v>
      </c>
      <c r="F50" s="2">
        <v>366</v>
      </c>
      <c r="G50" s="4" t="s">
        <v>919</v>
      </c>
      <c r="H50" s="4" t="s">
        <v>919</v>
      </c>
      <c r="I50" s="4" t="s">
        <v>919</v>
      </c>
    </row>
    <row r="51" spans="1:9" x14ac:dyDescent="0.15">
      <c r="A51" s="7" t="s">
        <v>461</v>
      </c>
      <c r="B51" s="4" t="s">
        <v>919</v>
      </c>
      <c r="C51" s="2">
        <v>303</v>
      </c>
      <c r="D51" s="2">
        <v>72</v>
      </c>
      <c r="E51" s="4" t="s">
        <v>919</v>
      </c>
      <c r="F51" s="2">
        <v>231</v>
      </c>
      <c r="G51" s="4" t="s">
        <v>919</v>
      </c>
      <c r="H51" s="4" t="s">
        <v>919</v>
      </c>
      <c r="I51" s="4" t="s">
        <v>919</v>
      </c>
    </row>
    <row r="52" spans="1:9" x14ac:dyDescent="0.15">
      <c r="A52" s="7" t="s">
        <v>462</v>
      </c>
      <c r="B52" s="4" t="s">
        <v>919</v>
      </c>
      <c r="C52" s="2">
        <v>222</v>
      </c>
      <c r="D52" s="2" t="s">
        <v>919</v>
      </c>
      <c r="E52" s="4" t="s">
        <v>919</v>
      </c>
      <c r="F52" s="2">
        <v>222</v>
      </c>
      <c r="G52" s="4" t="s">
        <v>919</v>
      </c>
      <c r="H52" s="4" t="s">
        <v>919</v>
      </c>
      <c r="I52" s="4" t="s">
        <v>919</v>
      </c>
    </row>
    <row r="53" spans="1:9" x14ac:dyDescent="0.15">
      <c r="A53" s="7" t="s">
        <v>452</v>
      </c>
      <c r="B53" s="4" t="s">
        <v>919</v>
      </c>
      <c r="C53" s="2">
        <v>54945783</v>
      </c>
      <c r="D53" s="2">
        <v>1629838</v>
      </c>
      <c r="E53" s="4" t="s">
        <v>919</v>
      </c>
      <c r="F53" s="2">
        <v>53315945</v>
      </c>
      <c r="G53" s="4" t="s">
        <v>919</v>
      </c>
      <c r="H53" s="4" t="s">
        <v>919</v>
      </c>
      <c r="I53" s="4" t="s">
        <v>919</v>
      </c>
    </row>
    <row r="54" spans="1:9" ht="18.75" customHeight="1" x14ac:dyDescent="0.15">
      <c r="A54" s="6" t="s">
        <v>267</v>
      </c>
      <c r="D54" s="3"/>
      <c r="F54" s="3"/>
      <c r="H54" s="2"/>
      <c r="I54" s="2"/>
    </row>
    <row r="55" spans="1:9" ht="13.5" customHeight="1" x14ac:dyDescent="0.15">
      <c r="A55" s="6" t="s">
        <v>458</v>
      </c>
      <c r="B55" s="4"/>
      <c r="C55" s="2"/>
      <c r="D55" s="2"/>
      <c r="E55" s="4"/>
      <c r="F55" s="2"/>
      <c r="G55" s="4"/>
      <c r="H55" s="4"/>
      <c r="I55" s="4"/>
    </row>
    <row r="56" spans="1:9" ht="10.5" customHeight="1" x14ac:dyDescent="0.15">
      <c r="A56" s="7" t="s">
        <v>459</v>
      </c>
      <c r="B56" s="4" t="s">
        <v>919</v>
      </c>
      <c r="C56" s="2">
        <v>151071194</v>
      </c>
      <c r="D56" s="2">
        <v>5807222</v>
      </c>
      <c r="E56" s="2">
        <v>59438366</v>
      </c>
      <c r="F56" s="2">
        <v>83161947</v>
      </c>
      <c r="G56" s="2">
        <v>2660734</v>
      </c>
      <c r="H56" s="4" t="s">
        <v>919</v>
      </c>
      <c r="I56" s="4" t="s">
        <v>919</v>
      </c>
    </row>
    <row r="57" spans="1:9" x14ac:dyDescent="0.15">
      <c r="A57" s="7" t="s">
        <v>460</v>
      </c>
      <c r="B57" s="4" t="s">
        <v>919</v>
      </c>
      <c r="C57" s="2">
        <v>216727</v>
      </c>
      <c r="D57" s="2">
        <v>648</v>
      </c>
      <c r="E57" s="2">
        <v>130942</v>
      </c>
      <c r="F57" s="2">
        <v>80467</v>
      </c>
      <c r="G57" s="2">
        <v>4552</v>
      </c>
      <c r="H57" s="4" t="s">
        <v>919</v>
      </c>
      <c r="I57" s="4" t="s">
        <v>919</v>
      </c>
    </row>
    <row r="58" spans="1:9" x14ac:dyDescent="0.15">
      <c r="A58" s="7" t="s">
        <v>461</v>
      </c>
      <c r="B58" s="4" t="s">
        <v>919</v>
      </c>
      <c r="C58" s="2">
        <v>330349</v>
      </c>
      <c r="D58" s="2">
        <v>1203</v>
      </c>
      <c r="E58" s="2">
        <v>202073</v>
      </c>
      <c r="F58" s="2">
        <v>116144</v>
      </c>
      <c r="G58" s="2">
        <v>11220</v>
      </c>
      <c r="H58" s="4" t="s">
        <v>919</v>
      </c>
      <c r="I58" s="4" t="s">
        <v>919</v>
      </c>
    </row>
    <row r="59" spans="1:9" x14ac:dyDescent="0.15">
      <c r="A59" s="7" t="s">
        <v>462</v>
      </c>
      <c r="B59" s="4" t="s">
        <v>919</v>
      </c>
      <c r="C59" s="2">
        <v>170249</v>
      </c>
      <c r="D59" s="2">
        <v>162</v>
      </c>
      <c r="E59" s="2">
        <v>54261</v>
      </c>
      <c r="F59" s="2">
        <v>27043</v>
      </c>
      <c r="G59" s="2">
        <v>91535</v>
      </c>
      <c r="H59" s="4" t="s">
        <v>919</v>
      </c>
      <c r="I59" s="4" t="s">
        <v>919</v>
      </c>
    </row>
    <row r="60" spans="1:9" x14ac:dyDescent="0.15">
      <c r="A60" s="7" t="s">
        <v>452</v>
      </c>
      <c r="B60" s="4" t="s">
        <v>919</v>
      </c>
      <c r="C60" s="2">
        <v>151788519</v>
      </c>
      <c r="D60" s="2">
        <v>5809235</v>
      </c>
      <c r="E60" s="2">
        <v>59825642</v>
      </c>
      <c r="F60" s="2">
        <v>83385601</v>
      </c>
      <c r="G60" s="2">
        <v>2768041</v>
      </c>
      <c r="H60" s="4" t="s">
        <v>919</v>
      </c>
      <c r="I60" s="4" t="s">
        <v>919</v>
      </c>
    </row>
    <row r="61" spans="1:9" ht="13.5" customHeight="1" x14ac:dyDescent="0.15">
      <c r="A61" s="6" t="s">
        <v>463</v>
      </c>
      <c r="B61" s="2"/>
      <c r="C61" s="2"/>
      <c r="D61" s="2"/>
      <c r="E61" s="2"/>
      <c r="F61" s="2"/>
      <c r="G61" s="2"/>
      <c r="H61" s="2"/>
      <c r="I61" s="2"/>
    </row>
    <row r="62" spans="1:9" x14ac:dyDescent="0.15">
      <c r="A62" s="7" t="s">
        <v>459</v>
      </c>
      <c r="B62" s="4" t="s">
        <v>919</v>
      </c>
      <c r="C62" s="2">
        <v>67415994</v>
      </c>
      <c r="D62" s="2">
        <v>4490358</v>
      </c>
      <c r="E62" s="2">
        <v>25213484</v>
      </c>
      <c r="F62" s="2">
        <v>36491918</v>
      </c>
      <c r="G62" s="2">
        <v>1218640</v>
      </c>
      <c r="H62" s="4" t="s">
        <v>919</v>
      </c>
      <c r="I62" s="4" t="s">
        <v>919</v>
      </c>
    </row>
    <row r="63" spans="1:9" x14ac:dyDescent="0.15">
      <c r="A63" s="7" t="s">
        <v>460</v>
      </c>
      <c r="B63" s="4" t="s">
        <v>919</v>
      </c>
      <c r="C63" s="2">
        <v>77010</v>
      </c>
      <c r="D63" s="2">
        <v>482</v>
      </c>
      <c r="E63" s="2">
        <v>45836</v>
      </c>
      <c r="F63" s="2">
        <v>28795</v>
      </c>
      <c r="G63" s="2">
        <v>1831</v>
      </c>
      <c r="H63" s="4" t="s">
        <v>919</v>
      </c>
      <c r="I63" s="4" t="s">
        <v>919</v>
      </c>
    </row>
    <row r="64" spans="1:9" x14ac:dyDescent="0.15">
      <c r="A64" s="7" t="s">
        <v>461</v>
      </c>
      <c r="B64" s="4" t="s">
        <v>919</v>
      </c>
      <c r="C64" s="2">
        <v>136520</v>
      </c>
      <c r="D64" s="2">
        <v>914</v>
      </c>
      <c r="E64" s="2">
        <v>81995</v>
      </c>
      <c r="F64" s="2">
        <v>48288</v>
      </c>
      <c r="G64" s="2">
        <v>5365</v>
      </c>
      <c r="H64" s="4" t="s">
        <v>919</v>
      </c>
      <c r="I64" s="4" t="s">
        <v>919</v>
      </c>
    </row>
    <row r="65" spans="1:11" x14ac:dyDescent="0.15">
      <c r="A65" s="7" t="s">
        <v>462</v>
      </c>
      <c r="B65" s="4" t="s">
        <v>919</v>
      </c>
      <c r="C65" s="2">
        <v>90033</v>
      </c>
      <c r="D65" s="2">
        <v>128</v>
      </c>
      <c r="E65" s="2">
        <v>20524</v>
      </c>
      <c r="F65" s="2">
        <v>10905</v>
      </c>
      <c r="G65" s="2">
        <v>60093</v>
      </c>
      <c r="H65" s="4" t="s">
        <v>919</v>
      </c>
      <c r="I65" s="4" t="s">
        <v>919</v>
      </c>
    </row>
    <row r="66" spans="1:11" x14ac:dyDescent="0.15">
      <c r="A66" s="7" t="s">
        <v>452</v>
      </c>
      <c r="B66" s="4" t="s">
        <v>919</v>
      </c>
      <c r="C66" s="2">
        <v>67719557</v>
      </c>
      <c r="D66" s="2">
        <v>4491882</v>
      </c>
      <c r="E66" s="2">
        <v>25361839</v>
      </c>
      <c r="F66" s="2">
        <v>36579906</v>
      </c>
      <c r="G66" s="2">
        <v>1285929</v>
      </c>
      <c r="H66" s="4" t="s">
        <v>919</v>
      </c>
      <c r="I66" s="4" t="s">
        <v>919</v>
      </c>
    </row>
    <row r="67" spans="1:11" ht="13.5" customHeight="1" x14ac:dyDescent="0.15">
      <c r="A67" s="6" t="s">
        <v>464</v>
      </c>
      <c r="B67" s="2"/>
      <c r="H67" s="2"/>
      <c r="I67" s="2"/>
    </row>
    <row r="68" spans="1:11" x14ac:dyDescent="0.15">
      <c r="A68" s="7" t="s">
        <v>459</v>
      </c>
      <c r="B68" s="4" t="s">
        <v>919</v>
      </c>
      <c r="C68" s="2">
        <v>83655199</v>
      </c>
      <c r="D68" s="2">
        <v>1316864</v>
      </c>
      <c r="E68" s="2">
        <v>34224882</v>
      </c>
      <c r="F68" s="2">
        <v>46670029</v>
      </c>
      <c r="G68" s="2">
        <v>1442094</v>
      </c>
      <c r="H68" s="4" t="s">
        <v>919</v>
      </c>
      <c r="I68" s="4" t="s">
        <v>919</v>
      </c>
    </row>
    <row r="69" spans="1:11" x14ac:dyDescent="0.15">
      <c r="A69" s="7" t="s">
        <v>460</v>
      </c>
      <c r="B69" s="4" t="s">
        <v>919</v>
      </c>
      <c r="C69" s="2">
        <v>139717</v>
      </c>
      <c r="D69" s="2">
        <v>166</v>
      </c>
      <c r="E69" s="2">
        <v>85106</v>
      </c>
      <c r="F69" s="2">
        <v>51673</v>
      </c>
      <c r="G69" s="2">
        <v>2720</v>
      </c>
      <c r="H69" s="4" t="s">
        <v>919</v>
      </c>
      <c r="I69" s="4" t="s">
        <v>919</v>
      </c>
    </row>
    <row r="70" spans="1:11" x14ac:dyDescent="0.15">
      <c r="A70" s="7" t="s">
        <v>461</v>
      </c>
      <c r="B70" s="4" t="s">
        <v>919</v>
      </c>
      <c r="C70" s="2">
        <v>193829</v>
      </c>
      <c r="D70" s="2">
        <v>289</v>
      </c>
      <c r="E70" s="2">
        <v>120078</v>
      </c>
      <c r="F70" s="2">
        <v>67856</v>
      </c>
      <c r="G70" s="2">
        <v>5855</v>
      </c>
      <c r="H70" s="4" t="s">
        <v>919</v>
      </c>
      <c r="I70" s="4" t="s">
        <v>919</v>
      </c>
    </row>
    <row r="71" spans="1:11" x14ac:dyDescent="0.15">
      <c r="A71" s="7" t="s">
        <v>462</v>
      </c>
      <c r="B71" s="4" t="s">
        <v>919</v>
      </c>
      <c r="C71" s="2">
        <v>80216</v>
      </c>
      <c r="D71" s="2">
        <v>33</v>
      </c>
      <c r="E71" s="2">
        <v>33737</v>
      </c>
      <c r="F71" s="2">
        <v>16138</v>
      </c>
      <c r="G71" s="2">
        <v>31442</v>
      </c>
      <c r="H71" s="4" t="s">
        <v>919</v>
      </c>
      <c r="I71" s="4" t="s">
        <v>919</v>
      </c>
    </row>
    <row r="72" spans="1:11" s="12" customFormat="1" x14ac:dyDescent="0.15">
      <c r="A72" s="12" t="s">
        <v>452</v>
      </c>
      <c r="B72" s="10" t="s">
        <v>919</v>
      </c>
      <c r="C72" s="13">
        <v>84068961</v>
      </c>
      <c r="D72" s="13">
        <v>1317352</v>
      </c>
      <c r="E72" s="13">
        <v>34463803</v>
      </c>
      <c r="F72" s="13">
        <v>46805696</v>
      </c>
      <c r="G72" s="13">
        <v>1482111</v>
      </c>
      <c r="H72" s="10" t="s">
        <v>919</v>
      </c>
      <c r="I72" s="10" t="s">
        <v>919</v>
      </c>
    </row>
    <row r="73" spans="1:11" s="12" customFormat="1" ht="9" customHeight="1" x14ac:dyDescent="0.15">
      <c r="A73" s="14" t="s">
        <v>925</v>
      </c>
      <c r="B73" s="15"/>
      <c r="C73" s="15"/>
      <c r="D73" s="15"/>
      <c r="E73" s="15"/>
      <c r="F73" s="15"/>
      <c r="G73" s="15"/>
      <c r="H73" s="13"/>
      <c r="I73" s="13"/>
    </row>
    <row r="74" spans="1:11" ht="12.75" customHeight="1" x14ac:dyDescent="0.2">
      <c r="A74" s="8" t="s">
        <v>583</v>
      </c>
      <c r="K74" s="9"/>
    </row>
    <row r="75" spans="1:11" ht="9.75" customHeight="1" x14ac:dyDescent="0.2">
      <c r="A75" s="8" t="s">
        <v>586</v>
      </c>
      <c r="K75" s="9"/>
    </row>
    <row r="76" spans="1:11" ht="9.75" customHeight="1" x14ac:dyDescent="0.2">
      <c r="A76" s="8" t="s">
        <v>585</v>
      </c>
      <c r="K76" s="9"/>
    </row>
    <row r="77" spans="1:11" ht="9.75" customHeight="1" x14ac:dyDescent="0.2">
      <c r="A77" s="8" t="s">
        <v>584</v>
      </c>
      <c r="K77" s="9"/>
    </row>
    <row r="78" spans="1:11" ht="24" customHeight="1" x14ac:dyDescent="0.15">
      <c r="B78" s="2"/>
      <c r="C78" s="2"/>
      <c r="D78" s="2"/>
      <c r="E78" s="2"/>
      <c r="F78" s="2"/>
      <c r="G78" s="2"/>
      <c r="H78" s="4"/>
      <c r="I78" s="4"/>
    </row>
    <row r="79" spans="1:11" ht="12" customHeight="1" x14ac:dyDescent="0.15">
      <c r="B79" s="2"/>
      <c r="C79" s="2"/>
      <c r="D79" s="2"/>
      <c r="E79" s="2"/>
      <c r="F79" s="2"/>
      <c r="G79" s="2"/>
      <c r="H79" s="4"/>
      <c r="I79" s="4"/>
    </row>
    <row r="80" spans="1:11" ht="12" customHeight="1" x14ac:dyDescent="0.15">
      <c r="B80" s="2"/>
      <c r="C80" s="2"/>
      <c r="D80" s="2"/>
      <c r="E80" s="2"/>
      <c r="F80" s="2"/>
      <c r="G80" s="2"/>
      <c r="H80" s="4"/>
      <c r="I80" s="4"/>
    </row>
    <row r="81" spans="2:9" ht="12" customHeight="1" x14ac:dyDescent="0.15">
      <c r="B81" s="2"/>
      <c r="C81" s="2"/>
      <c r="D81" s="2"/>
      <c r="E81" s="2"/>
      <c r="F81" s="2"/>
      <c r="G81" s="2"/>
      <c r="H81" s="4"/>
      <c r="I81" s="4"/>
    </row>
    <row r="82" spans="2:9" ht="12" customHeight="1" x14ac:dyDescent="0.15">
      <c r="B82" s="2"/>
      <c r="C82" s="2"/>
      <c r="D82" s="2"/>
      <c r="E82" s="2"/>
      <c r="F82" s="2"/>
      <c r="G82" s="2"/>
      <c r="H82" s="2"/>
      <c r="I82" s="2"/>
    </row>
    <row r="83" spans="2:9" ht="12" customHeight="1" x14ac:dyDescent="0.15">
      <c r="B83" s="2"/>
      <c r="C83" s="2"/>
      <c r="D83" s="2"/>
      <c r="E83" s="2"/>
      <c r="F83" s="2"/>
      <c r="G83" s="2"/>
      <c r="H83" s="2"/>
      <c r="I83" s="2"/>
    </row>
    <row r="84" spans="2:9" ht="12" customHeight="1" x14ac:dyDescent="0.15">
      <c r="B84" s="2"/>
      <c r="C84" s="2"/>
      <c r="D84" s="2"/>
      <c r="E84" s="2"/>
      <c r="F84" s="2"/>
      <c r="G84" s="2"/>
      <c r="H84" s="2"/>
      <c r="I84" s="2"/>
    </row>
    <row r="85" spans="2:9" x14ac:dyDescent="0.15">
      <c r="B85" s="2"/>
      <c r="C85" s="2"/>
      <c r="D85" s="2"/>
      <c r="E85" s="2"/>
      <c r="F85" s="2"/>
      <c r="G85" s="2"/>
      <c r="H85" s="2"/>
      <c r="I85" s="2"/>
    </row>
    <row r="86" spans="2:9" x14ac:dyDescent="0.15">
      <c r="B86" s="2"/>
      <c r="C86" s="2"/>
      <c r="D86" s="2"/>
      <c r="E86" s="2"/>
      <c r="F86" s="2"/>
      <c r="G86" s="2"/>
      <c r="H86" s="2"/>
      <c r="I86" s="2"/>
    </row>
    <row r="87" spans="2:9" x14ac:dyDescent="0.15">
      <c r="B87" s="2"/>
      <c r="C87" s="2"/>
      <c r="D87" s="2"/>
      <c r="E87" s="2"/>
      <c r="F87" s="2"/>
      <c r="G87" s="2"/>
      <c r="H87" s="2"/>
      <c r="I87" s="2"/>
    </row>
    <row r="88" spans="2:9" x14ac:dyDescent="0.15">
      <c r="B88" s="2"/>
      <c r="C88" s="2"/>
      <c r="D88" s="2"/>
      <c r="E88" s="2"/>
      <c r="F88" s="2"/>
      <c r="G88" s="2"/>
      <c r="H88" s="2"/>
      <c r="I88" s="2"/>
    </row>
    <row r="89" spans="2:9" x14ac:dyDescent="0.15">
      <c r="B89" s="2"/>
      <c r="C89" s="2"/>
      <c r="D89" s="2"/>
      <c r="E89" s="2"/>
      <c r="F89" s="2"/>
      <c r="G89" s="2"/>
      <c r="H89" s="2"/>
      <c r="I89" s="2"/>
    </row>
    <row r="90" spans="2:9" x14ac:dyDescent="0.15">
      <c r="B90" s="2"/>
      <c r="C90" s="2"/>
      <c r="D90" s="2"/>
      <c r="E90" s="2"/>
      <c r="F90" s="2"/>
      <c r="G90" s="2"/>
      <c r="H90" s="2"/>
      <c r="I90" s="2"/>
    </row>
    <row r="91" spans="2:9" x14ac:dyDescent="0.15">
      <c r="B91" s="2"/>
      <c r="C91" s="2"/>
      <c r="D91" s="2"/>
      <c r="E91" s="2"/>
      <c r="F91" s="2"/>
      <c r="G91" s="2"/>
      <c r="H91" s="2"/>
      <c r="I91" s="2"/>
    </row>
  </sheetData>
  <mergeCells count="1">
    <mergeCell ref="L2:N3"/>
  </mergeCells>
  <phoneticPr fontId="0" type="noConversion"/>
  <pageMargins left="0.59055118110236227" right="0" top="0" bottom="0" header="0.51181102362204722" footer="0.51181102362204722"/>
  <pageSetup paperSize="9" scale="90" orientation="portrait" r:id="rId1"/>
  <headerFooter alignWithMargins="0"/>
  <webPublishItems count="1">
    <webPublishItem id="13777" divId="b02102_2012_13777" sourceType="range" sourceRef="A1:K78" destinationFile="F:\20-Linje lokalt\25-Pensionsutveckling\20-Statistik och utvärdering\50-89 Fria mappar\Årsstatistik\2012.12\Publicering\b02102_201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/>
  </sheetViews>
  <sheetFormatPr defaultRowHeight="12.75" x14ac:dyDescent="0.2"/>
  <sheetData>
    <row r="1" spans="1:17" x14ac:dyDescent="0.2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</row>
    <row r="2" spans="1:17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</row>
    <row r="3" spans="1:17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</row>
    <row r="4" spans="1:17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</row>
    <row r="5" spans="1:17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</row>
    <row r="6" spans="1:17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</row>
    <row r="7" spans="1:17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</row>
    <row r="8" spans="1:17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</row>
    <row r="9" spans="1:17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</row>
    <row r="10" spans="1:17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</row>
    <row r="11" spans="1:17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</row>
    <row r="12" spans="1:17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</row>
    <row r="13" spans="1:17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</row>
    <row r="14" spans="1:17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</row>
    <row r="15" spans="1:17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</row>
    <row r="16" spans="1:17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</row>
    <row r="17" spans="1:17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</row>
    <row r="18" spans="1:17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</row>
    <row r="19" spans="1:17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</row>
    <row r="20" spans="1:17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</row>
    <row r="21" spans="1:17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</row>
    <row r="22" spans="1:17" x14ac:dyDescent="0.2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</row>
    <row r="23" spans="1:17" x14ac:dyDescent="0.2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</row>
    <row r="24" spans="1:17" x14ac:dyDescent="0.2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</row>
    <row r="25" spans="1:17" x14ac:dyDescent="0.2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</row>
    <row r="26" spans="1:17" x14ac:dyDescent="0.2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</row>
    <row r="27" spans="1:17" x14ac:dyDescent="0.2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</row>
    <row r="28" spans="1:17" x14ac:dyDescent="0.2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</row>
    <row r="29" spans="1:17" x14ac:dyDescent="0.2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</row>
    <row r="30" spans="1:17" x14ac:dyDescent="0.2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</row>
    <row r="31" spans="1:17" x14ac:dyDescent="0.2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</row>
    <row r="32" spans="1:17" x14ac:dyDescent="0.2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</row>
    <row r="33" spans="1:17" x14ac:dyDescent="0.2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</row>
    <row r="34" spans="1:17" x14ac:dyDescent="0.2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</row>
    <row r="35" spans="1:17" x14ac:dyDescent="0.2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</row>
    <row r="36" spans="1:17" x14ac:dyDescent="0.2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</row>
    <row r="37" spans="1:17" x14ac:dyDescent="0.2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</row>
    <row r="38" spans="1:17" x14ac:dyDescent="0.2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</row>
    <row r="39" spans="1:17" x14ac:dyDescent="0.2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9"/>
  <sheetViews>
    <sheetView workbookViewId="0"/>
  </sheetViews>
  <sheetFormatPr defaultRowHeight="12.75" x14ac:dyDescent="0.2"/>
  <sheetData>
    <row r="3" spans="1:17" x14ac:dyDescent="0.2">
      <c r="D3" t="e">
        <f ca="1">_xll.xpGetDimLabel(0, 0, "XPQUERYDOC_2")</f>
        <v>#NAME?</v>
      </c>
      <c r="E3" t="e">
        <f ca="1">_xll.xpGetDimLabel(0, 1, "XPQUERYDOC_2")</f>
        <v>#NAME?</v>
      </c>
      <c r="F3" t="e">
        <f ca="1">_xll.xpGetDimLabel(0, 2, "XPQUERYDOC_2")</f>
        <v>#NAME?</v>
      </c>
      <c r="G3" t="e">
        <f ca="1">_xll.xpGetDimLabel(0, 3, "XPQUERYDOC_2")</f>
        <v>#NAME?</v>
      </c>
      <c r="H3" t="e">
        <f ca="1">_xll.xpGetDimLabel(0, 4, "XPQUERYDOC_2")</f>
        <v>#NAME?</v>
      </c>
      <c r="I3" t="e">
        <f ca="1">_xll.xpGetDimLabel(0, 5, "XPQUERYDOC_2")</f>
        <v>#NAME?</v>
      </c>
      <c r="J3" t="e">
        <f ca="1">_xll.xpGetDimLabel(0, 6, "XPQUERYDOC_2")</f>
        <v>#NAME?</v>
      </c>
      <c r="K3" t="e">
        <f ca="1">_xll.xpGetDimLabel(0, 7, "XPQUERYDOC_2")</f>
        <v>#NAME?</v>
      </c>
      <c r="L3" t="e">
        <f ca="1">_xll.xpGetDimLabel(0, 8, "XPQUERYDOC_2")</f>
        <v>#NAME?</v>
      </c>
      <c r="M3" t="e">
        <f ca="1">_xll.xpGetDimLabel(0, 9, "XPQUERYDOC_2")</f>
        <v>#NAME?</v>
      </c>
      <c r="N3" t="e">
        <f ca="1">_xll.xpGetDimLabel(0, 10, "XPQUERYDOC_2")</f>
        <v>#NAME?</v>
      </c>
      <c r="O3" t="e">
        <f ca="1">_xll.xpGetDimLabel(0, 11, "XPQUERYDOC_2")</f>
        <v>#NAME?</v>
      </c>
      <c r="P3" t="e">
        <f ca="1">_xll.xpGetDimLabel(0, 12, "XPQUERYDOC_2")</f>
        <v>#NAME?</v>
      </c>
      <c r="Q3" t="e">
        <f ca="1">_xll.xpGetDimLabel(0, 13, "XPQUERYDOC_2")</f>
        <v>#NAME?</v>
      </c>
    </row>
    <row r="4" spans="1:17" x14ac:dyDescent="0.2">
      <c r="A4" t="e">
        <f ca="1">_xll.xpGetDimLabel(3, 0, "XPQUERYDOC_2")</f>
        <v>#NAME?</v>
      </c>
      <c r="B4" t="e">
        <f ca="1">_xll.xpGetDimLabel(2, 0, "XPQUERYDOC_2")</f>
        <v>#NAME?</v>
      </c>
      <c r="C4" t="e">
        <f ca="1">_xll.xpGetDimLabel(1, 0, "XPQUERYDOC_2")</f>
        <v>#NAME?</v>
      </c>
      <c r="D4" t="e">
        <f ca="1">_xll.xpGetDataCell(((XPQUERYDOC_2!$A4-2)*14)+(XPQUERYDOC_2!D$1-2), "XPQUERYDOC_2")</f>
        <v>#NAME?</v>
      </c>
      <c r="E4" t="e">
        <f ca="1">_xll.xpGetDataCell(((XPQUERYDOC_2!$A4-2)*14)+(XPQUERYDOC_2!E$1-2), "XPQUERYDOC_2")</f>
        <v>#NAME?</v>
      </c>
      <c r="F4" t="e">
        <f ca="1">_xll.xpGetDataCell(((XPQUERYDOC_2!$A4-2)*14)+(XPQUERYDOC_2!F$1-2), "XPQUERYDOC_2")</f>
        <v>#NAME?</v>
      </c>
      <c r="G4" t="e">
        <f ca="1">_xll.xpGetDataCell(((XPQUERYDOC_2!$A4-2)*14)+(XPQUERYDOC_2!G$1-2), "XPQUERYDOC_2")</f>
        <v>#NAME?</v>
      </c>
      <c r="H4" t="e">
        <f ca="1">_xll.xpGetDataCell(((XPQUERYDOC_2!$A4-2)*14)+(XPQUERYDOC_2!H$1-2), "XPQUERYDOC_2")</f>
        <v>#NAME?</v>
      </c>
      <c r="I4" t="e">
        <f ca="1">_xll.xpGetDataCell(((XPQUERYDOC_2!$A4-2)*14)+(XPQUERYDOC_2!I$1-2), "XPQUERYDOC_2")</f>
        <v>#NAME?</v>
      </c>
      <c r="J4" t="e">
        <f ca="1">_xll.xpGetDataCell(((XPQUERYDOC_2!$A4-2)*14)+(XPQUERYDOC_2!J$1-2), "XPQUERYDOC_2")</f>
        <v>#NAME?</v>
      </c>
      <c r="K4" t="e">
        <f ca="1">_xll.xpGetDataCell(((XPQUERYDOC_2!$A4-2)*14)+(XPQUERYDOC_2!K$1-2), "XPQUERYDOC_2")</f>
        <v>#NAME?</v>
      </c>
      <c r="L4" t="e">
        <f ca="1">_xll.xpGetDataCell(((XPQUERYDOC_2!$A4-2)*14)+(XPQUERYDOC_2!L$1-2), "XPQUERYDOC_2")</f>
        <v>#NAME?</v>
      </c>
      <c r="M4" t="e">
        <f ca="1">_xll.xpGetDataCell(((XPQUERYDOC_2!$A4-2)*14)+(XPQUERYDOC_2!M$1-2), "XPQUERYDOC_2")</f>
        <v>#NAME?</v>
      </c>
      <c r="N4" t="e">
        <f ca="1">_xll.xpGetDataCell(((XPQUERYDOC_2!$A4-2)*14)+(XPQUERYDOC_2!N$1-2), "XPQUERYDOC_2")</f>
        <v>#NAME?</v>
      </c>
      <c r="O4" t="e">
        <f ca="1">_xll.xpGetDataCell(((XPQUERYDOC_2!$A4-2)*14)+(XPQUERYDOC_2!O$1-2), "XPQUERYDOC_2")</f>
        <v>#NAME?</v>
      </c>
      <c r="P4" t="e">
        <f ca="1">_xll.xpGetDataCell(((XPQUERYDOC_2!$A4-2)*14)+(XPQUERYDOC_2!P$1-2), "XPQUERYDOC_2")</f>
        <v>#NAME?</v>
      </c>
      <c r="Q4" t="e">
        <f ca="1">_xll.xpGetDataCell(((XPQUERYDOC_2!$A4-2)*14)+(XPQUERYDOC_2!Q$1-2), "XPQUERYDOC_2")</f>
        <v>#NAME?</v>
      </c>
    </row>
    <row r="5" spans="1:17" x14ac:dyDescent="0.2">
      <c r="C5" t="e">
        <f ca="1">_xll.xpGetDimLabel(1, 1, "XPQUERYDOC_2")</f>
        <v>#NAME?</v>
      </c>
      <c r="D5" t="e">
        <f ca="1">_xll.xpGetDataCell(((XPQUERYDOC_2!$A5-2)*14)+(XPQUERYDOC_2!D$1-2), "XPQUERYDOC_2")</f>
        <v>#NAME?</v>
      </c>
      <c r="E5" t="e">
        <f ca="1">_xll.xpGetDataCell(((XPQUERYDOC_2!$A5-2)*14)+(XPQUERYDOC_2!E$1-2), "XPQUERYDOC_2")</f>
        <v>#NAME?</v>
      </c>
      <c r="F5" t="e">
        <f ca="1">_xll.xpGetDataCell(((XPQUERYDOC_2!$A5-2)*14)+(XPQUERYDOC_2!F$1-2), "XPQUERYDOC_2")</f>
        <v>#NAME?</v>
      </c>
      <c r="G5" t="e">
        <f ca="1">_xll.xpGetDataCell(((XPQUERYDOC_2!$A5-2)*14)+(XPQUERYDOC_2!G$1-2), "XPQUERYDOC_2")</f>
        <v>#NAME?</v>
      </c>
      <c r="H5" t="e">
        <f ca="1">_xll.xpGetDataCell(((XPQUERYDOC_2!$A5-2)*14)+(XPQUERYDOC_2!H$1-2), "XPQUERYDOC_2")</f>
        <v>#NAME?</v>
      </c>
      <c r="I5" t="e">
        <f ca="1">_xll.xpGetDataCell(((XPQUERYDOC_2!$A5-2)*14)+(XPQUERYDOC_2!I$1-2), "XPQUERYDOC_2")</f>
        <v>#NAME?</v>
      </c>
      <c r="J5" t="e">
        <f ca="1">_xll.xpGetDataCell(((XPQUERYDOC_2!$A5-2)*14)+(XPQUERYDOC_2!J$1-2), "XPQUERYDOC_2")</f>
        <v>#NAME?</v>
      </c>
      <c r="K5" t="e">
        <f ca="1">_xll.xpGetDataCell(((XPQUERYDOC_2!$A5-2)*14)+(XPQUERYDOC_2!K$1-2), "XPQUERYDOC_2")</f>
        <v>#NAME?</v>
      </c>
      <c r="L5" t="e">
        <f ca="1">_xll.xpGetDataCell(((XPQUERYDOC_2!$A5-2)*14)+(XPQUERYDOC_2!L$1-2), "XPQUERYDOC_2")</f>
        <v>#NAME?</v>
      </c>
      <c r="M5" t="e">
        <f ca="1">_xll.xpGetDataCell(((XPQUERYDOC_2!$A5-2)*14)+(XPQUERYDOC_2!M$1-2), "XPQUERYDOC_2")</f>
        <v>#NAME?</v>
      </c>
      <c r="N5" t="e">
        <f ca="1">_xll.xpGetDataCell(((XPQUERYDOC_2!$A5-2)*14)+(XPQUERYDOC_2!N$1-2), "XPQUERYDOC_2")</f>
        <v>#NAME?</v>
      </c>
      <c r="O5" t="e">
        <f ca="1">_xll.xpGetDataCell(((XPQUERYDOC_2!$A5-2)*14)+(XPQUERYDOC_2!O$1-2), "XPQUERYDOC_2")</f>
        <v>#NAME?</v>
      </c>
      <c r="P5" t="e">
        <f ca="1">_xll.xpGetDataCell(((XPQUERYDOC_2!$A5-2)*14)+(XPQUERYDOC_2!P$1-2), "XPQUERYDOC_2")</f>
        <v>#NAME?</v>
      </c>
      <c r="Q5" t="e">
        <f ca="1">_xll.xpGetDataCell(((XPQUERYDOC_2!$A5-2)*14)+(XPQUERYDOC_2!Q$1-2), "XPQUERYDOC_2")</f>
        <v>#NAME?</v>
      </c>
    </row>
    <row r="6" spans="1:17" x14ac:dyDescent="0.2">
      <c r="C6" t="e">
        <f ca="1">_xll.xpGetDimLabel(1, 2, "XPQUERYDOC_2")</f>
        <v>#NAME?</v>
      </c>
      <c r="D6" t="e">
        <f ca="1">_xll.xpGetDataCell(((XPQUERYDOC_2!$A6-2)*14)+(XPQUERYDOC_2!D$1-2), "XPQUERYDOC_2")</f>
        <v>#NAME?</v>
      </c>
      <c r="E6" t="e">
        <f ca="1">_xll.xpGetDataCell(((XPQUERYDOC_2!$A6-2)*14)+(XPQUERYDOC_2!E$1-2), "XPQUERYDOC_2")</f>
        <v>#NAME?</v>
      </c>
      <c r="F6" t="e">
        <f ca="1">_xll.xpGetDataCell(((XPQUERYDOC_2!$A6-2)*14)+(XPQUERYDOC_2!F$1-2), "XPQUERYDOC_2")</f>
        <v>#NAME?</v>
      </c>
      <c r="G6" t="e">
        <f ca="1">_xll.xpGetDataCell(((XPQUERYDOC_2!$A6-2)*14)+(XPQUERYDOC_2!G$1-2), "XPQUERYDOC_2")</f>
        <v>#NAME?</v>
      </c>
      <c r="H6" t="e">
        <f ca="1">_xll.xpGetDataCell(((XPQUERYDOC_2!$A6-2)*14)+(XPQUERYDOC_2!H$1-2), "XPQUERYDOC_2")</f>
        <v>#NAME?</v>
      </c>
      <c r="I6" t="e">
        <f ca="1">_xll.xpGetDataCell(((XPQUERYDOC_2!$A6-2)*14)+(XPQUERYDOC_2!I$1-2), "XPQUERYDOC_2")</f>
        <v>#NAME?</v>
      </c>
      <c r="J6" t="e">
        <f ca="1">_xll.xpGetDataCell(((XPQUERYDOC_2!$A6-2)*14)+(XPQUERYDOC_2!J$1-2), "XPQUERYDOC_2")</f>
        <v>#NAME?</v>
      </c>
      <c r="K6" t="e">
        <f ca="1">_xll.xpGetDataCell(((XPQUERYDOC_2!$A6-2)*14)+(XPQUERYDOC_2!K$1-2), "XPQUERYDOC_2")</f>
        <v>#NAME?</v>
      </c>
      <c r="L6" t="e">
        <f ca="1">_xll.xpGetDataCell(((XPQUERYDOC_2!$A6-2)*14)+(XPQUERYDOC_2!L$1-2), "XPQUERYDOC_2")</f>
        <v>#NAME?</v>
      </c>
      <c r="M6" t="e">
        <f ca="1">_xll.xpGetDataCell(((XPQUERYDOC_2!$A6-2)*14)+(XPQUERYDOC_2!M$1-2), "XPQUERYDOC_2")</f>
        <v>#NAME?</v>
      </c>
      <c r="N6" t="e">
        <f ca="1">_xll.xpGetDataCell(((XPQUERYDOC_2!$A6-2)*14)+(XPQUERYDOC_2!N$1-2), "XPQUERYDOC_2")</f>
        <v>#NAME?</v>
      </c>
      <c r="O6" t="e">
        <f ca="1">_xll.xpGetDataCell(((XPQUERYDOC_2!$A6-2)*14)+(XPQUERYDOC_2!O$1-2), "XPQUERYDOC_2")</f>
        <v>#NAME?</v>
      </c>
      <c r="P6" t="e">
        <f ca="1">_xll.xpGetDataCell(((XPQUERYDOC_2!$A6-2)*14)+(XPQUERYDOC_2!P$1-2), "XPQUERYDOC_2")</f>
        <v>#NAME?</v>
      </c>
      <c r="Q6" t="e">
        <f ca="1">_xll.xpGetDataCell(((XPQUERYDOC_2!$A6-2)*14)+(XPQUERYDOC_2!Q$1-2), "XPQUERYDOC_2")</f>
        <v>#NAME?</v>
      </c>
    </row>
    <row r="7" spans="1:17" x14ac:dyDescent="0.2">
      <c r="C7" t="e">
        <f ca="1">_xll.xpGetDimLabel(1, 3, "XPQUERYDOC_2")</f>
        <v>#NAME?</v>
      </c>
      <c r="D7" t="e">
        <f ca="1">_xll.xpGetDataCell(((XPQUERYDOC_2!$A7-2)*14)+(XPQUERYDOC_2!D$1-2), "XPQUERYDOC_2")</f>
        <v>#NAME?</v>
      </c>
      <c r="E7" t="e">
        <f ca="1">_xll.xpGetDataCell(((XPQUERYDOC_2!$A7-2)*14)+(XPQUERYDOC_2!E$1-2), "XPQUERYDOC_2")</f>
        <v>#NAME?</v>
      </c>
      <c r="F7" t="e">
        <f ca="1">_xll.xpGetDataCell(((XPQUERYDOC_2!$A7-2)*14)+(XPQUERYDOC_2!F$1-2), "XPQUERYDOC_2")</f>
        <v>#NAME?</v>
      </c>
      <c r="G7" t="e">
        <f ca="1">_xll.xpGetDataCell(((XPQUERYDOC_2!$A7-2)*14)+(XPQUERYDOC_2!G$1-2), "XPQUERYDOC_2")</f>
        <v>#NAME?</v>
      </c>
      <c r="H7" t="e">
        <f ca="1">_xll.xpGetDataCell(((XPQUERYDOC_2!$A7-2)*14)+(XPQUERYDOC_2!H$1-2), "XPQUERYDOC_2")</f>
        <v>#NAME?</v>
      </c>
      <c r="I7" t="e">
        <f ca="1">_xll.xpGetDataCell(((XPQUERYDOC_2!$A7-2)*14)+(XPQUERYDOC_2!I$1-2), "XPQUERYDOC_2")</f>
        <v>#NAME?</v>
      </c>
      <c r="J7" t="e">
        <f ca="1">_xll.xpGetDataCell(((XPQUERYDOC_2!$A7-2)*14)+(XPQUERYDOC_2!J$1-2), "XPQUERYDOC_2")</f>
        <v>#NAME?</v>
      </c>
      <c r="K7" t="e">
        <f ca="1">_xll.xpGetDataCell(((XPQUERYDOC_2!$A7-2)*14)+(XPQUERYDOC_2!K$1-2), "XPQUERYDOC_2")</f>
        <v>#NAME?</v>
      </c>
      <c r="L7" t="e">
        <f ca="1">_xll.xpGetDataCell(((XPQUERYDOC_2!$A7-2)*14)+(XPQUERYDOC_2!L$1-2), "XPQUERYDOC_2")</f>
        <v>#NAME?</v>
      </c>
      <c r="M7" t="e">
        <f ca="1">_xll.xpGetDataCell(((XPQUERYDOC_2!$A7-2)*14)+(XPQUERYDOC_2!M$1-2), "XPQUERYDOC_2")</f>
        <v>#NAME?</v>
      </c>
      <c r="N7" t="e">
        <f ca="1">_xll.xpGetDataCell(((XPQUERYDOC_2!$A7-2)*14)+(XPQUERYDOC_2!N$1-2), "XPQUERYDOC_2")</f>
        <v>#NAME?</v>
      </c>
      <c r="O7" t="e">
        <f ca="1">_xll.xpGetDataCell(((XPQUERYDOC_2!$A7-2)*14)+(XPQUERYDOC_2!O$1-2), "XPQUERYDOC_2")</f>
        <v>#NAME?</v>
      </c>
      <c r="P7" t="e">
        <f ca="1">_xll.xpGetDataCell(((XPQUERYDOC_2!$A7-2)*14)+(XPQUERYDOC_2!P$1-2), "XPQUERYDOC_2")</f>
        <v>#NAME?</v>
      </c>
      <c r="Q7" t="e">
        <f ca="1">_xll.xpGetDataCell(((XPQUERYDOC_2!$A7-2)*14)+(XPQUERYDOC_2!Q$1-2), "XPQUERYDOC_2")</f>
        <v>#NAME?</v>
      </c>
    </row>
    <row r="8" spans="1:17" x14ac:dyDescent="0.2">
      <c r="C8" t="e">
        <f ca="1">_xll.xpGetDimLabel(1, 4, "XPQUERYDOC_2")</f>
        <v>#NAME?</v>
      </c>
      <c r="D8" t="e">
        <f ca="1">_xll.xpGetDataCell(((XPQUERYDOC_2!$A8-2)*14)+(XPQUERYDOC_2!D$1-2), "XPQUERYDOC_2")</f>
        <v>#NAME?</v>
      </c>
      <c r="E8" t="e">
        <f ca="1">_xll.xpGetDataCell(((XPQUERYDOC_2!$A8-2)*14)+(XPQUERYDOC_2!E$1-2), "XPQUERYDOC_2")</f>
        <v>#NAME?</v>
      </c>
      <c r="F8" t="e">
        <f ca="1">_xll.xpGetDataCell(((XPQUERYDOC_2!$A8-2)*14)+(XPQUERYDOC_2!F$1-2), "XPQUERYDOC_2")</f>
        <v>#NAME?</v>
      </c>
      <c r="G8" t="e">
        <f ca="1">_xll.xpGetDataCell(((XPQUERYDOC_2!$A8-2)*14)+(XPQUERYDOC_2!G$1-2), "XPQUERYDOC_2")</f>
        <v>#NAME?</v>
      </c>
      <c r="H8" t="e">
        <f ca="1">_xll.xpGetDataCell(((XPQUERYDOC_2!$A8-2)*14)+(XPQUERYDOC_2!H$1-2), "XPQUERYDOC_2")</f>
        <v>#NAME?</v>
      </c>
      <c r="I8" t="e">
        <f ca="1">_xll.xpGetDataCell(((XPQUERYDOC_2!$A8-2)*14)+(XPQUERYDOC_2!I$1-2), "XPQUERYDOC_2")</f>
        <v>#NAME?</v>
      </c>
      <c r="J8" t="e">
        <f ca="1">_xll.xpGetDataCell(((XPQUERYDOC_2!$A8-2)*14)+(XPQUERYDOC_2!J$1-2), "XPQUERYDOC_2")</f>
        <v>#NAME?</v>
      </c>
      <c r="K8" t="e">
        <f ca="1">_xll.xpGetDataCell(((XPQUERYDOC_2!$A8-2)*14)+(XPQUERYDOC_2!K$1-2), "XPQUERYDOC_2")</f>
        <v>#NAME?</v>
      </c>
      <c r="L8" t="e">
        <f ca="1">_xll.xpGetDataCell(((XPQUERYDOC_2!$A8-2)*14)+(XPQUERYDOC_2!L$1-2), "XPQUERYDOC_2")</f>
        <v>#NAME?</v>
      </c>
      <c r="M8" t="e">
        <f ca="1">_xll.xpGetDataCell(((XPQUERYDOC_2!$A8-2)*14)+(XPQUERYDOC_2!M$1-2), "XPQUERYDOC_2")</f>
        <v>#NAME?</v>
      </c>
      <c r="N8" t="e">
        <f ca="1">_xll.xpGetDataCell(((XPQUERYDOC_2!$A8-2)*14)+(XPQUERYDOC_2!N$1-2), "XPQUERYDOC_2")</f>
        <v>#NAME?</v>
      </c>
      <c r="O8" t="e">
        <f ca="1">_xll.xpGetDataCell(((XPQUERYDOC_2!$A8-2)*14)+(XPQUERYDOC_2!O$1-2), "XPQUERYDOC_2")</f>
        <v>#NAME?</v>
      </c>
      <c r="P8" t="e">
        <f ca="1">_xll.xpGetDataCell(((XPQUERYDOC_2!$A8-2)*14)+(XPQUERYDOC_2!P$1-2), "XPQUERYDOC_2")</f>
        <v>#NAME?</v>
      </c>
      <c r="Q8" t="e">
        <f ca="1">_xll.xpGetDataCell(((XPQUERYDOC_2!$A8-2)*14)+(XPQUERYDOC_2!Q$1-2), "XPQUERYDOC_2")</f>
        <v>#NAME?</v>
      </c>
    </row>
    <row r="9" spans="1:17" x14ac:dyDescent="0.2">
      <c r="C9" t="e">
        <f ca="1">_xll.xpGetDimLabel(1, 5, "XPQUERYDOC_2")</f>
        <v>#NAME?</v>
      </c>
      <c r="D9" t="e">
        <f ca="1">_xll.xpGetDataCell(((XPQUERYDOC_2!$A9-2)*14)+(XPQUERYDOC_2!D$1-2), "XPQUERYDOC_2")</f>
        <v>#NAME?</v>
      </c>
      <c r="E9" t="e">
        <f ca="1">_xll.xpGetDataCell(((XPQUERYDOC_2!$A9-2)*14)+(XPQUERYDOC_2!E$1-2), "XPQUERYDOC_2")</f>
        <v>#NAME?</v>
      </c>
      <c r="F9" t="e">
        <f ca="1">_xll.xpGetDataCell(((XPQUERYDOC_2!$A9-2)*14)+(XPQUERYDOC_2!F$1-2), "XPQUERYDOC_2")</f>
        <v>#NAME?</v>
      </c>
      <c r="G9" t="e">
        <f ca="1">_xll.xpGetDataCell(((XPQUERYDOC_2!$A9-2)*14)+(XPQUERYDOC_2!G$1-2), "XPQUERYDOC_2")</f>
        <v>#NAME?</v>
      </c>
      <c r="H9" t="e">
        <f ca="1">_xll.xpGetDataCell(((XPQUERYDOC_2!$A9-2)*14)+(XPQUERYDOC_2!H$1-2), "XPQUERYDOC_2")</f>
        <v>#NAME?</v>
      </c>
      <c r="I9" t="e">
        <f ca="1">_xll.xpGetDataCell(((XPQUERYDOC_2!$A9-2)*14)+(XPQUERYDOC_2!I$1-2), "XPQUERYDOC_2")</f>
        <v>#NAME?</v>
      </c>
      <c r="J9" t="e">
        <f ca="1">_xll.xpGetDataCell(((XPQUERYDOC_2!$A9-2)*14)+(XPQUERYDOC_2!J$1-2), "XPQUERYDOC_2")</f>
        <v>#NAME?</v>
      </c>
      <c r="K9" t="e">
        <f ca="1">_xll.xpGetDataCell(((XPQUERYDOC_2!$A9-2)*14)+(XPQUERYDOC_2!K$1-2), "XPQUERYDOC_2")</f>
        <v>#NAME?</v>
      </c>
      <c r="L9" t="e">
        <f ca="1">_xll.xpGetDataCell(((XPQUERYDOC_2!$A9-2)*14)+(XPQUERYDOC_2!L$1-2), "XPQUERYDOC_2")</f>
        <v>#NAME?</v>
      </c>
      <c r="M9" t="e">
        <f ca="1">_xll.xpGetDataCell(((XPQUERYDOC_2!$A9-2)*14)+(XPQUERYDOC_2!M$1-2), "XPQUERYDOC_2")</f>
        <v>#NAME?</v>
      </c>
      <c r="N9" t="e">
        <f ca="1">_xll.xpGetDataCell(((XPQUERYDOC_2!$A9-2)*14)+(XPQUERYDOC_2!N$1-2), "XPQUERYDOC_2")</f>
        <v>#NAME?</v>
      </c>
      <c r="O9" t="e">
        <f ca="1">_xll.xpGetDataCell(((XPQUERYDOC_2!$A9-2)*14)+(XPQUERYDOC_2!O$1-2), "XPQUERYDOC_2")</f>
        <v>#NAME?</v>
      </c>
      <c r="P9" t="e">
        <f ca="1">_xll.xpGetDataCell(((XPQUERYDOC_2!$A9-2)*14)+(XPQUERYDOC_2!P$1-2), "XPQUERYDOC_2")</f>
        <v>#NAME?</v>
      </c>
      <c r="Q9" t="e">
        <f ca="1">_xll.xpGetDataCell(((XPQUERYDOC_2!$A9-2)*14)+(XPQUERYDOC_2!Q$1-2), "XPQUERYDOC_2")</f>
        <v>#NAME?</v>
      </c>
    </row>
    <row r="10" spans="1:17" x14ac:dyDescent="0.2">
      <c r="B10" t="e">
        <f ca="1">_xll.xpGetDimLabel(2, 1, "XPQUERYDOC_2")</f>
        <v>#NAME?</v>
      </c>
      <c r="C10" t="e">
        <f ca="1">_xll.xpGetDimLabel(1, 0, "XPQUERYDOC_2")</f>
        <v>#NAME?</v>
      </c>
      <c r="D10" t="e">
        <f ca="1">_xll.xpGetDataCell(((XPQUERYDOC_2!$A10-2)*14)+(XPQUERYDOC_2!D$1-2), "XPQUERYDOC_2")</f>
        <v>#NAME?</v>
      </c>
      <c r="E10" t="e">
        <f ca="1">_xll.xpGetDataCell(((XPQUERYDOC_2!$A10-2)*14)+(XPQUERYDOC_2!E$1-2), "XPQUERYDOC_2")</f>
        <v>#NAME?</v>
      </c>
      <c r="F10" t="e">
        <f ca="1">_xll.xpGetDataCell(((XPQUERYDOC_2!$A10-2)*14)+(XPQUERYDOC_2!F$1-2), "XPQUERYDOC_2")</f>
        <v>#NAME?</v>
      </c>
      <c r="G10" t="e">
        <f ca="1">_xll.xpGetDataCell(((XPQUERYDOC_2!$A10-2)*14)+(XPQUERYDOC_2!G$1-2), "XPQUERYDOC_2")</f>
        <v>#NAME?</v>
      </c>
      <c r="H10" t="e">
        <f ca="1">_xll.xpGetDataCell(((XPQUERYDOC_2!$A10-2)*14)+(XPQUERYDOC_2!H$1-2), "XPQUERYDOC_2")</f>
        <v>#NAME?</v>
      </c>
      <c r="I10" t="e">
        <f ca="1">_xll.xpGetDataCell(((XPQUERYDOC_2!$A10-2)*14)+(XPQUERYDOC_2!I$1-2), "XPQUERYDOC_2")</f>
        <v>#NAME?</v>
      </c>
      <c r="J10" t="e">
        <f ca="1">_xll.xpGetDataCell(((XPQUERYDOC_2!$A10-2)*14)+(XPQUERYDOC_2!J$1-2), "XPQUERYDOC_2")</f>
        <v>#NAME?</v>
      </c>
      <c r="K10" t="e">
        <f ca="1">_xll.xpGetDataCell(((XPQUERYDOC_2!$A10-2)*14)+(XPQUERYDOC_2!K$1-2), "XPQUERYDOC_2")</f>
        <v>#NAME?</v>
      </c>
      <c r="L10" t="e">
        <f ca="1">_xll.xpGetDataCell(((XPQUERYDOC_2!$A10-2)*14)+(XPQUERYDOC_2!L$1-2), "XPQUERYDOC_2")</f>
        <v>#NAME?</v>
      </c>
      <c r="M10" t="e">
        <f ca="1">_xll.xpGetDataCell(((XPQUERYDOC_2!$A10-2)*14)+(XPQUERYDOC_2!M$1-2), "XPQUERYDOC_2")</f>
        <v>#NAME?</v>
      </c>
      <c r="N10" t="e">
        <f ca="1">_xll.xpGetDataCell(((XPQUERYDOC_2!$A10-2)*14)+(XPQUERYDOC_2!N$1-2), "XPQUERYDOC_2")</f>
        <v>#NAME?</v>
      </c>
      <c r="O10" t="e">
        <f ca="1">_xll.xpGetDataCell(((XPQUERYDOC_2!$A10-2)*14)+(XPQUERYDOC_2!O$1-2), "XPQUERYDOC_2")</f>
        <v>#NAME?</v>
      </c>
      <c r="P10" t="e">
        <f ca="1">_xll.xpGetDataCell(((XPQUERYDOC_2!$A10-2)*14)+(XPQUERYDOC_2!P$1-2), "XPQUERYDOC_2")</f>
        <v>#NAME?</v>
      </c>
      <c r="Q10" t="e">
        <f ca="1">_xll.xpGetDataCell(((XPQUERYDOC_2!$A10-2)*14)+(XPQUERYDOC_2!Q$1-2), "XPQUERYDOC_2")</f>
        <v>#NAME?</v>
      </c>
    </row>
    <row r="11" spans="1:17" x14ac:dyDescent="0.2">
      <c r="C11" t="e">
        <f ca="1">_xll.xpGetDimLabel(1, 1, "XPQUERYDOC_2")</f>
        <v>#NAME?</v>
      </c>
      <c r="D11" t="e">
        <f ca="1">_xll.xpGetDataCell(((XPQUERYDOC_2!$A11-2)*14)+(XPQUERYDOC_2!D$1-2), "XPQUERYDOC_2")</f>
        <v>#NAME?</v>
      </c>
      <c r="E11" t="e">
        <f ca="1">_xll.xpGetDataCell(((XPQUERYDOC_2!$A11-2)*14)+(XPQUERYDOC_2!E$1-2), "XPQUERYDOC_2")</f>
        <v>#NAME?</v>
      </c>
      <c r="F11" t="e">
        <f ca="1">_xll.xpGetDataCell(((XPQUERYDOC_2!$A11-2)*14)+(XPQUERYDOC_2!F$1-2), "XPQUERYDOC_2")</f>
        <v>#NAME?</v>
      </c>
      <c r="G11" t="e">
        <f ca="1">_xll.xpGetDataCell(((XPQUERYDOC_2!$A11-2)*14)+(XPQUERYDOC_2!G$1-2), "XPQUERYDOC_2")</f>
        <v>#NAME?</v>
      </c>
      <c r="H11" t="e">
        <f ca="1">_xll.xpGetDataCell(((XPQUERYDOC_2!$A11-2)*14)+(XPQUERYDOC_2!H$1-2), "XPQUERYDOC_2")</f>
        <v>#NAME?</v>
      </c>
      <c r="I11" t="e">
        <f ca="1">_xll.xpGetDataCell(((XPQUERYDOC_2!$A11-2)*14)+(XPQUERYDOC_2!I$1-2), "XPQUERYDOC_2")</f>
        <v>#NAME?</v>
      </c>
      <c r="J11" t="e">
        <f ca="1">_xll.xpGetDataCell(((XPQUERYDOC_2!$A11-2)*14)+(XPQUERYDOC_2!J$1-2), "XPQUERYDOC_2")</f>
        <v>#NAME?</v>
      </c>
      <c r="K11" t="e">
        <f ca="1">_xll.xpGetDataCell(((XPQUERYDOC_2!$A11-2)*14)+(XPQUERYDOC_2!K$1-2), "XPQUERYDOC_2")</f>
        <v>#NAME?</v>
      </c>
      <c r="L11" t="e">
        <f ca="1">_xll.xpGetDataCell(((XPQUERYDOC_2!$A11-2)*14)+(XPQUERYDOC_2!L$1-2), "XPQUERYDOC_2")</f>
        <v>#NAME?</v>
      </c>
      <c r="M11" t="e">
        <f ca="1">_xll.xpGetDataCell(((XPQUERYDOC_2!$A11-2)*14)+(XPQUERYDOC_2!M$1-2), "XPQUERYDOC_2")</f>
        <v>#NAME?</v>
      </c>
      <c r="N11" t="e">
        <f ca="1">_xll.xpGetDataCell(((XPQUERYDOC_2!$A11-2)*14)+(XPQUERYDOC_2!N$1-2), "XPQUERYDOC_2")</f>
        <v>#NAME?</v>
      </c>
      <c r="O11" t="e">
        <f ca="1">_xll.xpGetDataCell(((XPQUERYDOC_2!$A11-2)*14)+(XPQUERYDOC_2!O$1-2), "XPQUERYDOC_2")</f>
        <v>#NAME?</v>
      </c>
      <c r="P11" t="e">
        <f ca="1">_xll.xpGetDataCell(((XPQUERYDOC_2!$A11-2)*14)+(XPQUERYDOC_2!P$1-2), "XPQUERYDOC_2")</f>
        <v>#NAME?</v>
      </c>
      <c r="Q11" t="e">
        <f ca="1">_xll.xpGetDataCell(((XPQUERYDOC_2!$A11-2)*14)+(XPQUERYDOC_2!Q$1-2), "XPQUERYDOC_2")</f>
        <v>#NAME?</v>
      </c>
    </row>
    <row r="12" spans="1:17" x14ac:dyDescent="0.2">
      <c r="C12" t="e">
        <f ca="1">_xll.xpGetDimLabel(1, 2, "XPQUERYDOC_2")</f>
        <v>#NAME?</v>
      </c>
      <c r="D12" t="e">
        <f ca="1">_xll.xpGetDataCell(((XPQUERYDOC_2!$A12-2)*14)+(XPQUERYDOC_2!D$1-2), "XPQUERYDOC_2")</f>
        <v>#NAME?</v>
      </c>
      <c r="E12" t="e">
        <f ca="1">_xll.xpGetDataCell(((XPQUERYDOC_2!$A12-2)*14)+(XPQUERYDOC_2!E$1-2), "XPQUERYDOC_2")</f>
        <v>#NAME?</v>
      </c>
      <c r="F12" t="e">
        <f ca="1">_xll.xpGetDataCell(((XPQUERYDOC_2!$A12-2)*14)+(XPQUERYDOC_2!F$1-2), "XPQUERYDOC_2")</f>
        <v>#NAME?</v>
      </c>
      <c r="G12" t="e">
        <f ca="1">_xll.xpGetDataCell(((XPQUERYDOC_2!$A12-2)*14)+(XPQUERYDOC_2!G$1-2), "XPQUERYDOC_2")</f>
        <v>#NAME?</v>
      </c>
      <c r="H12" t="e">
        <f ca="1">_xll.xpGetDataCell(((XPQUERYDOC_2!$A12-2)*14)+(XPQUERYDOC_2!H$1-2), "XPQUERYDOC_2")</f>
        <v>#NAME?</v>
      </c>
      <c r="I12" t="e">
        <f ca="1">_xll.xpGetDataCell(((XPQUERYDOC_2!$A12-2)*14)+(XPQUERYDOC_2!I$1-2), "XPQUERYDOC_2")</f>
        <v>#NAME?</v>
      </c>
      <c r="J12" t="e">
        <f ca="1">_xll.xpGetDataCell(((XPQUERYDOC_2!$A12-2)*14)+(XPQUERYDOC_2!J$1-2), "XPQUERYDOC_2")</f>
        <v>#NAME?</v>
      </c>
      <c r="K12" t="e">
        <f ca="1">_xll.xpGetDataCell(((XPQUERYDOC_2!$A12-2)*14)+(XPQUERYDOC_2!K$1-2), "XPQUERYDOC_2")</f>
        <v>#NAME?</v>
      </c>
      <c r="L12" t="e">
        <f ca="1">_xll.xpGetDataCell(((XPQUERYDOC_2!$A12-2)*14)+(XPQUERYDOC_2!L$1-2), "XPQUERYDOC_2")</f>
        <v>#NAME?</v>
      </c>
      <c r="M12" t="e">
        <f ca="1">_xll.xpGetDataCell(((XPQUERYDOC_2!$A12-2)*14)+(XPQUERYDOC_2!M$1-2), "XPQUERYDOC_2")</f>
        <v>#NAME?</v>
      </c>
      <c r="N12" t="e">
        <f ca="1">_xll.xpGetDataCell(((XPQUERYDOC_2!$A12-2)*14)+(XPQUERYDOC_2!N$1-2), "XPQUERYDOC_2")</f>
        <v>#NAME?</v>
      </c>
      <c r="O12" t="e">
        <f ca="1">_xll.xpGetDataCell(((XPQUERYDOC_2!$A12-2)*14)+(XPQUERYDOC_2!O$1-2), "XPQUERYDOC_2")</f>
        <v>#NAME?</v>
      </c>
      <c r="P12" t="e">
        <f ca="1">_xll.xpGetDataCell(((XPQUERYDOC_2!$A12-2)*14)+(XPQUERYDOC_2!P$1-2), "XPQUERYDOC_2")</f>
        <v>#NAME?</v>
      </c>
      <c r="Q12" t="e">
        <f ca="1">_xll.xpGetDataCell(((XPQUERYDOC_2!$A12-2)*14)+(XPQUERYDOC_2!Q$1-2), "XPQUERYDOC_2")</f>
        <v>#NAME?</v>
      </c>
    </row>
    <row r="13" spans="1:17" x14ac:dyDescent="0.2">
      <c r="C13" t="e">
        <f ca="1">_xll.xpGetDimLabel(1, 3, "XPQUERYDOC_2")</f>
        <v>#NAME?</v>
      </c>
      <c r="D13" t="e">
        <f ca="1">_xll.xpGetDataCell(((XPQUERYDOC_2!$A13-2)*14)+(XPQUERYDOC_2!D$1-2), "XPQUERYDOC_2")</f>
        <v>#NAME?</v>
      </c>
      <c r="E13" t="e">
        <f ca="1">_xll.xpGetDataCell(((XPQUERYDOC_2!$A13-2)*14)+(XPQUERYDOC_2!E$1-2), "XPQUERYDOC_2")</f>
        <v>#NAME?</v>
      </c>
      <c r="F13" t="e">
        <f ca="1">_xll.xpGetDataCell(((XPQUERYDOC_2!$A13-2)*14)+(XPQUERYDOC_2!F$1-2), "XPQUERYDOC_2")</f>
        <v>#NAME?</v>
      </c>
      <c r="G13" t="e">
        <f ca="1">_xll.xpGetDataCell(((XPQUERYDOC_2!$A13-2)*14)+(XPQUERYDOC_2!G$1-2), "XPQUERYDOC_2")</f>
        <v>#NAME?</v>
      </c>
      <c r="H13" t="e">
        <f ca="1">_xll.xpGetDataCell(((XPQUERYDOC_2!$A13-2)*14)+(XPQUERYDOC_2!H$1-2), "XPQUERYDOC_2")</f>
        <v>#NAME?</v>
      </c>
      <c r="I13" t="e">
        <f ca="1">_xll.xpGetDataCell(((XPQUERYDOC_2!$A13-2)*14)+(XPQUERYDOC_2!I$1-2), "XPQUERYDOC_2")</f>
        <v>#NAME?</v>
      </c>
      <c r="J13" t="e">
        <f ca="1">_xll.xpGetDataCell(((XPQUERYDOC_2!$A13-2)*14)+(XPQUERYDOC_2!J$1-2), "XPQUERYDOC_2")</f>
        <v>#NAME?</v>
      </c>
      <c r="K13" t="e">
        <f ca="1">_xll.xpGetDataCell(((XPQUERYDOC_2!$A13-2)*14)+(XPQUERYDOC_2!K$1-2), "XPQUERYDOC_2")</f>
        <v>#NAME?</v>
      </c>
      <c r="L13" t="e">
        <f ca="1">_xll.xpGetDataCell(((XPQUERYDOC_2!$A13-2)*14)+(XPQUERYDOC_2!L$1-2), "XPQUERYDOC_2")</f>
        <v>#NAME?</v>
      </c>
      <c r="M13" t="e">
        <f ca="1">_xll.xpGetDataCell(((XPQUERYDOC_2!$A13-2)*14)+(XPQUERYDOC_2!M$1-2), "XPQUERYDOC_2")</f>
        <v>#NAME?</v>
      </c>
      <c r="N13" t="e">
        <f ca="1">_xll.xpGetDataCell(((XPQUERYDOC_2!$A13-2)*14)+(XPQUERYDOC_2!N$1-2), "XPQUERYDOC_2")</f>
        <v>#NAME?</v>
      </c>
      <c r="O13" t="e">
        <f ca="1">_xll.xpGetDataCell(((XPQUERYDOC_2!$A13-2)*14)+(XPQUERYDOC_2!O$1-2), "XPQUERYDOC_2")</f>
        <v>#NAME?</v>
      </c>
      <c r="P13" t="e">
        <f ca="1">_xll.xpGetDataCell(((XPQUERYDOC_2!$A13-2)*14)+(XPQUERYDOC_2!P$1-2), "XPQUERYDOC_2")</f>
        <v>#NAME?</v>
      </c>
      <c r="Q13" t="e">
        <f ca="1">_xll.xpGetDataCell(((XPQUERYDOC_2!$A13-2)*14)+(XPQUERYDOC_2!Q$1-2), "XPQUERYDOC_2")</f>
        <v>#NAME?</v>
      </c>
    </row>
    <row r="14" spans="1:17" x14ac:dyDescent="0.2">
      <c r="C14" t="e">
        <f ca="1">_xll.xpGetDimLabel(1, 4, "XPQUERYDOC_2")</f>
        <v>#NAME?</v>
      </c>
      <c r="D14" t="e">
        <f ca="1">_xll.xpGetDataCell(((XPQUERYDOC_2!$A14-2)*14)+(XPQUERYDOC_2!D$1-2), "XPQUERYDOC_2")</f>
        <v>#NAME?</v>
      </c>
      <c r="E14" t="e">
        <f ca="1">_xll.xpGetDataCell(((XPQUERYDOC_2!$A14-2)*14)+(XPQUERYDOC_2!E$1-2), "XPQUERYDOC_2")</f>
        <v>#NAME?</v>
      </c>
      <c r="F14" t="e">
        <f ca="1">_xll.xpGetDataCell(((XPQUERYDOC_2!$A14-2)*14)+(XPQUERYDOC_2!F$1-2), "XPQUERYDOC_2")</f>
        <v>#NAME?</v>
      </c>
      <c r="G14" t="e">
        <f ca="1">_xll.xpGetDataCell(((XPQUERYDOC_2!$A14-2)*14)+(XPQUERYDOC_2!G$1-2), "XPQUERYDOC_2")</f>
        <v>#NAME?</v>
      </c>
      <c r="H14" t="e">
        <f ca="1">_xll.xpGetDataCell(((XPQUERYDOC_2!$A14-2)*14)+(XPQUERYDOC_2!H$1-2), "XPQUERYDOC_2")</f>
        <v>#NAME?</v>
      </c>
      <c r="I14" t="e">
        <f ca="1">_xll.xpGetDataCell(((XPQUERYDOC_2!$A14-2)*14)+(XPQUERYDOC_2!I$1-2), "XPQUERYDOC_2")</f>
        <v>#NAME?</v>
      </c>
      <c r="J14" t="e">
        <f ca="1">_xll.xpGetDataCell(((XPQUERYDOC_2!$A14-2)*14)+(XPQUERYDOC_2!J$1-2), "XPQUERYDOC_2")</f>
        <v>#NAME?</v>
      </c>
      <c r="K14" t="e">
        <f ca="1">_xll.xpGetDataCell(((XPQUERYDOC_2!$A14-2)*14)+(XPQUERYDOC_2!K$1-2), "XPQUERYDOC_2")</f>
        <v>#NAME?</v>
      </c>
      <c r="L14" t="e">
        <f ca="1">_xll.xpGetDataCell(((XPQUERYDOC_2!$A14-2)*14)+(XPQUERYDOC_2!L$1-2), "XPQUERYDOC_2")</f>
        <v>#NAME?</v>
      </c>
      <c r="M14" t="e">
        <f ca="1">_xll.xpGetDataCell(((XPQUERYDOC_2!$A14-2)*14)+(XPQUERYDOC_2!M$1-2), "XPQUERYDOC_2")</f>
        <v>#NAME?</v>
      </c>
      <c r="N14" t="e">
        <f ca="1">_xll.xpGetDataCell(((XPQUERYDOC_2!$A14-2)*14)+(XPQUERYDOC_2!N$1-2), "XPQUERYDOC_2")</f>
        <v>#NAME?</v>
      </c>
      <c r="O14" t="e">
        <f ca="1">_xll.xpGetDataCell(((XPQUERYDOC_2!$A14-2)*14)+(XPQUERYDOC_2!O$1-2), "XPQUERYDOC_2")</f>
        <v>#NAME?</v>
      </c>
      <c r="P14" t="e">
        <f ca="1">_xll.xpGetDataCell(((XPQUERYDOC_2!$A14-2)*14)+(XPQUERYDOC_2!P$1-2), "XPQUERYDOC_2")</f>
        <v>#NAME?</v>
      </c>
      <c r="Q14" t="e">
        <f ca="1">_xll.xpGetDataCell(((XPQUERYDOC_2!$A14-2)*14)+(XPQUERYDOC_2!Q$1-2), "XPQUERYDOC_2")</f>
        <v>#NAME?</v>
      </c>
    </row>
    <row r="15" spans="1:17" x14ac:dyDescent="0.2">
      <c r="C15" t="e">
        <f ca="1">_xll.xpGetDimLabel(1, 5, "XPQUERYDOC_2")</f>
        <v>#NAME?</v>
      </c>
      <c r="D15" t="e">
        <f ca="1">_xll.xpGetDataCell(((XPQUERYDOC_2!$A15-2)*14)+(XPQUERYDOC_2!D$1-2), "XPQUERYDOC_2")</f>
        <v>#NAME?</v>
      </c>
      <c r="E15" t="e">
        <f ca="1">_xll.xpGetDataCell(((XPQUERYDOC_2!$A15-2)*14)+(XPQUERYDOC_2!E$1-2), "XPQUERYDOC_2")</f>
        <v>#NAME?</v>
      </c>
      <c r="F15" t="e">
        <f ca="1">_xll.xpGetDataCell(((XPQUERYDOC_2!$A15-2)*14)+(XPQUERYDOC_2!F$1-2), "XPQUERYDOC_2")</f>
        <v>#NAME?</v>
      </c>
      <c r="G15" t="e">
        <f ca="1">_xll.xpGetDataCell(((XPQUERYDOC_2!$A15-2)*14)+(XPQUERYDOC_2!G$1-2), "XPQUERYDOC_2")</f>
        <v>#NAME?</v>
      </c>
      <c r="H15" t="e">
        <f ca="1">_xll.xpGetDataCell(((XPQUERYDOC_2!$A15-2)*14)+(XPQUERYDOC_2!H$1-2), "XPQUERYDOC_2")</f>
        <v>#NAME?</v>
      </c>
      <c r="I15" t="e">
        <f ca="1">_xll.xpGetDataCell(((XPQUERYDOC_2!$A15-2)*14)+(XPQUERYDOC_2!I$1-2), "XPQUERYDOC_2")</f>
        <v>#NAME?</v>
      </c>
      <c r="J15" t="e">
        <f ca="1">_xll.xpGetDataCell(((XPQUERYDOC_2!$A15-2)*14)+(XPQUERYDOC_2!J$1-2), "XPQUERYDOC_2")</f>
        <v>#NAME?</v>
      </c>
      <c r="K15" t="e">
        <f ca="1">_xll.xpGetDataCell(((XPQUERYDOC_2!$A15-2)*14)+(XPQUERYDOC_2!K$1-2), "XPQUERYDOC_2")</f>
        <v>#NAME?</v>
      </c>
      <c r="L15" t="e">
        <f ca="1">_xll.xpGetDataCell(((XPQUERYDOC_2!$A15-2)*14)+(XPQUERYDOC_2!L$1-2), "XPQUERYDOC_2")</f>
        <v>#NAME?</v>
      </c>
      <c r="M15" t="e">
        <f ca="1">_xll.xpGetDataCell(((XPQUERYDOC_2!$A15-2)*14)+(XPQUERYDOC_2!M$1-2), "XPQUERYDOC_2")</f>
        <v>#NAME?</v>
      </c>
      <c r="N15" t="e">
        <f ca="1">_xll.xpGetDataCell(((XPQUERYDOC_2!$A15-2)*14)+(XPQUERYDOC_2!N$1-2), "XPQUERYDOC_2")</f>
        <v>#NAME?</v>
      </c>
      <c r="O15" t="e">
        <f ca="1">_xll.xpGetDataCell(((XPQUERYDOC_2!$A15-2)*14)+(XPQUERYDOC_2!O$1-2), "XPQUERYDOC_2")</f>
        <v>#NAME?</v>
      </c>
      <c r="P15" t="e">
        <f ca="1">_xll.xpGetDataCell(((XPQUERYDOC_2!$A15-2)*14)+(XPQUERYDOC_2!P$1-2), "XPQUERYDOC_2")</f>
        <v>#NAME?</v>
      </c>
      <c r="Q15" t="e">
        <f ca="1">_xll.xpGetDataCell(((XPQUERYDOC_2!$A15-2)*14)+(XPQUERYDOC_2!Q$1-2), "XPQUERYDOC_2")</f>
        <v>#NAME?</v>
      </c>
    </row>
    <row r="16" spans="1:17" x14ac:dyDescent="0.2">
      <c r="B16" t="e">
        <f ca="1">_xll.xpGetDimLabel(2, 2, "XPQUERYDOC_2")</f>
        <v>#NAME?</v>
      </c>
      <c r="C16" t="e">
        <f ca="1">_xll.xpGetDimLabel(1, 0, "XPQUERYDOC_2")</f>
        <v>#NAME?</v>
      </c>
      <c r="D16" t="e">
        <f ca="1">_xll.xpGetDataCell(((XPQUERYDOC_2!$A16-2)*14)+(XPQUERYDOC_2!D$1-2), "XPQUERYDOC_2")</f>
        <v>#NAME?</v>
      </c>
      <c r="E16" t="e">
        <f ca="1">_xll.xpGetDataCell(((XPQUERYDOC_2!$A16-2)*14)+(XPQUERYDOC_2!E$1-2), "XPQUERYDOC_2")</f>
        <v>#NAME?</v>
      </c>
      <c r="F16" t="e">
        <f ca="1">_xll.xpGetDataCell(((XPQUERYDOC_2!$A16-2)*14)+(XPQUERYDOC_2!F$1-2), "XPQUERYDOC_2")</f>
        <v>#NAME?</v>
      </c>
      <c r="G16" t="e">
        <f ca="1">_xll.xpGetDataCell(((XPQUERYDOC_2!$A16-2)*14)+(XPQUERYDOC_2!G$1-2), "XPQUERYDOC_2")</f>
        <v>#NAME?</v>
      </c>
      <c r="H16" t="e">
        <f ca="1">_xll.xpGetDataCell(((XPQUERYDOC_2!$A16-2)*14)+(XPQUERYDOC_2!H$1-2), "XPQUERYDOC_2")</f>
        <v>#NAME?</v>
      </c>
      <c r="I16" t="e">
        <f ca="1">_xll.xpGetDataCell(((XPQUERYDOC_2!$A16-2)*14)+(XPQUERYDOC_2!I$1-2), "XPQUERYDOC_2")</f>
        <v>#NAME?</v>
      </c>
      <c r="J16" t="e">
        <f ca="1">_xll.xpGetDataCell(((XPQUERYDOC_2!$A16-2)*14)+(XPQUERYDOC_2!J$1-2), "XPQUERYDOC_2")</f>
        <v>#NAME?</v>
      </c>
      <c r="K16" t="e">
        <f ca="1">_xll.xpGetDataCell(((XPQUERYDOC_2!$A16-2)*14)+(XPQUERYDOC_2!K$1-2), "XPQUERYDOC_2")</f>
        <v>#NAME?</v>
      </c>
      <c r="L16" t="e">
        <f ca="1">_xll.xpGetDataCell(((XPQUERYDOC_2!$A16-2)*14)+(XPQUERYDOC_2!L$1-2), "XPQUERYDOC_2")</f>
        <v>#NAME?</v>
      </c>
      <c r="M16" t="e">
        <f ca="1">_xll.xpGetDataCell(((XPQUERYDOC_2!$A16-2)*14)+(XPQUERYDOC_2!M$1-2), "XPQUERYDOC_2")</f>
        <v>#NAME?</v>
      </c>
      <c r="N16" t="e">
        <f ca="1">_xll.xpGetDataCell(((XPQUERYDOC_2!$A16-2)*14)+(XPQUERYDOC_2!N$1-2), "XPQUERYDOC_2")</f>
        <v>#NAME?</v>
      </c>
      <c r="O16" t="e">
        <f ca="1">_xll.xpGetDataCell(((XPQUERYDOC_2!$A16-2)*14)+(XPQUERYDOC_2!O$1-2), "XPQUERYDOC_2")</f>
        <v>#NAME?</v>
      </c>
      <c r="P16" t="e">
        <f ca="1">_xll.xpGetDataCell(((XPQUERYDOC_2!$A16-2)*14)+(XPQUERYDOC_2!P$1-2), "XPQUERYDOC_2")</f>
        <v>#NAME?</v>
      </c>
      <c r="Q16" t="e">
        <f ca="1">_xll.xpGetDataCell(((XPQUERYDOC_2!$A16-2)*14)+(XPQUERYDOC_2!Q$1-2), "XPQUERYDOC_2")</f>
        <v>#NAME?</v>
      </c>
    </row>
    <row r="17" spans="1:17" x14ac:dyDescent="0.2">
      <c r="C17" t="e">
        <f ca="1">_xll.xpGetDimLabel(1, 1, "XPQUERYDOC_2")</f>
        <v>#NAME?</v>
      </c>
      <c r="D17" t="e">
        <f ca="1">_xll.xpGetDataCell(((XPQUERYDOC_2!$A17-2)*14)+(XPQUERYDOC_2!D$1-2), "XPQUERYDOC_2")</f>
        <v>#NAME?</v>
      </c>
      <c r="E17" t="e">
        <f ca="1">_xll.xpGetDataCell(((XPQUERYDOC_2!$A17-2)*14)+(XPQUERYDOC_2!E$1-2), "XPQUERYDOC_2")</f>
        <v>#NAME?</v>
      </c>
      <c r="F17" t="e">
        <f ca="1">_xll.xpGetDataCell(((XPQUERYDOC_2!$A17-2)*14)+(XPQUERYDOC_2!F$1-2), "XPQUERYDOC_2")</f>
        <v>#NAME?</v>
      </c>
      <c r="G17" t="e">
        <f ca="1">_xll.xpGetDataCell(((XPQUERYDOC_2!$A17-2)*14)+(XPQUERYDOC_2!G$1-2), "XPQUERYDOC_2")</f>
        <v>#NAME?</v>
      </c>
      <c r="H17" t="e">
        <f ca="1">_xll.xpGetDataCell(((XPQUERYDOC_2!$A17-2)*14)+(XPQUERYDOC_2!H$1-2), "XPQUERYDOC_2")</f>
        <v>#NAME?</v>
      </c>
      <c r="I17" t="e">
        <f ca="1">_xll.xpGetDataCell(((XPQUERYDOC_2!$A17-2)*14)+(XPQUERYDOC_2!I$1-2), "XPQUERYDOC_2")</f>
        <v>#NAME?</v>
      </c>
      <c r="J17" t="e">
        <f ca="1">_xll.xpGetDataCell(((XPQUERYDOC_2!$A17-2)*14)+(XPQUERYDOC_2!J$1-2), "XPQUERYDOC_2")</f>
        <v>#NAME?</v>
      </c>
      <c r="K17" t="e">
        <f ca="1">_xll.xpGetDataCell(((XPQUERYDOC_2!$A17-2)*14)+(XPQUERYDOC_2!K$1-2), "XPQUERYDOC_2")</f>
        <v>#NAME?</v>
      </c>
      <c r="L17" t="e">
        <f ca="1">_xll.xpGetDataCell(((XPQUERYDOC_2!$A17-2)*14)+(XPQUERYDOC_2!L$1-2), "XPQUERYDOC_2")</f>
        <v>#NAME?</v>
      </c>
      <c r="M17" t="e">
        <f ca="1">_xll.xpGetDataCell(((XPQUERYDOC_2!$A17-2)*14)+(XPQUERYDOC_2!M$1-2), "XPQUERYDOC_2")</f>
        <v>#NAME?</v>
      </c>
      <c r="N17" t="e">
        <f ca="1">_xll.xpGetDataCell(((XPQUERYDOC_2!$A17-2)*14)+(XPQUERYDOC_2!N$1-2), "XPQUERYDOC_2")</f>
        <v>#NAME?</v>
      </c>
      <c r="O17" t="e">
        <f ca="1">_xll.xpGetDataCell(((XPQUERYDOC_2!$A17-2)*14)+(XPQUERYDOC_2!O$1-2), "XPQUERYDOC_2")</f>
        <v>#NAME?</v>
      </c>
      <c r="P17" t="e">
        <f ca="1">_xll.xpGetDataCell(((XPQUERYDOC_2!$A17-2)*14)+(XPQUERYDOC_2!P$1-2), "XPQUERYDOC_2")</f>
        <v>#NAME?</v>
      </c>
      <c r="Q17" t="e">
        <f ca="1">_xll.xpGetDataCell(((XPQUERYDOC_2!$A17-2)*14)+(XPQUERYDOC_2!Q$1-2), "XPQUERYDOC_2")</f>
        <v>#NAME?</v>
      </c>
    </row>
    <row r="18" spans="1:17" x14ac:dyDescent="0.2">
      <c r="C18" t="e">
        <f ca="1">_xll.xpGetDimLabel(1, 2, "XPQUERYDOC_2")</f>
        <v>#NAME?</v>
      </c>
      <c r="D18" t="e">
        <f ca="1">_xll.xpGetDataCell(((XPQUERYDOC_2!$A18-2)*14)+(XPQUERYDOC_2!D$1-2), "XPQUERYDOC_2")</f>
        <v>#NAME?</v>
      </c>
      <c r="E18" t="e">
        <f ca="1">_xll.xpGetDataCell(((XPQUERYDOC_2!$A18-2)*14)+(XPQUERYDOC_2!E$1-2), "XPQUERYDOC_2")</f>
        <v>#NAME?</v>
      </c>
      <c r="F18" t="e">
        <f ca="1">_xll.xpGetDataCell(((XPQUERYDOC_2!$A18-2)*14)+(XPQUERYDOC_2!F$1-2), "XPQUERYDOC_2")</f>
        <v>#NAME?</v>
      </c>
      <c r="G18" t="e">
        <f ca="1">_xll.xpGetDataCell(((XPQUERYDOC_2!$A18-2)*14)+(XPQUERYDOC_2!G$1-2), "XPQUERYDOC_2")</f>
        <v>#NAME?</v>
      </c>
      <c r="H18" t="e">
        <f ca="1">_xll.xpGetDataCell(((XPQUERYDOC_2!$A18-2)*14)+(XPQUERYDOC_2!H$1-2), "XPQUERYDOC_2")</f>
        <v>#NAME?</v>
      </c>
      <c r="I18" t="e">
        <f ca="1">_xll.xpGetDataCell(((XPQUERYDOC_2!$A18-2)*14)+(XPQUERYDOC_2!I$1-2), "XPQUERYDOC_2")</f>
        <v>#NAME?</v>
      </c>
      <c r="J18" t="e">
        <f ca="1">_xll.xpGetDataCell(((XPQUERYDOC_2!$A18-2)*14)+(XPQUERYDOC_2!J$1-2), "XPQUERYDOC_2")</f>
        <v>#NAME?</v>
      </c>
      <c r="K18" t="e">
        <f ca="1">_xll.xpGetDataCell(((XPQUERYDOC_2!$A18-2)*14)+(XPQUERYDOC_2!K$1-2), "XPQUERYDOC_2")</f>
        <v>#NAME?</v>
      </c>
      <c r="L18" t="e">
        <f ca="1">_xll.xpGetDataCell(((XPQUERYDOC_2!$A18-2)*14)+(XPQUERYDOC_2!L$1-2), "XPQUERYDOC_2")</f>
        <v>#NAME?</v>
      </c>
      <c r="M18" t="e">
        <f ca="1">_xll.xpGetDataCell(((XPQUERYDOC_2!$A18-2)*14)+(XPQUERYDOC_2!M$1-2), "XPQUERYDOC_2")</f>
        <v>#NAME?</v>
      </c>
      <c r="N18" t="e">
        <f ca="1">_xll.xpGetDataCell(((XPQUERYDOC_2!$A18-2)*14)+(XPQUERYDOC_2!N$1-2), "XPQUERYDOC_2")</f>
        <v>#NAME?</v>
      </c>
      <c r="O18" t="e">
        <f ca="1">_xll.xpGetDataCell(((XPQUERYDOC_2!$A18-2)*14)+(XPQUERYDOC_2!O$1-2), "XPQUERYDOC_2")</f>
        <v>#NAME?</v>
      </c>
      <c r="P18" t="e">
        <f ca="1">_xll.xpGetDataCell(((XPQUERYDOC_2!$A18-2)*14)+(XPQUERYDOC_2!P$1-2), "XPQUERYDOC_2")</f>
        <v>#NAME?</v>
      </c>
      <c r="Q18" t="e">
        <f ca="1">_xll.xpGetDataCell(((XPQUERYDOC_2!$A18-2)*14)+(XPQUERYDOC_2!Q$1-2), "XPQUERYDOC_2")</f>
        <v>#NAME?</v>
      </c>
    </row>
    <row r="19" spans="1:17" x14ac:dyDescent="0.2">
      <c r="C19" t="e">
        <f ca="1">_xll.xpGetDimLabel(1, 3, "XPQUERYDOC_2")</f>
        <v>#NAME?</v>
      </c>
      <c r="D19" t="e">
        <f ca="1">_xll.xpGetDataCell(((XPQUERYDOC_2!$A19-2)*14)+(XPQUERYDOC_2!D$1-2), "XPQUERYDOC_2")</f>
        <v>#NAME?</v>
      </c>
      <c r="E19" t="e">
        <f ca="1">_xll.xpGetDataCell(((XPQUERYDOC_2!$A19-2)*14)+(XPQUERYDOC_2!E$1-2), "XPQUERYDOC_2")</f>
        <v>#NAME?</v>
      </c>
      <c r="F19" t="e">
        <f ca="1">_xll.xpGetDataCell(((XPQUERYDOC_2!$A19-2)*14)+(XPQUERYDOC_2!F$1-2), "XPQUERYDOC_2")</f>
        <v>#NAME?</v>
      </c>
      <c r="G19" t="e">
        <f ca="1">_xll.xpGetDataCell(((XPQUERYDOC_2!$A19-2)*14)+(XPQUERYDOC_2!G$1-2), "XPQUERYDOC_2")</f>
        <v>#NAME?</v>
      </c>
      <c r="H19" t="e">
        <f ca="1">_xll.xpGetDataCell(((XPQUERYDOC_2!$A19-2)*14)+(XPQUERYDOC_2!H$1-2), "XPQUERYDOC_2")</f>
        <v>#NAME?</v>
      </c>
      <c r="I19" t="e">
        <f ca="1">_xll.xpGetDataCell(((XPQUERYDOC_2!$A19-2)*14)+(XPQUERYDOC_2!I$1-2), "XPQUERYDOC_2")</f>
        <v>#NAME?</v>
      </c>
      <c r="J19" t="e">
        <f ca="1">_xll.xpGetDataCell(((XPQUERYDOC_2!$A19-2)*14)+(XPQUERYDOC_2!J$1-2), "XPQUERYDOC_2")</f>
        <v>#NAME?</v>
      </c>
      <c r="K19" t="e">
        <f ca="1">_xll.xpGetDataCell(((XPQUERYDOC_2!$A19-2)*14)+(XPQUERYDOC_2!K$1-2), "XPQUERYDOC_2")</f>
        <v>#NAME?</v>
      </c>
      <c r="L19" t="e">
        <f ca="1">_xll.xpGetDataCell(((XPQUERYDOC_2!$A19-2)*14)+(XPQUERYDOC_2!L$1-2), "XPQUERYDOC_2")</f>
        <v>#NAME?</v>
      </c>
      <c r="M19" t="e">
        <f ca="1">_xll.xpGetDataCell(((XPQUERYDOC_2!$A19-2)*14)+(XPQUERYDOC_2!M$1-2), "XPQUERYDOC_2")</f>
        <v>#NAME?</v>
      </c>
      <c r="N19" t="e">
        <f ca="1">_xll.xpGetDataCell(((XPQUERYDOC_2!$A19-2)*14)+(XPQUERYDOC_2!N$1-2), "XPQUERYDOC_2")</f>
        <v>#NAME?</v>
      </c>
      <c r="O19" t="e">
        <f ca="1">_xll.xpGetDataCell(((XPQUERYDOC_2!$A19-2)*14)+(XPQUERYDOC_2!O$1-2), "XPQUERYDOC_2")</f>
        <v>#NAME?</v>
      </c>
      <c r="P19" t="e">
        <f ca="1">_xll.xpGetDataCell(((XPQUERYDOC_2!$A19-2)*14)+(XPQUERYDOC_2!P$1-2), "XPQUERYDOC_2")</f>
        <v>#NAME?</v>
      </c>
      <c r="Q19" t="e">
        <f ca="1">_xll.xpGetDataCell(((XPQUERYDOC_2!$A19-2)*14)+(XPQUERYDOC_2!Q$1-2), "XPQUERYDOC_2")</f>
        <v>#NAME?</v>
      </c>
    </row>
    <row r="20" spans="1:17" x14ac:dyDescent="0.2">
      <c r="C20" t="e">
        <f ca="1">_xll.xpGetDimLabel(1, 4, "XPQUERYDOC_2")</f>
        <v>#NAME?</v>
      </c>
      <c r="D20" t="e">
        <f ca="1">_xll.xpGetDataCell(((XPQUERYDOC_2!$A20-2)*14)+(XPQUERYDOC_2!D$1-2), "XPQUERYDOC_2")</f>
        <v>#NAME?</v>
      </c>
      <c r="E20" t="e">
        <f ca="1">_xll.xpGetDataCell(((XPQUERYDOC_2!$A20-2)*14)+(XPQUERYDOC_2!E$1-2), "XPQUERYDOC_2")</f>
        <v>#NAME?</v>
      </c>
      <c r="F20" t="e">
        <f ca="1">_xll.xpGetDataCell(((XPQUERYDOC_2!$A20-2)*14)+(XPQUERYDOC_2!F$1-2), "XPQUERYDOC_2")</f>
        <v>#NAME?</v>
      </c>
      <c r="G20" t="e">
        <f ca="1">_xll.xpGetDataCell(((XPQUERYDOC_2!$A20-2)*14)+(XPQUERYDOC_2!G$1-2), "XPQUERYDOC_2")</f>
        <v>#NAME?</v>
      </c>
      <c r="H20" t="e">
        <f ca="1">_xll.xpGetDataCell(((XPQUERYDOC_2!$A20-2)*14)+(XPQUERYDOC_2!H$1-2), "XPQUERYDOC_2")</f>
        <v>#NAME?</v>
      </c>
      <c r="I20" t="e">
        <f ca="1">_xll.xpGetDataCell(((XPQUERYDOC_2!$A20-2)*14)+(XPQUERYDOC_2!I$1-2), "XPQUERYDOC_2")</f>
        <v>#NAME?</v>
      </c>
      <c r="J20" t="e">
        <f ca="1">_xll.xpGetDataCell(((XPQUERYDOC_2!$A20-2)*14)+(XPQUERYDOC_2!J$1-2), "XPQUERYDOC_2")</f>
        <v>#NAME?</v>
      </c>
      <c r="K20" t="e">
        <f ca="1">_xll.xpGetDataCell(((XPQUERYDOC_2!$A20-2)*14)+(XPQUERYDOC_2!K$1-2), "XPQUERYDOC_2")</f>
        <v>#NAME?</v>
      </c>
      <c r="L20" t="e">
        <f ca="1">_xll.xpGetDataCell(((XPQUERYDOC_2!$A20-2)*14)+(XPQUERYDOC_2!L$1-2), "XPQUERYDOC_2")</f>
        <v>#NAME?</v>
      </c>
      <c r="M20" t="e">
        <f ca="1">_xll.xpGetDataCell(((XPQUERYDOC_2!$A20-2)*14)+(XPQUERYDOC_2!M$1-2), "XPQUERYDOC_2")</f>
        <v>#NAME?</v>
      </c>
      <c r="N20" t="e">
        <f ca="1">_xll.xpGetDataCell(((XPQUERYDOC_2!$A20-2)*14)+(XPQUERYDOC_2!N$1-2), "XPQUERYDOC_2")</f>
        <v>#NAME?</v>
      </c>
      <c r="O20" t="e">
        <f ca="1">_xll.xpGetDataCell(((XPQUERYDOC_2!$A20-2)*14)+(XPQUERYDOC_2!O$1-2), "XPQUERYDOC_2")</f>
        <v>#NAME?</v>
      </c>
      <c r="P20" t="e">
        <f ca="1">_xll.xpGetDataCell(((XPQUERYDOC_2!$A20-2)*14)+(XPQUERYDOC_2!P$1-2), "XPQUERYDOC_2")</f>
        <v>#NAME?</v>
      </c>
      <c r="Q20" t="e">
        <f ca="1">_xll.xpGetDataCell(((XPQUERYDOC_2!$A20-2)*14)+(XPQUERYDOC_2!Q$1-2), "XPQUERYDOC_2")</f>
        <v>#NAME?</v>
      </c>
    </row>
    <row r="21" spans="1:17" x14ac:dyDescent="0.2">
      <c r="C21" t="e">
        <f ca="1">_xll.xpGetDimLabel(1, 5, "XPQUERYDOC_2")</f>
        <v>#NAME?</v>
      </c>
      <c r="D21" t="e">
        <f ca="1">_xll.xpGetDataCell(((XPQUERYDOC_2!$A21-2)*14)+(XPQUERYDOC_2!D$1-2), "XPQUERYDOC_2")</f>
        <v>#NAME?</v>
      </c>
      <c r="E21" t="e">
        <f ca="1">_xll.xpGetDataCell(((XPQUERYDOC_2!$A21-2)*14)+(XPQUERYDOC_2!E$1-2), "XPQUERYDOC_2")</f>
        <v>#NAME?</v>
      </c>
      <c r="F21" t="e">
        <f ca="1">_xll.xpGetDataCell(((XPQUERYDOC_2!$A21-2)*14)+(XPQUERYDOC_2!F$1-2), "XPQUERYDOC_2")</f>
        <v>#NAME?</v>
      </c>
      <c r="G21" t="e">
        <f ca="1">_xll.xpGetDataCell(((XPQUERYDOC_2!$A21-2)*14)+(XPQUERYDOC_2!G$1-2), "XPQUERYDOC_2")</f>
        <v>#NAME?</v>
      </c>
      <c r="H21" t="e">
        <f ca="1">_xll.xpGetDataCell(((XPQUERYDOC_2!$A21-2)*14)+(XPQUERYDOC_2!H$1-2), "XPQUERYDOC_2")</f>
        <v>#NAME?</v>
      </c>
      <c r="I21" t="e">
        <f ca="1">_xll.xpGetDataCell(((XPQUERYDOC_2!$A21-2)*14)+(XPQUERYDOC_2!I$1-2), "XPQUERYDOC_2")</f>
        <v>#NAME?</v>
      </c>
      <c r="J21" t="e">
        <f ca="1">_xll.xpGetDataCell(((XPQUERYDOC_2!$A21-2)*14)+(XPQUERYDOC_2!J$1-2), "XPQUERYDOC_2")</f>
        <v>#NAME?</v>
      </c>
      <c r="K21" t="e">
        <f ca="1">_xll.xpGetDataCell(((XPQUERYDOC_2!$A21-2)*14)+(XPQUERYDOC_2!K$1-2), "XPQUERYDOC_2")</f>
        <v>#NAME?</v>
      </c>
      <c r="L21" t="e">
        <f ca="1">_xll.xpGetDataCell(((XPQUERYDOC_2!$A21-2)*14)+(XPQUERYDOC_2!L$1-2), "XPQUERYDOC_2")</f>
        <v>#NAME?</v>
      </c>
      <c r="M21" t="e">
        <f ca="1">_xll.xpGetDataCell(((XPQUERYDOC_2!$A21-2)*14)+(XPQUERYDOC_2!M$1-2), "XPQUERYDOC_2")</f>
        <v>#NAME?</v>
      </c>
      <c r="N21" t="e">
        <f ca="1">_xll.xpGetDataCell(((XPQUERYDOC_2!$A21-2)*14)+(XPQUERYDOC_2!N$1-2), "XPQUERYDOC_2")</f>
        <v>#NAME?</v>
      </c>
      <c r="O21" t="e">
        <f ca="1">_xll.xpGetDataCell(((XPQUERYDOC_2!$A21-2)*14)+(XPQUERYDOC_2!O$1-2), "XPQUERYDOC_2")</f>
        <v>#NAME?</v>
      </c>
      <c r="P21" t="e">
        <f ca="1">_xll.xpGetDataCell(((XPQUERYDOC_2!$A21-2)*14)+(XPQUERYDOC_2!P$1-2), "XPQUERYDOC_2")</f>
        <v>#NAME?</v>
      </c>
      <c r="Q21" t="e">
        <f ca="1">_xll.xpGetDataCell(((XPQUERYDOC_2!$A21-2)*14)+(XPQUERYDOC_2!Q$1-2), "XPQUERYDOC_2")</f>
        <v>#NAME?</v>
      </c>
    </row>
    <row r="22" spans="1:17" x14ac:dyDescent="0.2">
      <c r="A22" t="e">
        <f ca="1">_xll.xpGetDimLabel(3, 1, "XPQUERYDOC_2")</f>
        <v>#NAME?</v>
      </c>
      <c r="B22" t="e">
        <f ca="1">_xll.xpGetDimLabel(2, 0, "XPQUERYDOC_2")</f>
        <v>#NAME?</v>
      </c>
      <c r="C22" t="e">
        <f ca="1">_xll.xpGetDimLabel(1, 0, "XPQUERYDOC_2")</f>
        <v>#NAME?</v>
      </c>
      <c r="D22" t="e">
        <f ca="1">_xll.xpGetDataCell(((XPQUERYDOC_2!$A22-2)*14)+(XPQUERYDOC_2!D$1-2), "XPQUERYDOC_2")</f>
        <v>#NAME?</v>
      </c>
      <c r="E22" t="e">
        <f ca="1">_xll.xpGetDataCell(((XPQUERYDOC_2!$A22-2)*14)+(XPQUERYDOC_2!E$1-2), "XPQUERYDOC_2")</f>
        <v>#NAME?</v>
      </c>
      <c r="F22" t="e">
        <f ca="1">_xll.xpGetDataCell(((XPQUERYDOC_2!$A22-2)*14)+(XPQUERYDOC_2!F$1-2), "XPQUERYDOC_2")</f>
        <v>#NAME?</v>
      </c>
      <c r="G22" t="e">
        <f ca="1">_xll.xpGetDataCell(((XPQUERYDOC_2!$A22-2)*14)+(XPQUERYDOC_2!G$1-2), "XPQUERYDOC_2")</f>
        <v>#NAME?</v>
      </c>
      <c r="H22" t="e">
        <f ca="1">_xll.xpGetDataCell(((XPQUERYDOC_2!$A22-2)*14)+(XPQUERYDOC_2!H$1-2), "XPQUERYDOC_2")</f>
        <v>#NAME?</v>
      </c>
      <c r="I22" t="e">
        <f ca="1">_xll.xpGetDataCell(((XPQUERYDOC_2!$A22-2)*14)+(XPQUERYDOC_2!I$1-2), "XPQUERYDOC_2")</f>
        <v>#NAME?</v>
      </c>
      <c r="J22" t="e">
        <f ca="1">_xll.xpGetDataCell(((XPQUERYDOC_2!$A22-2)*14)+(XPQUERYDOC_2!J$1-2), "XPQUERYDOC_2")</f>
        <v>#NAME?</v>
      </c>
      <c r="K22" t="e">
        <f ca="1">_xll.xpGetDataCell(((XPQUERYDOC_2!$A22-2)*14)+(XPQUERYDOC_2!K$1-2), "XPQUERYDOC_2")</f>
        <v>#NAME?</v>
      </c>
      <c r="L22" t="e">
        <f ca="1">_xll.xpGetDataCell(((XPQUERYDOC_2!$A22-2)*14)+(XPQUERYDOC_2!L$1-2), "XPQUERYDOC_2")</f>
        <v>#NAME?</v>
      </c>
      <c r="M22" t="e">
        <f ca="1">_xll.xpGetDataCell(((XPQUERYDOC_2!$A22-2)*14)+(XPQUERYDOC_2!M$1-2), "XPQUERYDOC_2")</f>
        <v>#NAME?</v>
      </c>
      <c r="N22" t="e">
        <f ca="1">_xll.xpGetDataCell(((XPQUERYDOC_2!$A22-2)*14)+(XPQUERYDOC_2!N$1-2), "XPQUERYDOC_2")</f>
        <v>#NAME?</v>
      </c>
      <c r="O22" t="e">
        <f ca="1">_xll.xpGetDataCell(((XPQUERYDOC_2!$A22-2)*14)+(XPQUERYDOC_2!O$1-2), "XPQUERYDOC_2")</f>
        <v>#NAME?</v>
      </c>
      <c r="P22" t="e">
        <f ca="1">_xll.xpGetDataCell(((XPQUERYDOC_2!$A22-2)*14)+(XPQUERYDOC_2!P$1-2), "XPQUERYDOC_2")</f>
        <v>#NAME?</v>
      </c>
      <c r="Q22" t="e">
        <f ca="1">_xll.xpGetDataCell(((XPQUERYDOC_2!$A22-2)*14)+(XPQUERYDOC_2!Q$1-2), "XPQUERYDOC_2")</f>
        <v>#NAME?</v>
      </c>
    </row>
    <row r="23" spans="1:17" x14ac:dyDescent="0.2">
      <c r="C23" t="e">
        <f ca="1">_xll.xpGetDimLabel(1, 1, "XPQUERYDOC_2")</f>
        <v>#NAME?</v>
      </c>
      <c r="D23" t="e">
        <f ca="1">_xll.xpGetDataCell(((XPQUERYDOC_2!$A23-2)*14)+(XPQUERYDOC_2!D$1-2), "XPQUERYDOC_2")</f>
        <v>#NAME?</v>
      </c>
      <c r="E23" t="e">
        <f ca="1">_xll.xpGetDataCell(((XPQUERYDOC_2!$A23-2)*14)+(XPQUERYDOC_2!E$1-2), "XPQUERYDOC_2")</f>
        <v>#NAME?</v>
      </c>
      <c r="F23" t="e">
        <f ca="1">_xll.xpGetDataCell(((XPQUERYDOC_2!$A23-2)*14)+(XPQUERYDOC_2!F$1-2), "XPQUERYDOC_2")</f>
        <v>#NAME?</v>
      </c>
      <c r="G23" t="e">
        <f ca="1">_xll.xpGetDataCell(((XPQUERYDOC_2!$A23-2)*14)+(XPQUERYDOC_2!G$1-2), "XPQUERYDOC_2")</f>
        <v>#NAME?</v>
      </c>
      <c r="H23" t="e">
        <f ca="1">_xll.xpGetDataCell(((XPQUERYDOC_2!$A23-2)*14)+(XPQUERYDOC_2!H$1-2), "XPQUERYDOC_2")</f>
        <v>#NAME?</v>
      </c>
      <c r="I23" t="e">
        <f ca="1">_xll.xpGetDataCell(((XPQUERYDOC_2!$A23-2)*14)+(XPQUERYDOC_2!I$1-2), "XPQUERYDOC_2")</f>
        <v>#NAME?</v>
      </c>
      <c r="J23" t="e">
        <f ca="1">_xll.xpGetDataCell(((XPQUERYDOC_2!$A23-2)*14)+(XPQUERYDOC_2!J$1-2), "XPQUERYDOC_2")</f>
        <v>#NAME?</v>
      </c>
      <c r="K23" t="e">
        <f ca="1">_xll.xpGetDataCell(((XPQUERYDOC_2!$A23-2)*14)+(XPQUERYDOC_2!K$1-2), "XPQUERYDOC_2")</f>
        <v>#NAME?</v>
      </c>
      <c r="L23" t="e">
        <f ca="1">_xll.xpGetDataCell(((XPQUERYDOC_2!$A23-2)*14)+(XPQUERYDOC_2!L$1-2), "XPQUERYDOC_2")</f>
        <v>#NAME?</v>
      </c>
      <c r="M23" t="e">
        <f ca="1">_xll.xpGetDataCell(((XPQUERYDOC_2!$A23-2)*14)+(XPQUERYDOC_2!M$1-2), "XPQUERYDOC_2")</f>
        <v>#NAME?</v>
      </c>
      <c r="N23" t="e">
        <f ca="1">_xll.xpGetDataCell(((XPQUERYDOC_2!$A23-2)*14)+(XPQUERYDOC_2!N$1-2), "XPQUERYDOC_2")</f>
        <v>#NAME?</v>
      </c>
      <c r="O23" t="e">
        <f ca="1">_xll.xpGetDataCell(((XPQUERYDOC_2!$A23-2)*14)+(XPQUERYDOC_2!O$1-2), "XPQUERYDOC_2")</f>
        <v>#NAME?</v>
      </c>
      <c r="P23" t="e">
        <f ca="1">_xll.xpGetDataCell(((XPQUERYDOC_2!$A23-2)*14)+(XPQUERYDOC_2!P$1-2), "XPQUERYDOC_2")</f>
        <v>#NAME?</v>
      </c>
      <c r="Q23" t="e">
        <f ca="1">_xll.xpGetDataCell(((XPQUERYDOC_2!$A23-2)*14)+(XPQUERYDOC_2!Q$1-2), "XPQUERYDOC_2")</f>
        <v>#NAME?</v>
      </c>
    </row>
    <row r="24" spans="1:17" x14ac:dyDescent="0.2">
      <c r="C24" t="e">
        <f ca="1">_xll.xpGetDimLabel(1, 2, "XPQUERYDOC_2")</f>
        <v>#NAME?</v>
      </c>
      <c r="D24" t="e">
        <f ca="1">_xll.xpGetDataCell(((XPQUERYDOC_2!$A24-2)*14)+(XPQUERYDOC_2!D$1-2), "XPQUERYDOC_2")</f>
        <v>#NAME?</v>
      </c>
      <c r="E24" t="e">
        <f ca="1">_xll.xpGetDataCell(((XPQUERYDOC_2!$A24-2)*14)+(XPQUERYDOC_2!E$1-2), "XPQUERYDOC_2")</f>
        <v>#NAME?</v>
      </c>
      <c r="F24" t="e">
        <f ca="1">_xll.xpGetDataCell(((XPQUERYDOC_2!$A24-2)*14)+(XPQUERYDOC_2!F$1-2), "XPQUERYDOC_2")</f>
        <v>#NAME?</v>
      </c>
      <c r="G24" t="e">
        <f ca="1">_xll.xpGetDataCell(((XPQUERYDOC_2!$A24-2)*14)+(XPQUERYDOC_2!G$1-2), "XPQUERYDOC_2")</f>
        <v>#NAME?</v>
      </c>
      <c r="H24" t="e">
        <f ca="1">_xll.xpGetDataCell(((XPQUERYDOC_2!$A24-2)*14)+(XPQUERYDOC_2!H$1-2), "XPQUERYDOC_2")</f>
        <v>#NAME?</v>
      </c>
      <c r="I24" t="e">
        <f ca="1">_xll.xpGetDataCell(((XPQUERYDOC_2!$A24-2)*14)+(XPQUERYDOC_2!I$1-2), "XPQUERYDOC_2")</f>
        <v>#NAME?</v>
      </c>
      <c r="J24" t="e">
        <f ca="1">_xll.xpGetDataCell(((XPQUERYDOC_2!$A24-2)*14)+(XPQUERYDOC_2!J$1-2), "XPQUERYDOC_2")</f>
        <v>#NAME?</v>
      </c>
      <c r="K24" t="e">
        <f ca="1">_xll.xpGetDataCell(((XPQUERYDOC_2!$A24-2)*14)+(XPQUERYDOC_2!K$1-2), "XPQUERYDOC_2")</f>
        <v>#NAME?</v>
      </c>
      <c r="L24" t="e">
        <f ca="1">_xll.xpGetDataCell(((XPQUERYDOC_2!$A24-2)*14)+(XPQUERYDOC_2!L$1-2), "XPQUERYDOC_2")</f>
        <v>#NAME?</v>
      </c>
      <c r="M24" t="e">
        <f ca="1">_xll.xpGetDataCell(((XPQUERYDOC_2!$A24-2)*14)+(XPQUERYDOC_2!M$1-2), "XPQUERYDOC_2")</f>
        <v>#NAME?</v>
      </c>
      <c r="N24" t="e">
        <f ca="1">_xll.xpGetDataCell(((XPQUERYDOC_2!$A24-2)*14)+(XPQUERYDOC_2!N$1-2), "XPQUERYDOC_2")</f>
        <v>#NAME?</v>
      </c>
      <c r="O24" t="e">
        <f ca="1">_xll.xpGetDataCell(((XPQUERYDOC_2!$A24-2)*14)+(XPQUERYDOC_2!O$1-2), "XPQUERYDOC_2")</f>
        <v>#NAME?</v>
      </c>
      <c r="P24" t="e">
        <f ca="1">_xll.xpGetDataCell(((XPQUERYDOC_2!$A24-2)*14)+(XPQUERYDOC_2!P$1-2), "XPQUERYDOC_2")</f>
        <v>#NAME?</v>
      </c>
      <c r="Q24" t="e">
        <f ca="1">_xll.xpGetDataCell(((XPQUERYDOC_2!$A24-2)*14)+(XPQUERYDOC_2!Q$1-2), "XPQUERYDOC_2")</f>
        <v>#NAME?</v>
      </c>
    </row>
    <row r="25" spans="1:17" x14ac:dyDescent="0.2">
      <c r="C25" t="e">
        <f ca="1">_xll.xpGetDimLabel(1, 3, "XPQUERYDOC_2")</f>
        <v>#NAME?</v>
      </c>
      <c r="D25" t="e">
        <f ca="1">_xll.xpGetDataCell(((XPQUERYDOC_2!$A25-2)*14)+(XPQUERYDOC_2!D$1-2), "XPQUERYDOC_2")</f>
        <v>#NAME?</v>
      </c>
      <c r="E25" t="e">
        <f ca="1">_xll.xpGetDataCell(((XPQUERYDOC_2!$A25-2)*14)+(XPQUERYDOC_2!E$1-2), "XPQUERYDOC_2")</f>
        <v>#NAME?</v>
      </c>
      <c r="F25" t="e">
        <f ca="1">_xll.xpGetDataCell(((XPQUERYDOC_2!$A25-2)*14)+(XPQUERYDOC_2!F$1-2), "XPQUERYDOC_2")</f>
        <v>#NAME?</v>
      </c>
      <c r="G25" t="e">
        <f ca="1">_xll.xpGetDataCell(((XPQUERYDOC_2!$A25-2)*14)+(XPQUERYDOC_2!G$1-2), "XPQUERYDOC_2")</f>
        <v>#NAME?</v>
      </c>
      <c r="H25" t="e">
        <f ca="1">_xll.xpGetDataCell(((XPQUERYDOC_2!$A25-2)*14)+(XPQUERYDOC_2!H$1-2), "XPQUERYDOC_2")</f>
        <v>#NAME?</v>
      </c>
      <c r="I25" t="e">
        <f ca="1">_xll.xpGetDataCell(((XPQUERYDOC_2!$A25-2)*14)+(XPQUERYDOC_2!I$1-2), "XPQUERYDOC_2")</f>
        <v>#NAME?</v>
      </c>
      <c r="J25" t="e">
        <f ca="1">_xll.xpGetDataCell(((XPQUERYDOC_2!$A25-2)*14)+(XPQUERYDOC_2!J$1-2), "XPQUERYDOC_2")</f>
        <v>#NAME?</v>
      </c>
      <c r="K25" t="e">
        <f ca="1">_xll.xpGetDataCell(((XPQUERYDOC_2!$A25-2)*14)+(XPQUERYDOC_2!K$1-2), "XPQUERYDOC_2")</f>
        <v>#NAME?</v>
      </c>
      <c r="L25" t="e">
        <f ca="1">_xll.xpGetDataCell(((XPQUERYDOC_2!$A25-2)*14)+(XPQUERYDOC_2!L$1-2), "XPQUERYDOC_2")</f>
        <v>#NAME?</v>
      </c>
      <c r="M25" t="e">
        <f ca="1">_xll.xpGetDataCell(((XPQUERYDOC_2!$A25-2)*14)+(XPQUERYDOC_2!M$1-2), "XPQUERYDOC_2")</f>
        <v>#NAME?</v>
      </c>
      <c r="N25" t="e">
        <f ca="1">_xll.xpGetDataCell(((XPQUERYDOC_2!$A25-2)*14)+(XPQUERYDOC_2!N$1-2), "XPQUERYDOC_2")</f>
        <v>#NAME?</v>
      </c>
      <c r="O25" t="e">
        <f ca="1">_xll.xpGetDataCell(((XPQUERYDOC_2!$A25-2)*14)+(XPQUERYDOC_2!O$1-2), "XPQUERYDOC_2")</f>
        <v>#NAME?</v>
      </c>
      <c r="P25" t="e">
        <f ca="1">_xll.xpGetDataCell(((XPQUERYDOC_2!$A25-2)*14)+(XPQUERYDOC_2!P$1-2), "XPQUERYDOC_2")</f>
        <v>#NAME?</v>
      </c>
      <c r="Q25" t="e">
        <f ca="1">_xll.xpGetDataCell(((XPQUERYDOC_2!$A25-2)*14)+(XPQUERYDOC_2!Q$1-2), "XPQUERYDOC_2")</f>
        <v>#NAME?</v>
      </c>
    </row>
    <row r="26" spans="1:17" x14ac:dyDescent="0.2">
      <c r="C26" t="e">
        <f ca="1">_xll.xpGetDimLabel(1, 4, "XPQUERYDOC_2")</f>
        <v>#NAME?</v>
      </c>
      <c r="D26" t="e">
        <f ca="1">_xll.xpGetDataCell(((XPQUERYDOC_2!$A26-2)*14)+(XPQUERYDOC_2!D$1-2), "XPQUERYDOC_2")</f>
        <v>#NAME?</v>
      </c>
      <c r="E26" t="e">
        <f ca="1">_xll.xpGetDataCell(((XPQUERYDOC_2!$A26-2)*14)+(XPQUERYDOC_2!E$1-2), "XPQUERYDOC_2")</f>
        <v>#NAME?</v>
      </c>
      <c r="F26" t="e">
        <f ca="1">_xll.xpGetDataCell(((XPQUERYDOC_2!$A26-2)*14)+(XPQUERYDOC_2!F$1-2), "XPQUERYDOC_2")</f>
        <v>#NAME?</v>
      </c>
      <c r="G26" t="e">
        <f ca="1">_xll.xpGetDataCell(((XPQUERYDOC_2!$A26-2)*14)+(XPQUERYDOC_2!G$1-2), "XPQUERYDOC_2")</f>
        <v>#NAME?</v>
      </c>
      <c r="H26" t="e">
        <f ca="1">_xll.xpGetDataCell(((XPQUERYDOC_2!$A26-2)*14)+(XPQUERYDOC_2!H$1-2), "XPQUERYDOC_2")</f>
        <v>#NAME?</v>
      </c>
      <c r="I26" t="e">
        <f ca="1">_xll.xpGetDataCell(((XPQUERYDOC_2!$A26-2)*14)+(XPQUERYDOC_2!I$1-2), "XPQUERYDOC_2")</f>
        <v>#NAME?</v>
      </c>
      <c r="J26" t="e">
        <f ca="1">_xll.xpGetDataCell(((XPQUERYDOC_2!$A26-2)*14)+(XPQUERYDOC_2!J$1-2), "XPQUERYDOC_2")</f>
        <v>#NAME?</v>
      </c>
      <c r="K26" t="e">
        <f ca="1">_xll.xpGetDataCell(((XPQUERYDOC_2!$A26-2)*14)+(XPQUERYDOC_2!K$1-2), "XPQUERYDOC_2")</f>
        <v>#NAME?</v>
      </c>
      <c r="L26" t="e">
        <f ca="1">_xll.xpGetDataCell(((XPQUERYDOC_2!$A26-2)*14)+(XPQUERYDOC_2!L$1-2), "XPQUERYDOC_2")</f>
        <v>#NAME?</v>
      </c>
      <c r="M26" t="e">
        <f ca="1">_xll.xpGetDataCell(((XPQUERYDOC_2!$A26-2)*14)+(XPQUERYDOC_2!M$1-2), "XPQUERYDOC_2")</f>
        <v>#NAME?</v>
      </c>
      <c r="N26" t="e">
        <f ca="1">_xll.xpGetDataCell(((XPQUERYDOC_2!$A26-2)*14)+(XPQUERYDOC_2!N$1-2), "XPQUERYDOC_2")</f>
        <v>#NAME?</v>
      </c>
      <c r="O26" t="e">
        <f ca="1">_xll.xpGetDataCell(((XPQUERYDOC_2!$A26-2)*14)+(XPQUERYDOC_2!O$1-2), "XPQUERYDOC_2")</f>
        <v>#NAME?</v>
      </c>
      <c r="P26" t="e">
        <f ca="1">_xll.xpGetDataCell(((XPQUERYDOC_2!$A26-2)*14)+(XPQUERYDOC_2!P$1-2), "XPQUERYDOC_2")</f>
        <v>#NAME?</v>
      </c>
      <c r="Q26" t="e">
        <f ca="1">_xll.xpGetDataCell(((XPQUERYDOC_2!$A26-2)*14)+(XPQUERYDOC_2!Q$1-2), "XPQUERYDOC_2")</f>
        <v>#NAME?</v>
      </c>
    </row>
    <row r="27" spans="1:17" x14ac:dyDescent="0.2">
      <c r="C27" t="e">
        <f ca="1">_xll.xpGetDimLabel(1, 5, "XPQUERYDOC_2")</f>
        <v>#NAME?</v>
      </c>
      <c r="D27" t="e">
        <f ca="1">_xll.xpGetDataCell(((XPQUERYDOC_2!$A27-2)*14)+(XPQUERYDOC_2!D$1-2), "XPQUERYDOC_2")</f>
        <v>#NAME?</v>
      </c>
      <c r="E27" t="e">
        <f ca="1">_xll.xpGetDataCell(((XPQUERYDOC_2!$A27-2)*14)+(XPQUERYDOC_2!E$1-2), "XPQUERYDOC_2")</f>
        <v>#NAME?</v>
      </c>
      <c r="F27" t="e">
        <f ca="1">_xll.xpGetDataCell(((XPQUERYDOC_2!$A27-2)*14)+(XPQUERYDOC_2!F$1-2), "XPQUERYDOC_2")</f>
        <v>#NAME?</v>
      </c>
      <c r="G27" t="e">
        <f ca="1">_xll.xpGetDataCell(((XPQUERYDOC_2!$A27-2)*14)+(XPQUERYDOC_2!G$1-2), "XPQUERYDOC_2")</f>
        <v>#NAME?</v>
      </c>
      <c r="H27" t="e">
        <f ca="1">_xll.xpGetDataCell(((XPQUERYDOC_2!$A27-2)*14)+(XPQUERYDOC_2!H$1-2), "XPQUERYDOC_2")</f>
        <v>#NAME?</v>
      </c>
      <c r="I27" t="e">
        <f ca="1">_xll.xpGetDataCell(((XPQUERYDOC_2!$A27-2)*14)+(XPQUERYDOC_2!I$1-2), "XPQUERYDOC_2")</f>
        <v>#NAME?</v>
      </c>
      <c r="J27" t="e">
        <f ca="1">_xll.xpGetDataCell(((XPQUERYDOC_2!$A27-2)*14)+(XPQUERYDOC_2!J$1-2), "XPQUERYDOC_2")</f>
        <v>#NAME?</v>
      </c>
      <c r="K27" t="e">
        <f ca="1">_xll.xpGetDataCell(((XPQUERYDOC_2!$A27-2)*14)+(XPQUERYDOC_2!K$1-2), "XPQUERYDOC_2")</f>
        <v>#NAME?</v>
      </c>
      <c r="L27" t="e">
        <f ca="1">_xll.xpGetDataCell(((XPQUERYDOC_2!$A27-2)*14)+(XPQUERYDOC_2!L$1-2), "XPQUERYDOC_2")</f>
        <v>#NAME?</v>
      </c>
      <c r="M27" t="e">
        <f ca="1">_xll.xpGetDataCell(((XPQUERYDOC_2!$A27-2)*14)+(XPQUERYDOC_2!M$1-2), "XPQUERYDOC_2")</f>
        <v>#NAME?</v>
      </c>
      <c r="N27" t="e">
        <f ca="1">_xll.xpGetDataCell(((XPQUERYDOC_2!$A27-2)*14)+(XPQUERYDOC_2!N$1-2), "XPQUERYDOC_2")</f>
        <v>#NAME?</v>
      </c>
      <c r="O27" t="e">
        <f ca="1">_xll.xpGetDataCell(((XPQUERYDOC_2!$A27-2)*14)+(XPQUERYDOC_2!O$1-2), "XPQUERYDOC_2")</f>
        <v>#NAME?</v>
      </c>
      <c r="P27" t="e">
        <f ca="1">_xll.xpGetDataCell(((XPQUERYDOC_2!$A27-2)*14)+(XPQUERYDOC_2!P$1-2), "XPQUERYDOC_2")</f>
        <v>#NAME?</v>
      </c>
      <c r="Q27" t="e">
        <f ca="1">_xll.xpGetDataCell(((XPQUERYDOC_2!$A27-2)*14)+(XPQUERYDOC_2!Q$1-2), "XPQUERYDOC_2")</f>
        <v>#NAME?</v>
      </c>
    </row>
    <row r="28" spans="1:17" x14ac:dyDescent="0.2">
      <c r="B28" t="e">
        <f ca="1">_xll.xpGetDimLabel(2, 1, "XPQUERYDOC_2")</f>
        <v>#NAME?</v>
      </c>
      <c r="C28" t="e">
        <f ca="1">_xll.xpGetDimLabel(1, 0, "XPQUERYDOC_2")</f>
        <v>#NAME?</v>
      </c>
      <c r="D28" t="e">
        <f ca="1">_xll.xpGetDataCell(((XPQUERYDOC_2!$A28-2)*14)+(XPQUERYDOC_2!D$1-2), "XPQUERYDOC_2")</f>
        <v>#NAME?</v>
      </c>
      <c r="E28" t="e">
        <f ca="1">_xll.xpGetDataCell(((XPQUERYDOC_2!$A28-2)*14)+(XPQUERYDOC_2!E$1-2), "XPQUERYDOC_2")</f>
        <v>#NAME?</v>
      </c>
      <c r="F28" t="e">
        <f ca="1">_xll.xpGetDataCell(((XPQUERYDOC_2!$A28-2)*14)+(XPQUERYDOC_2!F$1-2), "XPQUERYDOC_2")</f>
        <v>#NAME?</v>
      </c>
      <c r="G28" t="e">
        <f ca="1">_xll.xpGetDataCell(((XPQUERYDOC_2!$A28-2)*14)+(XPQUERYDOC_2!G$1-2), "XPQUERYDOC_2")</f>
        <v>#NAME?</v>
      </c>
      <c r="H28" t="e">
        <f ca="1">_xll.xpGetDataCell(((XPQUERYDOC_2!$A28-2)*14)+(XPQUERYDOC_2!H$1-2), "XPQUERYDOC_2")</f>
        <v>#NAME?</v>
      </c>
      <c r="I28" t="e">
        <f ca="1">_xll.xpGetDataCell(((XPQUERYDOC_2!$A28-2)*14)+(XPQUERYDOC_2!I$1-2), "XPQUERYDOC_2")</f>
        <v>#NAME?</v>
      </c>
      <c r="J28" t="e">
        <f ca="1">_xll.xpGetDataCell(((XPQUERYDOC_2!$A28-2)*14)+(XPQUERYDOC_2!J$1-2), "XPQUERYDOC_2")</f>
        <v>#NAME?</v>
      </c>
      <c r="K28" t="e">
        <f ca="1">_xll.xpGetDataCell(((XPQUERYDOC_2!$A28-2)*14)+(XPQUERYDOC_2!K$1-2), "XPQUERYDOC_2")</f>
        <v>#NAME?</v>
      </c>
      <c r="L28" t="e">
        <f ca="1">_xll.xpGetDataCell(((XPQUERYDOC_2!$A28-2)*14)+(XPQUERYDOC_2!L$1-2), "XPQUERYDOC_2")</f>
        <v>#NAME?</v>
      </c>
      <c r="M28" t="e">
        <f ca="1">_xll.xpGetDataCell(((XPQUERYDOC_2!$A28-2)*14)+(XPQUERYDOC_2!M$1-2), "XPQUERYDOC_2")</f>
        <v>#NAME?</v>
      </c>
      <c r="N28" t="e">
        <f ca="1">_xll.xpGetDataCell(((XPQUERYDOC_2!$A28-2)*14)+(XPQUERYDOC_2!N$1-2), "XPQUERYDOC_2")</f>
        <v>#NAME?</v>
      </c>
      <c r="O28" t="e">
        <f ca="1">_xll.xpGetDataCell(((XPQUERYDOC_2!$A28-2)*14)+(XPQUERYDOC_2!O$1-2), "XPQUERYDOC_2")</f>
        <v>#NAME?</v>
      </c>
      <c r="P28" t="e">
        <f ca="1">_xll.xpGetDataCell(((XPQUERYDOC_2!$A28-2)*14)+(XPQUERYDOC_2!P$1-2), "XPQUERYDOC_2")</f>
        <v>#NAME?</v>
      </c>
      <c r="Q28" t="e">
        <f ca="1">_xll.xpGetDataCell(((XPQUERYDOC_2!$A28-2)*14)+(XPQUERYDOC_2!Q$1-2), "XPQUERYDOC_2")</f>
        <v>#NAME?</v>
      </c>
    </row>
    <row r="29" spans="1:17" x14ac:dyDescent="0.2">
      <c r="C29" t="e">
        <f ca="1">_xll.xpGetDimLabel(1, 1, "XPQUERYDOC_2")</f>
        <v>#NAME?</v>
      </c>
      <c r="D29" t="e">
        <f ca="1">_xll.xpGetDataCell(((XPQUERYDOC_2!$A29-2)*14)+(XPQUERYDOC_2!D$1-2), "XPQUERYDOC_2")</f>
        <v>#NAME?</v>
      </c>
      <c r="E29" t="e">
        <f ca="1">_xll.xpGetDataCell(((XPQUERYDOC_2!$A29-2)*14)+(XPQUERYDOC_2!E$1-2), "XPQUERYDOC_2")</f>
        <v>#NAME?</v>
      </c>
      <c r="F29" t="e">
        <f ca="1">_xll.xpGetDataCell(((XPQUERYDOC_2!$A29-2)*14)+(XPQUERYDOC_2!F$1-2), "XPQUERYDOC_2")</f>
        <v>#NAME?</v>
      </c>
      <c r="G29" t="e">
        <f ca="1">_xll.xpGetDataCell(((XPQUERYDOC_2!$A29-2)*14)+(XPQUERYDOC_2!G$1-2), "XPQUERYDOC_2")</f>
        <v>#NAME?</v>
      </c>
      <c r="H29" t="e">
        <f ca="1">_xll.xpGetDataCell(((XPQUERYDOC_2!$A29-2)*14)+(XPQUERYDOC_2!H$1-2), "XPQUERYDOC_2")</f>
        <v>#NAME?</v>
      </c>
      <c r="I29" t="e">
        <f ca="1">_xll.xpGetDataCell(((XPQUERYDOC_2!$A29-2)*14)+(XPQUERYDOC_2!I$1-2), "XPQUERYDOC_2")</f>
        <v>#NAME?</v>
      </c>
      <c r="J29" t="e">
        <f ca="1">_xll.xpGetDataCell(((XPQUERYDOC_2!$A29-2)*14)+(XPQUERYDOC_2!J$1-2), "XPQUERYDOC_2")</f>
        <v>#NAME?</v>
      </c>
      <c r="K29" t="e">
        <f ca="1">_xll.xpGetDataCell(((XPQUERYDOC_2!$A29-2)*14)+(XPQUERYDOC_2!K$1-2), "XPQUERYDOC_2")</f>
        <v>#NAME?</v>
      </c>
      <c r="L29" t="e">
        <f ca="1">_xll.xpGetDataCell(((XPQUERYDOC_2!$A29-2)*14)+(XPQUERYDOC_2!L$1-2), "XPQUERYDOC_2")</f>
        <v>#NAME?</v>
      </c>
      <c r="M29" t="e">
        <f ca="1">_xll.xpGetDataCell(((XPQUERYDOC_2!$A29-2)*14)+(XPQUERYDOC_2!M$1-2), "XPQUERYDOC_2")</f>
        <v>#NAME?</v>
      </c>
      <c r="N29" t="e">
        <f ca="1">_xll.xpGetDataCell(((XPQUERYDOC_2!$A29-2)*14)+(XPQUERYDOC_2!N$1-2), "XPQUERYDOC_2")</f>
        <v>#NAME?</v>
      </c>
      <c r="O29" t="e">
        <f ca="1">_xll.xpGetDataCell(((XPQUERYDOC_2!$A29-2)*14)+(XPQUERYDOC_2!O$1-2), "XPQUERYDOC_2")</f>
        <v>#NAME?</v>
      </c>
      <c r="P29" t="e">
        <f ca="1">_xll.xpGetDataCell(((XPQUERYDOC_2!$A29-2)*14)+(XPQUERYDOC_2!P$1-2), "XPQUERYDOC_2")</f>
        <v>#NAME?</v>
      </c>
      <c r="Q29" t="e">
        <f ca="1">_xll.xpGetDataCell(((XPQUERYDOC_2!$A29-2)*14)+(XPQUERYDOC_2!Q$1-2), "XPQUERYDOC_2")</f>
        <v>#NAME?</v>
      </c>
    </row>
    <row r="30" spans="1:17" x14ac:dyDescent="0.2">
      <c r="C30" t="e">
        <f ca="1">_xll.xpGetDimLabel(1, 2, "XPQUERYDOC_2")</f>
        <v>#NAME?</v>
      </c>
      <c r="D30" t="e">
        <f ca="1">_xll.xpGetDataCell(((XPQUERYDOC_2!$A30-2)*14)+(XPQUERYDOC_2!D$1-2), "XPQUERYDOC_2")</f>
        <v>#NAME?</v>
      </c>
      <c r="E30" t="e">
        <f ca="1">_xll.xpGetDataCell(((XPQUERYDOC_2!$A30-2)*14)+(XPQUERYDOC_2!E$1-2), "XPQUERYDOC_2")</f>
        <v>#NAME?</v>
      </c>
      <c r="F30" t="e">
        <f ca="1">_xll.xpGetDataCell(((XPQUERYDOC_2!$A30-2)*14)+(XPQUERYDOC_2!F$1-2), "XPQUERYDOC_2")</f>
        <v>#NAME?</v>
      </c>
      <c r="G30" t="e">
        <f ca="1">_xll.xpGetDataCell(((XPQUERYDOC_2!$A30-2)*14)+(XPQUERYDOC_2!G$1-2), "XPQUERYDOC_2")</f>
        <v>#NAME?</v>
      </c>
      <c r="H30" t="e">
        <f ca="1">_xll.xpGetDataCell(((XPQUERYDOC_2!$A30-2)*14)+(XPQUERYDOC_2!H$1-2), "XPQUERYDOC_2")</f>
        <v>#NAME?</v>
      </c>
      <c r="I30" t="e">
        <f ca="1">_xll.xpGetDataCell(((XPQUERYDOC_2!$A30-2)*14)+(XPQUERYDOC_2!I$1-2), "XPQUERYDOC_2")</f>
        <v>#NAME?</v>
      </c>
      <c r="J30" t="e">
        <f ca="1">_xll.xpGetDataCell(((XPQUERYDOC_2!$A30-2)*14)+(XPQUERYDOC_2!J$1-2), "XPQUERYDOC_2")</f>
        <v>#NAME?</v>
      </c>
      <c r="K30" t="e">
        <f ca="1">_xll.xpGetDataCell(((XPQUERYDOC_2!$A30-2)*14)+(XPQUERYDOC_2!K$1-2), "XPQUERYDOC_2")</f>
        <v>#NAME?</v>
      </c>
      <c r="L30" t="e">
        <f ca="1">_xll.xpGetDataCell(((XPQUERYDOC_2!$A30-2)*14)+(XPQUERYDOC_2!L$1-2), "XPQUERYDOC_2")</f>
        <v>#NAME?</v>
      </c>
      <c r="M30" t="e">
        <f ca="1">_xll.xpGetDataCell(((XPQUERYDOC_2!$A30-2)*14)+(XPQUERYDOC_2!M$1-2), "XPQUERYDOC_2")</f>
        <v>#NAME?</v>
      </c>
      <c r="N30" t="e">
        <f ca="1">_xll.xpGetDataCell(((XPQUERYDOC_2!$A30-2)*14)+(XPQUERYDOC_2!N$1-2), "XPQUERYDOC_2")</f>
        <v>#NAME?</v>
      </c>
      <c r="O30" t="e">
        <f ca="1">_xll.xpGetDataCell(((XPQUERYDOC_2!$A30-2)*14)+(XPQUERYDOC_2!O$1-2), "XPQUERYDOC_2")</f>
        <v>#NAME?</v>
      </c>
      <c r="P30" t="e">
        <f ca="1">_xll.xpGetDataCell(((XPQUERYDOC_2!$A30-2)*14)+(XPQUERYDOC_2!P$1-2), "XPQUERYDOC_2")</f>
        <v>#NAME?</v>
      </c>
      <c r="Q30" t="e">
        <f ca="1">_xll.xpGetDataCell(((XPQUERYDOC_2!$A30-2)*14)+(XPQUERYDOC_2!Q$1-2), "XPQUERYDOC_2")</f>
        <v>#NAME?</v>
      </c>
    </row>
    <row r="31" spans="1:17" x14ac:dyDescent="0.2">
      <c r="C31" t="e">
        <f ca="1">_xll.xpGetDimLabel(1, 3, "XPQUERYDOC_2")</f>
        <v>#NAME?</v>
      </c>
      <c r="D31" t="e">
        <f ca="1">_xll.xpGetDataCell(((XPQUERYDOC_2!$A31-2)*14)+(XPQUERYDOC_2!D$1-2), "XPQUERYDOC_2")</f>
        <v>#NAME?</v>
      </c>
      <c r="E31" t="e">
        <f ca="1">_xll.xpGetDataCell(((XPQUERYDOC_2!$A31-2)*14)+(XPQUERYDOC_2!E$1-2), "XPQUERYDOC_2")</f>
        <v>#NAME?</v>
      </c>
      <c r="F31" t="e">
        <f ca="1">_xll.xpGetDataCell(((XPQUERYDOC_2!$A31-2)*14)+(XPQUERYDOC_2!F$1-2), "XPQUERYDOC_2")</f>
        <v>#NAME?</v>
      </c>
      <c r="G31" t="e">
        <f ca="1">_xll.xpGetDataCell(((XPQUERYDOC_2!$A31-2)*14)+(XPQUERYDOC_2!G$1-2), "XPQUERYDOC_2")</f>
        <v>#NAME?</v>
      </c>
      <c r="H31" t="e">
        <f ca="1">_xll.xpGetDataCell(((XPQUERYDOC_2!$A31-2)*14)+(XPQUERYDOC_2!H$1-2), "XPQUERYDOC_2")</f>
        <v>#NAME?</v>
      </c>
      <c r="I31" t="e">
        <f ca="1">_xll.xpGetDataCell(((XPQUERYDOC_2!$A31-2)*14)+(XPQUERYDOC_2!I$1-2), "XPQUERYDOC_2")</f>
        <v>#NAME?</v>
      </c>
      <c r="J31" t="e">
        <f ca="1">_xll.xpGetDataCell(((XPQUERYDOC_2!$A31-2)*14)+(XPQUERYDOC_2!J$1-2), "XPQUERYDOC_2")</f>
        <v>#NAME?</v>
      </c>
      <c r="K31" t="e">
        <f ca="1">_xll.xpGetDataCell(((XPQUERYDOC_2!$A31-2)*14)+(XPQUERYDOC_2!K$1-2), "XPQUERYDOC_2")</f>
        <v>#NAME?</v>
      </c>
      <c r="L31" t="e">
        <f ca="1">_xll.xpGetDataCell(((XPQUERYDOC_2!$A31-2)*14)+(XPQUERYDOC_2!L$1-2), "XPQUERYDOC_2")</f>
        <v>#NAME?</v>
      </c>
      <c r="M31" t="e">
        <f ca="1">_xll.xpGetDataCell(((XPQUERYDOC_2!$A31-2)*14)+(XPQUERYDOC_2!M$1-2), "XPQUERYDOC_2")</f>
        <v>#NAME?</v>
      </c>
      <c r="N31" t="e">
        <f ca="1">_xll.xpGetDataCell(((XPQUERYDOC_2!$A31-2)*14)+(XPQUERYDOC_2!N$1-2), "XPQUERYDOC_2")</f>
        <v>#NAME?</v>
      </c>
      <c r="O31" t="e">
        <f ca="1">_xll.xpGetDataCell(((XPQUERYDOC_2!$A31-2)*14)+(XPQUERYDOC_2!O$1-2), "XPQUERYDOC_2")</f>
        <v>#NAME?</v>
      </c>
      <c r="P31" t="e">
        <f ca="1">_xll.xpGetDataCell(((XPQUERYDOC_2!$A31-2)*14)+(XPQUERYDOC_2!P$1-2), "XPQUERYDOC_2")</f>
        <v>#NAME?</v>
      </c>
      <c r="Q31" t="e">
        <f ca="1">_xll.xpGetDataCell(((XPQUERYDOC_2!$A31-2)*14)+(XPQUERYDOC_2!Q$1-2), "XPQUERYDOC_2")</f>
        <v>#NAME?</v>
      </c>
    </row>
    <row r="32" spans="1:17" x14ac:dyDescent="0.2">
      <c r="C32" t="e">
        <f ca="1">_xll.xpGetDimLabel(1, 4, "XPQUERYDOC_2")</f>
        <v>#NAME?</v>
      </c>
      <c r="D32" t="e">
        <f ca="1">_xll.xpGetDataCell(((XPQUERYDOC_2!$A32-2)*14)+(XPQUERYDOC_2!D$1-2), "XPQUERYDOC_2")</f>
        <v>#NAME?</v>
      </c>
      <c r="E32" t="e">
        <f ca="1">_xll.xpGetDataCell(((XPQUERYDOC_2!$A32-2)*14)+(XPQUERYDOC_2!E$1-2), "XPQUERYDOC_2")</f>
        <v>#NAME?</v>
      </c>
      <c r="F32" t="e">
        <f ca="1">_xll.xpGetDataCell(((XPQUERYDOC_2!$A32-2)*14)+(XPQUERYDOC_2!F$1-2), "XPQUERYDOC_2")</f>
        <v>#NAME?</v>
      </c>
      <c r="G32" t="e">
        <f ca="1">_xll.xpGetDataCell(((XPQUERYDOC_2!$A32-2)*14)+(XPQUERYDOC_2!G$1-2), "XPQUERYDOC_2")</f>
        <v>#NAME?</v>
      </c>
      <c r="H32" t="e">
        <f ca="1">_xll.xpGetDataCell(((XPQUERYDOC_2!$A32-2)*14)+(XPQUERYDOC_2!H$1-2), "XPQUERYDOC_2")</f>
        <v>#NAME?</v>
      </c>
      <c r="I32" t="e">
        <f ca="1">_xll.xpGetDataCell(((XPQUERYDOC_2!$A32-2)*14)+(XPQUERYDOC_2!I$1-2), "XPQUERYDOC_2")</f>
        <v>#NAME?</v>
      </c>
      <c r="J32" t="e">
        <f ca="1">_xll.xpGetDataCell(((XPQUERYDOC_2!$A32-2)*14)+(XPQUERYDOC_2!J$1-2), "XPQUERYDOC_2")</f>
        <v>#NAME?</v>
      </c>
      <c r="K32" t="e">
        <f ca="1">_xll.xpGetDataCell(((XPQUERYDOC_2!$A32-2)*14)+(XPQUERYDOC_2!K$1-2), "XPQUERYDOC_2")</f>
        <v>#NAME?</v>
      </c>
      <c r="L32" t="e">
        <f ca="1">_xll.xpGetDataCell(((XPQUERYDOC_2!$A32-2)*14)+(XPQUERYDOC_2!L$1-2), "XPQUERYDOC_2")</f>
        <v>#NAME?</v>
      </c>
      <c r="M32" t="e">
        <f ca="1">_xll.xpGetDataCell(((XPQUERYDOC_2!$A32-2)*14)+(XPQUERYDOC_2!M$1-2), "XPQUERYDOC_2")</f>
        <v>#NAME?</v>
      </c>
      <c r="N32" t="e">
        <f ca="1">_xll.xpGetDataCell(((XPQUERYDOC_2!$A32-2)*14)+(XPQUERYDOC_2!N$1-2), "XPQUERYDOC_2")</f>
        <v>#NAME?</v>
      </c>
      <c r="O32" t="e">
        <f ca="1">_xll.xpGetDataCell(((XPQUERYDOC_2!$A32-2)*14)+(XPQUERYDOC_2!O$1-2), "XPQUERYDOC_2")</f>
        <v>#NAME?</v>
      </c>
      <c r="P32" t="e">
        <f ca="1">_xll.xpGetDataCell(((XPQUERYDOC_2!$A32-2)*14)+(XPQUERYDOC_2!P$1-2), "XPQUERYDOC_2")</f>
        <v>#NAME?</v>
      </c>
      <c r="Q32" t="e">
        <f ca="1">_xll.xpGetDataCell(((XPQUERYDOC_2!$A32-2)*14)+(XPQUERYDOC_2!Q$1-2), "XPQUERYDOC_2")</f>
        <v>#NAME?</v>
      </c>
    </row>
    <row r="33" spans="2:17" x14ac:dyDescent="0.2">
      <c r="C33" t="e">
        <f ca="1">_xll.xpGetDimLabel(1, 5, "XPQUERYDOC_2")</f>
        <v>#NAME?</v>
      </c>
      <c r="D33" t="e">
        <f ca="1">_xll.xpGetDataCell(((XPQUERYDOC_2!$A33-2)*14)+(XPQUERYDOC_2!D$1-2), "XPQUERYDOC_2")</f>
        <v>#NAME?</v>
      </c>
      <c r="E33" t="e">
        <f ca="1">_xll.xpGetDataCell(((XPQUERYDOC_2!$A33-2)*14)+(XPQUERYDOC_2!E$1-2), "XPQUERYDOC_2")</f>
        <v>#NAME?</v>
      </c>
      <c r="F33" t="e">
        <f ca="1">_xll.xpGetDataCell(((XPQUERYDOC_2!$A33-2)*14)+(XPQUERYDOC_2!F$1-2), "XPQUERYDOC_2")</f>
        <v>#NAME?</v>
      </c>
      <c r="G33" t="e">
        <f ca="1">_xll.xpGetDataCell(((XPQUERYDOC_2!$A33-2)*14)+(XPQUERYDOC_2!G$1-2), "XPQUERYDOC_2")</f>
        <v>#NAME?</v>
      </c>
      <c r="H33" t="e">
        <f ca="1">_xll.xpGetDataCell(((XPQUERYDOC_2!$A33-2)*14)+(XPQUERYDOC_2!H$1-2), "XPQUERYDOC_2")</f>
        <v>#NAME?</v>
      </c>
      <c r="I33" t="e">
        <f ca="1">_xll.xpGetDataCell(((XPQUERYDOC_2!$A33-2)*14)+(XPQUERYDOC_2!I$1-2), "XPQUERYDOC_2")</f>
        <v>#NAME?</v>
      </c>
      <c r="J33" t="e">
        <f ca="1">_xll.xpGetDataCell(((XPQUERYDOC_2!$A33-2)*14)+(XPQUERYDOC_2!J$1-2), "XPQUERYDOC_2")</f>
        <v>#NAME?</v>
      </c>
      <c r="K33" t="e">
        <f ca="1">_xll.xpGetDataCell(((XPQUERYDOC_2!$A33-2)*14)+(XPQUERYDOC_2!K$1-2), "XPQUERYDOC_2")</f>
        <v>#NAME?</v>
      </c>
      <c r="L33" t="e">
        <f ca="1">_xll.xpGetDataCell(((XPQUERYDOC_2!$A33-2)*14)+(XPQUERYDOC_2!L$1-2), "XPQUERYDOC_2")</f>
        <v>#NAME?</v>
      </c>
      <c r="M33" t="e">
        <f ca="1">_xll.xpGetDataCell(((XPQUERYDOC_2!$A33-2)*14)+(XPQUERYDOC_2!M$1-2), "XPQUERYDOC_2")</f>
        <v>#NAME?</v>
      </c>
      <c r="N33" t="e">
        <f ca="1">_xll.xpGetDataCell(((XPQUERYDOC_2!$A33-2)*14)+(XPQUERYDOC_2!N$1-2), "XPQUERYDOC_2")</f>
        <v>#NAME?</v>
      </c>
      <c r="O33" t="e">
        <f ca="1">_xll.xpGetDataCell(((XPQUERYDOC_2!$A33-2)*14)+(XPQUERYDOC_2!O$1-2), "XPQUERYDOC_2")</f>
        <v>#NAME?</v>
      </c>
      <c r="P33" t="e">
        <f ca="1">_xll.xpGetDataCell(((XPQUERYDOC_2!$A33-2)*14)+(XPQUERYDOC_2!P$1-2), "XPQUERYDOC_2")</f>
        <v>#NAME?</v>
      </c>
      <c r="Q33" t="e">
        <f ca="1">_xll.xpGetDataCell(((XPQUERYDOC_2!$A33-2)*14)+(XPQUERYDOC_2!Q$1-2), "XPQUERYDOC_2")</f>
        <v>#NAME?</v>
      </c>
    </row>
    <row r="34" spans="2:17" x14ac:dyDescent="0.2">
      <c r="B34" t="e">
        <f ca="1">_xll.xpGetDimLabel(2, 2, "XPQUERYDOC_2")</f>
        <v>#NAME?</v>
      </c>
      <c r="C34" t="e">
        <f ca="1">_xll.xpGetDimLabel(1, 0, "XPQUERYDOC_2")</f>
        <v>#NAME?</v>
      </c>
      <c r="D34" t="e">
        <f ca="1">_xll.xpGetDataCell(((XPQUERYDOC_2!$A34-2)*14)+(XPQUERYDOC_2!D$1-2), "XPQUERYDOC_2")</f>
        <v>#NAME?</v>
      </c>
      <c r="E34" t="e">
        <f ca="1">_xll.xpGetDataCell(((XPQUERYDOC_2!$A34-2)*14)+(XPQUERYDOC_2!E$1-2), "XPQUERYDOC_2")</f>
        <v>#NAME?</v>
      </c>
      <c r="F34" t="e">
        <f ca="1">_xll.xpGetDataCell(((XPQUERYDOC_2!$A34-2)*14)+(XPQUERYDOC_2!F$1-2), "XPQUERYDOC_2")</f>
        <v>#NAME?</v>
      </c>
      <c r="G34" t="e">
        <f ca="1">_xll.xpGetDataCell(((XPQUERYDOC_2!$A34-2)*14)+(XPQUERYDOC_2!G$1-2), "XPQUERYDOC_2")</f>
        <v>#NAME?</v>
      </c>
      <c r="H34" t="e">
        <f ca="1">_xll.xpGetDataCell(((XPQUERYDOC_2!$A34-2)*14)+(XPQUERYDOC_2!H$1-2), "XPQUERYDOC_2")</f>
        <v>#NAME?</v>
      </c>
      <c r="I34" t="e">
        <f ca="1">_xll.xpGetDataCell(((XPQUERYDOC_2!$A34-2)*14)+(XPQUERYDOC_2!I$1-2), "XPQUERYDOC_2")</f>
        <v>#NAME?</v>
      </c>
      <c r="J34" t="e">
        <f ca="1">_xll.xpGetDataCell(((XPQUERYDOC_2!$A34-2)*14)+(XPQUERYDOC_2!J$1-2), "XPQUERYDOC_2")</f>
        <v>#NAME?</v>
      </c>
      <c r="K34" t="e">
        <f ca="1">_xll.xpGetDataCell(((XPQUERYDOC_2!$A34-2)*14)+(XPQUERYDOC_2!K$1-2), "XPQUERYDOC_2")</f>
        <v>#NAME?</v>
      </c>
      <c r="L34" t="e">
        <f ca="1">_xll.xpGetDataCell(((XPQUERYDOC_2!$A34-2)*14)+(XPQUERYDOC_2!L$1-2), "XPQUERYDOC_2")</f>
        <v>#NAME?</v>
      </c>
      <c r="M34" t="e">
        <f ca="1">_xll.xpGetDataCell(((XPQUERYDOC_2!$A34-2)*14)+(XPQUERYDOC_2!M$1-2), "XPQUERYDOC_2")</f>
        <v>#NAME?</v>
      </c>
      <c r="N34" t="e">
        <f ca="1">_xll.xpGetDataCell(((XPQUERYDOC_2!$A34-2)*14)+(XPQUERYDOC_2!N$1-2), "XPQUERYDOC_2")</f>
        <v>#NAME?</v>
      </c>
      <c r="O34" t="e">
        <f ca="1">_xll.xpGetDataCell(((XPQUERYDOC_2!$A34-2)*14)+(XPQUERYDOC_2!O$1-2), "XPQUERYDOC_2")</f>
        <v>#NAME?</v>
      </c>
      <c r="P34" t="e">
        <f ca="1">_xll.xpGetDataCell(((XPQUERYDOC_2!$A34-2)*14)+(XPQUERYDOC_2!P$1-2), "XPQUERYDOC_2")</f>
        <v>#NAME?</v>
      </c>
      <c r="Q34" t="e">
        <f ca="1">_xll.xpGetDataCell(((XPQUERYDOC_2!$A34-2)*14)+(XPQUERYDOC_2!Q$1-2), "XPQUERYDOC_2")</f>
        <v>#NAME?</v>
      </c>
    </row>
    <row r="35" spans="2:17" x14ac:dyDescent="0.2">
      <c r="C35" t="e">
        <f ca="1">_xll.xpGetDimLabel(1, 1, "XPQUERYDOC_2")</f>
        <v>#NAME?</v>
      </c>
      <c r="D35" t="e">
        <f ca="1">_xll.xpGetDataCell(((XPQUERYDOC_2!$A35-2)*14)+(XPQUERYDOC_2!D$1-2), "XPQUERYDOC_2")</f>
        <v>#NAME?</v>
      </c>
      <c r="E35" t="e">
        <f ca="1">_xll.xpGetDataCell(((XPQUERYDOC_2!$A35-2)*14)+(XPQUERYDOC_2!E$1-2), "XPQUERYDOC_2")</f>
        <v>#NAME?</v>
      </c>
      <c r="F35" t="e">
        <f ca="1">_xll.xpGetDataCell(((XPQUERYDOC_2!$A35-2)*14)+(XPQUERYDOC_2!F$1-2), "XPQUERYDOC_2")</f>
        <v>#NAME?</v>
      </c>
      <c r="G35" t="e">
        <f ca="1">_xll.xpGetDataCell(((XPQUERYDOC_2!$A35-2)*14)+(XPQUERYDOC_2!G$1-2), "XPQUERYDOC_2")</f>
        <v>#NAME?</v>
      </c>
      <c r="H35" t="e">
        <f ca="1">_xll.xpGetDataCell(((XPQUERYDOC_2!$A35-2)*14)+(XPQUERYDOC_2!H$1-2), "XPQUERYDOC_2")</f>
        <v>#NAME?</v>
      </c>
      <c r="I35" t="e">
        <f ca="1">_xll.xpGetDataCell(((XPQUERYDOC_2!$A35-2)*14)+(XPQUERYDOC_2!I$1-2), "XPQUERYDOC_2")</f>
        <v>#NAME?</v>
      </c>
      <c r="J35" t="e">
        <f ca="1">_xll.xpGetDataCell(((XPQUERYDOC_2!$A35-2)*14)+(XPQUERYDOC_2!J$1-2), "XPQUERYDOC_2")</f>
        <v>#NAME?</v>
      </c>
      <c r="K35" t="e">
        <f ca="1">_xll.xpGetDataCell(((XPQUERYDOC_2!$A35-2)*14)+(XPQUERYDOC_2!K$1-2), "XPQUERYDOC_2")</f>
        <v>#NAME?</v>
      </c>
      <c r="L35" t="e">
        <f ca="1">_xll.xpGetDataCell(((XPQUERYDOC_2!$A35-2)*14)+(XPQUERYDOC_2!L$1-2), "XPQUERYDOC_2")</f>
        <v>#NAME?</v>
      </c>
      <c r="M35" t="e">
        <f ca="1">_xll.xpGetDataCell(((XPQUERYDOC_2!$A35-2)*14)+(XPQUERYDOC_2!M$1-2), "XPQUERYDOC_2")</f>
        <v>#NAME?</v>
      </c>
      <c r="N35" t="e">
        <f ca="1">_xll.xpGetDataCell(((XPQUERYDOC_2!$A35-2)*14)+(XPQUERYDOC_2!N$1-2), "XPQUERYDOC_2")</f>
        <v>#NAME?</v>
      </c>
      <c r="O35" t="e">
        <f ca="1">_xll.xpGetDataCell(((XPQUERYDOC_2!$A35-2)*14)+(XPQUERYDOC_2!O$1-2), "XPQUERYDOC_2")</f>
        <v>#NAME?</v>
      </c>
      <c r="P35" t="e">
        <f ca="1">_xll.xpGetDataCell(((XPQUERYDOC_2!$A35-2)*14)+(XPQUERYDOC_2!P$1-2), "XPQUERYDOC_2")</f>
        <v>#NAME?</v>
      </c>
      <c r="Q35" t="e">
        <f ca="1">_xll.xpGetDataCell(((XPQUERYDOC_2!$A35-2)*14)+(XPQUERYDOC_2!Q$1-2), "XPQUERYDOC_2")</f>
        <v>#NAME?</v>
      </c>
    </row>
    <row r="36" spans="2:17" x14ac:dyDescent="0.2">
      <c r="C36" t="e">
        <f ca="1">_xll.xpGetDimLabel(1, 2, "XPQUERYDOC_2")</f>
        <v>#NAME?</v>
      </c>
      <c r="D36" t="e">
        <f ca="1">_xll.xpGetDataCell(((XPQUERYDOC_2!$A36-2)*14)+(XPQUERYDOC_2!D$1-2), "XPQUERYDOC_2")</f>
        <v>#NAME?</v>
      </c>
      <c r="E36" t="e">
        <f ca="1">_xll.xpGetDataCell(((XPQUERYDOC_2!$A36-2)*14)+(XPQUERYDOC_2!E$1-2), "XPQUERYDOC_2")</f>
        <v>#NAME?</v>
      </c>
      <c r="F36" t="e">
        <f ca="1">_xll.xpGetDataCell(((XPQUERYDOC_2!$A36-2)*14)+(XPQUERYDOC_2!F$1-2), "XPQUERYDOC_2")</f>
        <v>#NAME?</v>
      </c>
      <c r="G36" t="e">
        <f ca="1">_xll.xpGetDataCell(((XPQUERYDOC_2!$A36-2)*14)+(XPQUERYDOC_2!G$1-2), "XPQUERYDOC_2")</f>
        <v>#NAME?</v>
      </c>
      <c r="H36" t="e">
        <f ca="1">_xll.xpGetDataCell(((XPQUERYDOC_2!$A36-2)*14)+(XPQUERYDOC_2!H$1-2), "XPQUERYDOC_2")</f>
        <v>#NAME?</v>
      </c>
      <c r="I36" t="e">
        <f ca="1">_xll.xpGetDataCell(((XPQUERYDOC_2!$A36-2)*14)+(XPQUERYDOC_2!I$1-2), "XPQUERYDOC_2")</f>
        <v>#NAME?</v>
      </c>
      <c r="J36" t="e">
        <f ca="1">_xll.xpGetDataCell(((XPQUERYDOC_2!$A36-2)*14)+(XPQUERYDOC_2!J$1-2), "XPQUERYDOC_2")</f>
        <v>#NAME?</v>
      </c>
      <c r="K36" t="e">
        <f ca="1">_xll.xpGetDataCell(((XPQUERYDOC_2!$A36-2)*14)+(XPQUERYDOC_2!K$1-2), "XPQUERYDOC_2")</f>
        <v>#NAME?</v>
      </c>
      <c r="L36" t="e">
        <f ca="1">_xll.xpGetDataCell(((XPQUERYDOC_2!$A36-2)*14)+(XPQUERYDOC_2!L$1-2), "XPQUERYDOC_2")</f>
        <v>#NAME?</v>
      </c>
      <c r="M36" t="e">
        <f ca="1">_xll.xpGetDataCell(((XPQUERYDOC_2!$A36-2)*14)+(XPQUERYDOC_2!M$1-2), "XPQUERYDOC_2")</f>
        <v>#NAME?</v>
      </c>
      <c r="N36" t="e">
        <f ca="1">_xll.xpGetDataCell(((XPQUERYDOC_2!$A36-2)*14)+(XPQUERYDOC_2!N$1-2), "XPQUERYDOC_2")</f>
        <v>#NAME?</v>
      </c>
      <c r="O36" t="e">
        <f ca="1">_xll.xpGetDataCell(((XPQUERYDOC_2!$A36-2)*14)+(XPQUERYDOC_2!O$1-2), "XPQUERYDOC_2")</f>
        <v>#NAME?</v>
      </c>
      <c r="P36" t="e">
        <f ca="1">_xll.xpGetDataCell(((XPQUERYDOC_2!$A36-2)*14)+(XPQUERYDOC_2!P$1-2), "XPQUERYDOC_2")</f>
        <v>#NAME?</v>
      </c>
      <c r="Q36" t="e">
        <f ca="1">_xll.xpGetDataCell(((XPQUERYDOC_2!$A36-2)*14)+(XPQUERYDOC_2!Q$1-2), "XPQUERYDOC_2")</f>
        <v>#NAME?</v>
      </c>
    </row>
    <row r="37" spans="2:17" x14ac:dyDescent="0.2">
      <c r="C37" t="e">
        <f ca="1">_xll.xpGetDimLabel(1, 3, "XPQUERYDOC_2")</f>
        <v>#NAME?</v>
      </c>
      <c r="D37" t="e">
        <f ca="1">_xll.xpGetDataCell(((XPQUERYDOC_2!$A37-2)*14)+(XPQUERYDOC_2!D$1-2), "XPQUERYDOC_2")</f>
        <v>#NAME?</v>
      </c>
      <c r="E37" t="e">
        <f ca="1">_xll.xpGetDataCell(((XPQUERYDOC_2!$A37-2)*14)+(XPQUERYDOC_2!E$1-2), "XPQUERYDOC_2")</f>
        <v>#NAME?</v>
      </c>
      <c r="F37" t="e">
        <f ca="1">_xll.xpGetDataCell(((XPQUERYDOC_2!$A37-2)*14)+(XPQUERYDOC_2!F$1-2), "XPQUERYDOC_2")</f>
        <v>#NAME?</v>
      </c>
      <c r="G37" t="e">
        <f ca="1">_xll.xpGetDataCell(((XPQUERYDOC_2!$A37-2)*14)+(XPQUERYDOC_2!G$1-2), "XPQUERYDOC_2")</f>
        <v>#NAME?</v>
      </c>
      <c r="H37" t="e">
        <f ca="1">_xll.xpGetDataCell(((XPQUERYDOC_2!$A37-2)*14)+(XPQUERYDOC_2!H$1-2), "XPQUERYDOC_2")</f>
        <v>#NAME?</v>
      </c>
      <c r="I37" t="e">
        <f ca="1">_xll.xpGetDataCell(((XPQUERYDOC_2!$A37-2)*14)+(XPQUERYDOC_2!I$1-2), "XPQUERYDOC_2")</f>
        <v>#NAME?</v>
      </c>
      <c r="J37" t="e">
        <f ca="1">_xll.xpGetDataCell(((XPQUERYDOC_2!$A37-2)*14)+(XPQUERYDOC_2!J$1-2), "XPQUERYDOC_2")</f>
        <v>#NAME?</v>
      </c>
      <c r="K37" t="e">
        <f ca="1">_xll.xpGetDataCell(((XPQUERYDOC_2!$A37-2)*14)+(XPQUERYDOC_2!K$1-2), "XPQUERYDOC_2")</f>
        <v>#NAME?</v>
      </c>
      <c r="L37" t="e">
        <f ca="1">_xll.xpGetDataCell(((XPQUERYDOC_2!$A37-2)*14)+(XPQUERYDOC_2!L$1-2), "XPQUERYDOC_2")</f>
        <v>#NAME?</v>
      </c>
      <c r="M37" t="e">
        <f ca="1">_xll.xpGetDataCell(((XPQUERYDOC_2!$A37-2)*14)+(XPQUERYDOC_2!M$1-2), "XPQUERYDOC_2")</f>
        <v>#NAME?</v>
      </c>
      <c r="N37" t="e">
        <f ca="1">_xll.xpGetDataCell(((XPQUERYDOC_2!$A37-2)*14)+(XPQUERYDOC_2!N$1-2), "XPQUERYDOC_2")</f>
        <v>#NAME?</v>
      </c>
      <c r="O37" t="e">
        <f ca="1">_xll.xpGetDataCell(((XPQUERYDOC_2!$A37-2)*14)+(XPQUERYDOC_2!O$1-2), "XPQUERYDOC_2")</f>
        <v>#NAME?</v>
      </c>
      <c r="P37" t="e">
        <f ca="1">_xll.xpGetDataCell(((XPQUERYDOC_2!$A37-2)*14)+(XPQUERYDOC_2!P$1-2), "XPQUERYDOC_2")</f>
        <v>#NAME?</v>
      </c>
      <c r="Q37" t="e">
        <f ca="1">_xll.xpGetDataCell(((XPQUERYDOC_2!$A37-2)*14)+(XPQUERYDOC_2!Q$1-2), "XPQUERYDOC_2")</f>
        <v>#NAME?</v>
      </c>
    </row>
    <row r="38" spans="2:17" x14ac:dyDescent="0.2">
      <c r="C38" t="e">
        <f ca="1">_xll.xpGetDimLabel(1, 4, "XPQUERYDOC_2")</f>
        <v>#NAME?</v>
      </c>
      <c r="D38" t="e">
        <f ca="1">_xll.xpGetDataCell(((XPQUERYDOC_2!$A38-2)*14)+(XPQUERYDOC_2!D$1-2), "XPQUERYDOC_2")</f>
        <v>#NAME?</v>
      </c>
      <c r="E38" t="e">
        <f ca="1">_xll.xpGetDataCell(((XPQUERYDOC_2!$A38-2)*14)+(XPQUERYDOC_2!E$1-2), "XPQUERYDOC_2")</f>
        <v>#NAME?</v>
      </c>
      <c r="F38" t="e">
        <f ca="1">_xll.xpGetDataCell(((XPQUERYDOC_2!$A38-2)*14)+(XPQUERYDOC_2!F$1-2), "XPQUERYDOC_2")</f>
        <v>#NAME?</v>
      </c>
      <c r="G38" t="e">
        <f ca="1">_xll.xpGetDataCell(((XPQUERYDOC_2!$A38-2)*14)+(XPQUERYDOC_2!G$1-2), "XPQUERYDOC_2")</f>
        <v>#NAME?</v>
      </c>
      <c r="H38" t="e">
        <f ca="1">_xll.xpGetDataCell(((XPQUERYDOC_2!$A38-2)*14)+(XPQUERYDOC_2!H$1-2), "XPQUERYDOC_2")</f>
        <v>#NAME?</v>
      </c>
      <c r="I38" t="e">
        <f ca="1">_xll.xpGetDataCell(((XPQUERYDOC_2!$A38-2)*14)+(XPQUERYDOC_2!I$1-2), "XPQUERYDOC_2")</f>
        <v>#NAME?</v>
      </c>
      <c r="J38" t="e">
        <f ca="1">_xll.xpGetDataCell(((XPQUERYDOC_2!$A38-2)*14)+(XPQUERYDOC_2!J$1-2), "XPQUERYDOC_2")</f>
        <v>#NAME?</v>
      </c>
      <c r="K38" t="e">
        <f ca="1">_xll.xpGetDataCell(((XPQUERYDOC_2!$A38-2)*14)+(XPQUERYDOC_2!K$1-2), "XPQUERYDOC_2")</f>
        <v>#NAME?</v>
      </c>
      <c r="L38" t="e">
        <f ca="1">_xll.xpGetDataCell(((XPQUERYDOC_2!$A38-2)*14)+(XPQUERYDOC_2!L$1-2), "XPQUERYDOC_2")</f>
        <v>#NAME?</v>
      </c>
      <c r="M38" t="e">
        <f ca="1">_xll.xpGetDataCell(((XPQUERYDOC_2!$A38-2)*14)+(XPQUERYDOC_2!M$1-2), "XPQUERYDOC_2")</f>
        <v>#NAME?</v>
      </c>
      <c r="N38" t="e">
        <f ca="1">_xll.xpGetDataCell(((XPQUERYDOC_2!$A38-2)*14)+(XPQUERYDOC_2!N$1-2), "XPQUERYDOC_2")</f>
        <v>#NAME?</v>
      </c>
      <c r="O38" t="e">
        <f ca="1">_xll.xpGetDataCell(((XPQUERYDOC_2!$A38-2)*14)+(XPQUERYDOC_2!O$1-2), "XPQUERYDOC_2")</f>
        <v>#NAME?</v>
      </c>
      <c r="P38" t="e">
        <f ca="1">_xll.xpGetDataCell(((XPQUERYDOC_2!$A38-2)*14)+(XPQUERYDOC_2!P$1-2), "XPQUERYDOC_2")</f>
        <v>#NAME?</v>
      </c>
      <c r="Q38" t="e">
        <f ca="1">_xll.xpGetDataCell(((XPQUERYDOC_2!$A38-2)*14)+(XPQUERYDOC_2!Q$1-2), "XPQUERYDOC_2")</f>
        <v>#NAME?</v>
      </c>
    </row>
    <row r="39" spans="2:17" x14ac:dyDescent="0.2">
      <c r="C39" t="e">
        <f ca="1">_xll.xpGetDimLabel(1, 5, "XPQUERYDOC_2")</f>
        <v>#NAME?</v>
      </c>
      <c r="D39" t="e">
        <f ca="1">_xll.xpGetDataCell(((XPQUERYDOC_2!$A39-2)*14)+(XPQUERYDOC_2!D$1-2), "XPQUERYDOC_2")</f>
        <v>#NAME?</v>
      </c>
      <c r="E39" t="e">
        <f ca="1">_xll.xpGetDataCell(((XPQUERYDOC_2!$A39-2)*14)+(XPQUERYDOC_2!E$1-2), "XPQUERYDOC_2")</f>
        <v>#NAME?</v>
      </c>
      <c r="F39" t="e">
        <f ca="1">_xll.xpGetDataCell(((XPQUERYDOC_2!$A39-2)*14)+(XPQUERYDOC_2!F$1-2), "XPQUERYDOC_2")</f>
        <v>#NAME?</v>
      </c>
      <c r="G39" t="e">
        <f ca="1">_xll.xpGetDataCell(((XPQUERYDOC_2!$A39-2)*14)+(XPQUERYDOC_2!G$1-2), "XPQUERYDOC_2")</f>
        <v>#NAME?</v>
      </c>
      <c r="H39" t="e">
        <f ca="1">_xll.xpGetDataCell(((XPQUERYDOC_2!$A39-2)*14)+(XPQUERYDOC_2!H$1-2), "XPQUERYDOC_2")</f>
        <v>#NAME?</v>
      </c>
      <c r="I39" t="e">
        <f ca="1">_xll.xpGetDataCell(((XPQUERYDOC_2!$A39-2)*14)+(XPQUERYDOC_2!I$1-2), "XPQUERYDOC_2")</f>
        <v>#NAME?</v>
      </c>
      <c r="J39" t="e">
        <f ca="1">_xll.xpGetDataCell(((XPQUERYDOC_2!$A39-2)*14)+(XPQUERYDOC_2!J$1-2), "XPQUERYDOC_2")</f>
        <v>#NAME?</v>
      </c>
      <c r="K39" t="e">
        <f ca="1">_xll.xpGetDataCell(((XPQUERYDOC_2!$A39-2)*14)+(XPQUERYDOC_2!K$1-2), "XPQUERYDOC_2")</f>
        <v>#NAME?</v>
      </c>
      <c r="L39" t="e">
        <f ca="1">_xll.xpGetDataCell(((XPQUERYDOC_2!$A39-2)*14)+(XPQUERYDOC_2!L$1-2), "XPQUERYDOC_2")</f>
        <v>#NAME?</v>
      </c>
      <c r="M39" t="e">
        <f ca="1">_xll.xpGetDataCell(((XPQUERYDOC_2!$A39-2)*14)+(XPQUERYDOC_2!M$1-2), "XPQUERYDOC_2")</f>
        <v>#NAME?</v>
      </c>
      <c r="N39" t="e">
        <f ca="1">_xll.xpGetDataCell(((XPQUERYDOC_2!$A39-2)*14)+(XPQUERYDOC_2!N$1-2), "XPQUERYDOC_2")</f>
        <v>#NAME?</v>
      </c>
      <c r="O39" t="e">
        <f ca="1">_xll.xpGetDataCell(((XPQUERYDOC_2!$A39-2)*14)+(XPQUERYDOC_2!O$1-2), "XPQUERYDOC_2")</f>
        <v>#NAME?</v>
      </c>
      <c r="P39" t="e">
        <f ca="1">_xll.xpGetDataCell(((XPQUERYDOC_2!$A39-2)*14)+(XPQUERYDOC_2!P$1-2), "XPQUERYDOC_2")</f>
        <v>#NAME?</v>
      </c>
      <c r="Q39" t="e">
        <f ca="1">_xll.xpGetDataCell(((XPQUERYDOC_2!$A39-2)*14)+(XPQUERYDOC_2!Q$1-2), "XPQUERYDOC_2")</f>
        <v>#NAME?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6"/>
  <sheetViews>
    <sheetView workbookViewId="0"/>
  </sheetViews>
  <sheetFormatPr defaultRowHeight="12.75" x14ac:dyDescent="0.2"/>
  <sheetData>
    <row r="1" spans="1:256" x14ac:dyDescent="0.2">
      <c r="A1">
        <v>-1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</row>
    <row r="2" spans="1:256" x14ac:dyDescent="0.2">
      <c r="A2">
        <v>0</v>
      </c>
      <c r="B2" t="s">
        <v>81</v>
      </c>
      <c r="C2">
        <v>6</v>
      </c>
      <c r="D2" t="s">
        <v>429</v>
      </c>
      <c r="E2">
        <v>15414624</v>
      </c>
      <c r="F2" t="s">
        <v>297</v>
      </c>
      <c r="G2">
        <v>0</v>
      </c>
      <c r="H2">
        <v>4</v>
      </c>
      <c r="I2">
        <v>0</v>
      </c>
    </row>
    <row r="3" spans="1:256" x14ac:dyDescent="0.2">
      <c r="A3">
        <v>1</v>
      </c>
      <c r="B3" t="s">
        <v>440</v>
      </c>
      <c r="C3" t="s">
        <v>515</v>
      </c>
      <c r="D3" t="s">
        <v>753</v>
      </c>
      <c r="E3">
        <v>6</v>
      </c>
      <c r="F3">
        <v>42</v>
      </c>
      <c r="H3" t="b">
        <v>0</v>
      </c>
      <c r="I3">
        <v>0</v>
      </c>
    </row>
    <row r="4" spans="1:256" x14ac:dyDescent="0.2">
      <c r="A4">
        <v>2</v>
      </c>
      <c r="B4">
        <v>12432</v>
      </c>
      <c r="C4" t="s">
        <v>516</v>
      </c>
      <c r="D4" t="s">
        <v>754</v>
      </c>
      <c r="E4">
        <v>18</v>
      </c>
      <c r="F4">
        <v>42</v>
      </c>
      <c r="I4">
        <v>0</v>
      </c>
    </row>
    <row r="5" spans="1:256" x14ac:dyDescent="0.2">
      <c r="A5">
        <v>3</v>
      </c>
      <c r="C5">
        <v>6</v>
      </c>
      <c r="D5">
        <v>1</v>
      </c>
      <c r="E5">
        <v>6</v>
      </c>
      <c r="F5">
        <v>0</v>
      </c>
      <c r="I5">
        <v>0</v>
      </c>
    </row>
    <row r="6" spans="1:256" x14ac:dyDescent="0.2">
      <c r="A6">
        <v>4</v>
      </c>
      <c r="B6" t="s">
        <v>93</v>
      </c>
      <c r="C6" t="b">
        <v>1</v>
      </c>
      <c r="D6">
        <v>2</v>
      </c>
      <c r="E6" t="s">
        <v>853</v>
      </c>
      <c r="F6">
        <v>0</v>
      </c>
      <c r="I6">
        <v>0</v>
      </c>
    </row>
    <row r="7" spans="1:256" x14ac:dyDescent="0.2">
      <c r="A7">
        <v>5</v>
      </c>
      <c r="C7" t="s">
        <v>844</v>
      </c>
      <c r="D7">
        <v>3</v>
      </c>
      <c r="E7" t="s">
        <v>854</v>
      </c>
      <c r="F7">
        <v>45</v>
      </c>
      <c r="I7">
        <v>0</v>
      </c>
    </row>
    <row r="8" spans="1:256" ht="38.25" x14ac:dyDescent="0.2">
      <c r="A8">
        <v>6</v>
      </c>
      <c r="B8" t="s">
        <v>94</v>
      </c>
      <c r="C8" t="s">
        <v>518</v>
      </c>
      <c r="E8" s="5" t="s">
        <v>855</v>
      </c>
      <c r="F8">
        <v>2</v>
      </c>
      <c r="I8">
        <v>0</v>
      </c>
    </row>
    <row r="9" spans="1:256" x14ac:dyDescent="0.2">
      <c r="A9">
        <v>7</v>
      </c>
      <c r="C9">
        <v>3</v>
      </c>
      <c r="E9" t="s">
        <v>856</v>
      </c>
      <c r="I9">
        <v>0</v>
      </c>
    </row>
    <row r="10" spans="1:256" x14ac:dyDescent="0.2">
      <c r="A10">
        <v>8</v>
      </c>
      <c r="B10" t="s">
        <v>505</v>
      </c>
      <c r="C10" t="b">
        <v>0</v>
      </c>
      <c r="E10" t="s">
        <v>857</v>
      </c>
      <c r="I10">
        <v>0</v>
      </c>
    </row>
    <row r="11" spans="1:256" x14ac:dyDescent="0.2">
      <c r="A11">
        <v>9</v>
      </c>
      <c r="C11" t="s">
        <v>843</v>
      </c>
      <c r="E11" t="s">
        <v>858</v>
      </c>
      <c r="I11">
        <v>0</v>
      </c>
    </row>
    <row r="12" spans="1:256" ht="38.25" x14ac:dyDescent="0.2">
      <c r="A12">
        <v>10</v>
      </c>
      <c r="B12" t="s">
        <v>535</v>
      </c>
      <c r="C12" t="s">
        <v>514</v>
      </c>
      <c r="E12" s="5" t="s">
        <v>859</v>
      </c>
      <c r="I12">
        <v>0</v>
      </c>
    </row>
    <row r="13" spans="1:256" x14ac:dyDescent="0.2">
      <c r="A13">
        <v>11</v>
      </c>
      <c r="C13">
        <v>6</v>
      </c>
      <c r="E13" t="s">
        <v>860</v>
      </c>
      <c r="I13">
        <v>0</v>
      </c>
    </row>
    <row r="14" spans="1:256" x14ac:dyDescent="0.2">
      <c r="A14">
        <v>12</v>
      </c>
      <c r="B14" t="s">
        <v>536</v>
      </c>
      <c r="C14" t="b">
        <v>0</v>
      </c>
      <c r="E14" t="s">
        <v>861</v>
      </c>
      <c r="I14">
        <v>2</v>
      </c>
    </row>
    <row r="15" spans="1:256" x14ac:dyDescent="0.2">
      <c r="A15">
        <v>13</v>
      </c>
      <c r="C15" t="s">
        <v>846</v>
      </c>
      <c r="E15" t="s">
        <v>862</v>
      </c>
      <c r="I15">
        <v>0</v>
      </c>
    </row>
    <row r="16" spans="1:256" ht="38.25" x14ac:dyDescent="0.2">
      <c r="A16">
        <v>14</v>
      </c>
      <c r="B16" t="s">
        <v>558</v>
      </c>
      <c r="C16" t="s">
        <v>522</v>
      </c>
      <c r="E16" s="5" t="s">
        <v>863</v>
      </c>
      <c r="I16">
        <v>0</v>
      </c>
    </row>
    <row r="17" spans="1:9" x14ac:dyDescent="0.2">
      <c r="A17">
        <v>15</v>
      </c>
      <c r="C17">
        <v>313</v>
      </c>
      <c r="E17" t="s">
        <v>864</v>
      </c>
      <c r="I17">
        <v>1</v>
      </c>
    </row>
    <row r="18" spans="1:9" x14ac:dyDescent="0.2">
      <c r="A18">
        <v>16</v>
      </c>
      <c r="B18" t="s">
        <v>506</v>
      </c>
      <c r="C18" t="b">
        <v>0</v>
      </c>
      <c r="E18" t="b">
        <v>0</v>
      </c>
      <c r="I18">
        <v>0</v>
      </c>
    </row>
    <row r="19" spans="1:9" x14ac:dyDescent="0.2">
      <c r="A19">
        <v>17</v>
      </c>
      <c r="C19" t="s">
        <v>847</v>
      </c>
      <c r="E19">
        <v>0</v>
      </c>
      <c r="I19">
        <v>1</v>
      </c>
    </row>
    <row r="20" spans="1:9" x14ac:dyDescent="0.2">
      <c r="A20">
        <v>18</v>
      </c>
      <c r="B20" t="s">
        <v>507</v>
      </c>
      <c r="C20" t="s">
        <v>524</v>
      </c>
      <c r="E20">
        <v>0</v>
      </c>
      <c r="I20">
        <v>0</v>
      </c>
    </row>
    <row r="21" spans="1:9" x14ac:dyDescent="0.2">
      <c r="A21">
        <v>19</v>
      </c>
      <c r="C21">
        <v>24</v>
      </c>
      <c r="E21">
        <v>0</v>
      </c>
      <c r="I21">
        <v>1</v>
      </c>
    </row>
    <row r="22" spans="1:9" x14ac:dyDescent="0.2">
      <c r="A22">
        <v>20</v>
      </c>
      <c r="B22" t="s">
        <v>102</v>
      </c>
      <c r="C22" t="b">
        <v>0</v>
      </c>
      <c r="E22">
        <v>6</v>
      </c>
      <c r="I22">
        <v>0</v>
      </c>
    </row>
    <row r="23" spans="1:9" x14ac:dyDescent="0.2">
      <c r="A23">
        <v>21</v>
      </c>
      <c r="C23" t="s">
        <v>845</v>
      </c>
      <c r="E23" t="s">
        <v>530</v>
      </c>
      <c r="I23">
        <v>1</v>
      </c>
    </row>
    <row r="24" spans="1:9" x14ac:dyDescent="0.2">
      <c r="A24">
        <v>22</v>
      </c>
      <c r="B24" t="s">
        <v>87</v>
      </c>
      <c r="C24" t="s">
        <v>526</v>
      </c>
      <c r="E24" t="s">
        <v>545</v>
      </c>
      <c r="I24">
        <v>0</v>
      </c>
    </row>
    <row r="25" spans="1:9" x14ac:dyDescent="0.2">
      <c r="A25">
        <v>23</v>
      </c>
      <c r="C25">
        <v>19</v>
      </c>
      <c r="E25" t="s">
        <v>848</v>
      </c>
      <c r="I25">
        <v>1</v>
      </c>
    </row>
    <row r="26" spans="1:9" x14ac:dyDescent="0.2">
      <c r="A26">
        <v>24</v>
      </c>
      <c r="B26" t="s">
        <v>103</v>
      </c>
      <c r="C26" t="b">
        <v>0</v>
      </c>
      <c r="E26" t="s">
        <v>531</v>
      </c>
      <c r="I26">
        <v>2</v>
      </c>
    </row>
    <row r="27" spans="1:9" x14ac:dyDescent="0.2">
      <c r="A27">
        <v>25</v>
      </c>
      <c r="E27" t="s">
        <v>849</v>
      </c>
      <c r="I27">
        <v>0</v>
      </c>
    </row>
    <row r="28" spans="1:9" x14ac:dyDescent="0.2">
      <c r="A28">
        <v>26</v>
      </c>
      <c r="B28" t="s">
        <v>104</v>
      </c>
      <c r="E28" t="s">
        <v>537</v>
      </c>
      <c r="I28">
        <v>0</v>
      </c>
    </row>
    <row r="29" spans="1:9" x14ac:dyDescent="0.2">
      <c r="A29">
        <v>27</v>
      </c>
      <c r="E29" t="s">
        <v>850</v>
      </c>
      <c r="I29">
        <v>1</v>
      </c>
    </row>
    <row r="30" spans="1:9" x14ac:dyDescent="0.2">
      <c r="A30">
        <v>28</v>
      </c>
      <c r="B30" t="s">
        <v>105</v>
      </c>
      <c r="E30" t="s">
        <v>539</v>
      </c>
      <c r="I30">
        <v>0</v>
      </c>
    </row>
    <row r="31" spans="1:9" x14ac:dyDescent="0.2">
      <c r="A31">
        <v>29</v>
      </c>
      <c r="E31" t="s">
        <v>851</v>
      </c>
      <c r="I31">
        <v>1</v>
      </c>
    </row>
    <row r="32" spans="1:9" x14ac:dyDescent="0.2">
      <c r="A32">
        <v>30</v>
      </c>
      <c r="B32" t="s">
        <v>298</v>
      </c>
      <c r="E32" t="s">
        <v>541</v>
      </c>
      <c r="I32">
        <v>2</v>
      </c>
    </row>
    <row r="33" spans="1:9" x14ac:dyDescent="0.2">
      <c r="A33">
        <v>31</v>
      </c>
      <c r="E33" t="s">
        <v>852</v>
      </c>
      <c r="I33">
        <v>0</v>
      </c>
    </row>
    <row r="34" spans="1:9" x14ac:dyDescent="0.2">
      <c r="A34">
        <v>32</v>
      </c>
      <c r="B34" t="s">
        <v>241</v>
      </c>
      <c r="E34" t="s">
        <v>543</v>
      </c>
      <c r="I34">
        <v>0</v>
      </c>
    </row>
    <row r="35" spans="1:9" x14ac:dyDescent="0.2">
      <c r="A35">
        <v>33</v>
      </c>
      <c r="E35" t="b">
        <v>0</v>
      </c>
      <c r="I35">
        <v>1</v>
      </c>
    </row>
    <row r="36" spans="1:9" x14ac:dyDescent="0.2">
      <c r="A36">
        <v>34</v>
      </c>
      <c r="B36" t="s">
        <v>88</v>
      </c>
      <c r="E36">
        <v>0</v>
      </c>
      <c r="I36">
        <v>0</v>
      </c>
    </row>
    <row r="37" spans="1:9" x14ac:dyDescent="0.2">
      <c r="A37">
        <v>35</v>
      </c>
      <c r="E37">
        <v>0</v>
      </c>
      <c r="I37">
        <v>1</v>
      </c>
    </row>
    <row r="38" spans="1:9" x14ac:dyDescent="0.2">
      <c r="A38">
        <v>36</v>
      </c>
      <c r="B38" t="s">
        <v>108</v>
      </c>
      <c r="E38">
        <v>0</v>
      </c>
      <c r="I38">
        <v>0</v>
      </c>
    </row>
    <row r="39" spans="1:9" x14ac:dyDescent="0.2">
      <c r="A39">
        <v>37</v>
      </c>
      <c r="E39">
        <v>3</v>
      </c>
      <c r="I39">
        <v>1</v>
      </c>
    </row>
    <row r="40" spans="1:9" x14ac:dyDescent="0.2">
      <c r="A40">
        <v>38</v>
      </c>
      <c r="B40" t="s">
        <v>617</v>
      </c>
      <c r="E40" t="s">
        <v>530</v>
      </c>
      <c r="I40">
        <v>0</v>
      </c>
    </row>
    <row r="41" spans="1:9" x14ac:dyDescent="0.2">
      <c r="A41">
        <v>39</v>
      </c>
      <c r="E41" t="s">
        <v>568</v>
      </c>
      <c r="I41">
        <v>1</v>
      </c>
    </row>
    <row r="42" spans="1:9" x14ac:dyDescent="0.2">
      <c r="A42">
        <v>40</v>
      </c>
      <c r="B42" t="s">
        <v>106</v>
      </c>
      <c r="E42" t="s">
        <v>575</v>
      </c>
      <c r="I42">
        <v>0</v>
      </c>
    </row>
    <row r="43" spans="1:9" x14ac:dyDescent="0.2">
      <c r="A43">
        <v>41</v>
      </c>
      <c r="E43" t="s">
        <v>537</v>
      </c>
      <c r="I43">
        <v>1</v>
      </c>
    </row>
    <row r="44" spans="1:9" x14ac:dyDescent="0.2">
      <c r="A44">
        <v>42</v>
      </c>
      <c r="B44" t="s">
        <v>242</v>
      </c>
      <c r="E44" t="s">
        <v>576</v>
      </c>
      <c r="I44">
        <v>0</v>
      </c>
    </row>
    <row r="45" spans="1:9" x14ac:dyDescent="0.2">
      <c r="A45">
        <v>43</v>
      </c>
      <c r="E45" t="s">
        <v>531</v>
      </c>
      <c r="I45">
        <v>1</v>
      </c>
    </row>
    <row r="46" spans="1:9" x14ac:dyDescent="0.2">
      <c r="A46">
        <v>44</v>
      </c>
      <c r="B46" t="s">
        <v>107</v>
      </c>
      <c r="E46" t="b">
        <v>0</v>
      </c>
      <c r="I46">
        <v>0</v>
      </c>
    </row>
    <row r="47" spans="1:9" x14ac:dyDescent="0.2">
      <c r="A47">
        <v>45</v>
      </c>
      <c r="E47">
        <v>0</v>
      </c>
      <c r="I47">
        <v>1</v>
      </c>
    </row>
    <row r="48" spans="1:9" x14ac:dyDescent="0.2">
      <c r="A48">
        <v>46</v>
      </c>
      <c r="B48" t="s">
        <v>262</v>
      </c>
      <c r="E48">
        <v>0</v>
      </c>
      <c r="I48">
        <v>0</v>
      </c>
    </row>
    <row r="49" spans="1:9" x14ac:dyDescent="0.2">
      <c r="A49">
        <v>47</v>
      </c>
      <c r="E49">
        <v>0</v>
      </c>
      <c r="I49">
        <v>1</v>
      </c>
    </row>
    <row r="50" spans="1:9" x14ac:dyDescent="0.2">
      <c r="A50">
        <v>48</v>
      </c>
      <c r="B50" t="s">
        <v>299</v>
      </c>
      <c r="E50">
        <v>19</v>
      </c>
      <c r="I50">
        <v>0</v>
      </c>
    </row>
    <row r="51" spans="1:9" x14ac:dyDescent="0.2">
      <c r="A51">
        <v>49</v>
      </c>
      <c r="E51" t="s">
        <v>530</v>
      </c>
      <c r="I51">
        <v>1</v>
      </c>
    </row>
    <row r="52" spans="1:9" x14ac:dyDescent="0.2">
      <c r="A52">
        <v>50</v>
      </c>
      <c r="B52" t="s">
        <v>441</v>
      </c>
      <c r="E52" t="s">
        <v>865</v>
      </c>
      <c r="I52">
        <v>1</v>
      </c>
    </row>
    <row r="53" spans="1:9" x14ac:dyDescent="0.2">
      <c r="A53">
        <v>51</v>
      </c>
      <c r="E53" t="s">
        <v>866</v>
      </c>
      <c r="I53">
        <v>1</v>
      </c>
    </row>
    <row r="54" spans="1:9" x14ac:dyDescent="0.2">
      <c r="A54">
        <v>52</v>
      </c>
      <c r="B54" t="s">
        <v>450</v>
      </c>
      <c r="E54" t="s">
        <v>531</v>
      </c>
      <c r="I54">
        <v>1</v>
      </c>
    </row>
    <row r="55" spans="1:9" ht="25.5" x14ac:dyDescent="0.2">
      <c r="A55">
        <v>53</v>
      </c>
      <c r="E55" s="5" t="s">
        <v>867</v>
      </c>
      <c r="I55">
        <v>1</v>
      </c>
    </row>
    <row r="56" spans="1:9" x14ac:dyDescent="0.2">
      <c r="A56">
        <v>54</v>
      </c>
      <c r="B56" t="s">
        <v>80</v>
      </c>
      <c r="E56" t="s">
        <v>537</v>
      </c>
      <c r="I56">
        <v>0</v>
      </c>
    </row>
    <row r="57" spans="1:9" ht="25.5" x14ac:dyDescent="0.2">
      <c r="A57">
        <v>55</v>
      </c>
      <c r="E57" s="5" t="s">
        <v>868</v>
      </c>
      <c r="I57">
        <v>1</v>
      </c>
    </row>
    <row r="58" spans="1:9" x14ac:dyDescent="0.2">
      <c r="A58">
        <v>56</v>
      </c>
      <c r="B58" t="s">
        <v>263</v>
      </c>
      <c r="E58" t="s">
        <v>539</v>
      </c>
      <c r="I58">
        <v>0</v>
      </c>
    </row>
    <row r="59" spans="1:9" ht="25.5" x14ac:dyDescent="0.2">
      <c r="A59">
        <v>57</v>
      </c>
      <c r="E59" s="5" t="s">
        <v>869</v>
      </c>
      <c r="I59">
        <v>1</v>
      </c>
    </row>
    <row r="60" spans="1:9" x14ac:dyDescent="0.2">
      <c r="A60">
        <v>58</v>
      </c>
      <c r="B60" t="s">
        <v>398</v>
      </c>
      <c r="E60" t="s">
        <v>541</v>
      </c>
      <c r="I60">
        <v>0</v>
      </c>
    </row>
    <row r="61" spans="1:9" ht="25.5" x14ac:dyDescent="0.2">
      <c r="A61">
        <v>59</v>
      </c>
      <c r="E61" s="5" t="s">
        <v>870</v>
      </c>
      <c r="I61">
        <v>1</v>
      </c>
    </row>
    <row r="62" spans="1:9" x14ac:dyDescent="0.2">
      <c r="A62">
        <v>60</v>
      </c>
      <c r="B62" t="s">
        <v>264</v>
      </c>
      <c r="E62" t="s">
        <v>543</v>
      </c>
      <c r="I62">
        <v>0</v>
      </c>
    </row>
    <row r="63" spans="1:9" ht="25.5" x14ac:dyDescent="0.2">
      <c r="A63">
        <v>61</v>
      </c>
      <c r="E63" s="5" t="s">
        <v>871</v>
      </c>
      <c r="I63">
        <v>1</v>
      </c>
    </row>
    <row r="64" spans="1:9" x14ac:dyDescent="0.2">
      <c r="A64">
        <v>62</v>
      </c>
      <c r="B64" t="s">
        <v>265</v>
      </c>
      <c r="E64" t="s">
        <v>545</v>
      </c>
      <c r="I64">
        <v>0</v>
      </c>
    </row>
    <row r="65" spans="1:9" ht="25.5" x14ac:dyDescent="0.2">
      <c r="A65">
        <v>63</v>
      </c>
      <c r="E65" s="5" t="s">
        <v>872</v>
      </c>
      <c r="I65">
        <v>1</v>
      </c>
    </row>
    <row r="66" spans="1:9" x14ac:dyDescent="0.2">
      <c r="A66">
        <v>64</v>
      </c>
      <c r="B66" t="s">
        <v>266</v>
      </c>
      <c r="E66" t="s">
        <v>547</v>
      </c>
      <c r="I66">
        <v>0</v>
      </c>
    </row>
    <row r="67" spans="1:9" ht="25.5" x14ac:dyDescent="0.2">
      <c r="A67">
        <v>65</v>
      </c>
      <c r="E67" s="5" t="s">
        <v>873</v>
      </c>
      <c r="I67">
        <v>1</v>
      </c>
    </row>
    <row r="68" spans="1:9" x14ac:dyDescent="0.2">
      <c r="A68">
        <v>66</v>
      </c>
      <c r="B68" t="s">
        <v>366</v>
      </c>
      <c r="E68" t="s">
        <v>549</v>
      </c>
      <c r="I68">
        <v>0</v>
      </c>
    </row>
    <row r="69" spans="1:9" ht="25.5" x14ac:dyDescent="0.2">
      <c r="A69">
        <v>67</v>
      </c>
      <c r="E69" s="5" t="s">
        <v>874</v>
      </c>
      <c r="I69">
        <v>1</v>
      </c>
    </row>
    <row r="70" spans="1:9" x14ac:dyDescent="0.2">
      <c r="A70">
        <v>68</v>
      </c>
      <c r="B70" t="s">
        <v>727</v>
      </c>
      <c r="E70" t="s">
        <v>551</v>
      </c>
      <c r="I70">
        <v>0</v>
      </c>
    </row>
    <row r="71" spans="1:9" ht="25.5" x14ac:dyDescent="0.2">
      <c r="A71">
        <v>69</v>
      </c>
      <c r="E71" s="5" t="s">
        <v>875</v>
      </c>
      <c r="I71">
        <v>0</v>
      </c>
    </row>
    <row r="72" spans="1:9" x14ac:dyDescent="0.2">
      <c r="A72">
        <v>70</v>
      </c>
      <c r="B72" t="s">
        <v>243</v>
      </c>
      <c r="E72" t="s">
        <v>876</v>
      </c>
      <c r="I72">
        <v>0</v>
      </c>
    </row>
    <row r="73" spans="1:9" ht="25.5" x14ac:dyDescent="0.2">
      <c r="A73">
        <v>71</v>
      </c>
      <c r="E73" s="5" t="s">
        <v>596</v>
      </c>
      <c r="I73">
        <v>0</v>
      </c>
    </row>
    <row r="74" spans="1:9" x14ac:dyDescent="0.2">
      <c r="A74">
        <v>72</v>
      </c>
      <c r="B74" t="s">
        <v>669</v>
      </c>
      <c r="E74" t="s">
        <v>877</v>
      </c>
      <c r="I74">
        <v>0</v>
      </c>
    </row>
    <row r="75" spans="1:9" ht="25.5" x14ac:dyDescent="0.2">
      <c r="A75">
        <v>73</v>
      </c>
      <c r="E75" s="5" t="s">
        <v>598</v>
      </c>
      <c r="I75">
        <v>0</v>
      </c>
    </row>
    <row r="76" spans="1:9" x14ac:dyDescent="0.2">
      <c r="A76">
        <v>74</v>
      </c>
      <c r="B76" t="s">
        <v>533</v>
      </c>
      <c r="E76" t="s">
        <v>73</v>
      </c>
      <c r="I76">
        <v>0</v>
      </c>
    </row>
    <row r="77" spans="1:9" ht="25.5" x14ac:dyDescent="0.2">
      <c r="A77">
        <v>75</v>
      </c>
      <c r="E77" s="5" t="s">
        <v>599</v>
      </c>
      <c r="I77">
        <v>0</v>
      </c>
    </row>
    <row r="78" spans="1:9" x14ac:dyDescent="0.2">
      <c r="A78">
        <v>76</v>
      </c>
      <c r="B78" t="s">
        <v>534</v>
      </c>
      <c r="E78" t="s">
        <v>500</v>
      </c>
      <c r="I78">
        <v>0</v>
      </c>
    </row>
    <row r="79" spans="1:9" ht="25.5" x14ac:dyDescent="0.2">
      <c r="A79">
        <v>77</v>
      </c>
      <c r="E79" s="5" t="s">
        <v>600</v>
      </c>
      <c r="I79">
        <v>0</v>
      </c>
    </row>
    <row r="80" spans="1:9" x14ac:dyDescent="0.2">
      <c r="A80">
        <v>78</v>
      </c>
      <c r="B80" t="s">
        <v>670</v>
      </c>
      <c r="E80" t="s">
        <v>775</v>
      </c>
      <c r="I80">
        <v>0</v>
      </c>
    </row>
    <row r="81" spans="1:9" ht="25.5" x14ac:dyDescent="0.2">
      <c r="A81">
        <v>79</v>
      </c>
      <c r="E81" s="5" t="s">
        <v>601</v>
      </c>
      <c r="I81">
        <v>0</v>
      </c>
    </row>
    <row r="82" spans="1:9" x14ac:dyDescent="0.2">
      <c r="A82">
        <v>80</v>
      </c>
      <c r="B82" t="s">
        <v>109</v>
      </c>
      <c r="E82" t="s">
        <v>791</v>
      </c>
      <c r="I82">
        <v>0</v>
      </c>
    </row>
    <row r="83" spans="1:9" ht="25.5" x14ac:dyDescent="0.2">
      <c r="A83">
        <v>81</v>
      </c>
      <c r="E83" s="5" t="s">
        <v>602</v>
      </c>
      <c r="I83">
        <v>0</v>
      </c>
    </row>
    <row r="84" spans="1:9" x14ac:dyDescent="0.2">
      <c r="A84">
        <v>82</v>
      </c>
      <c r="B84" t="s">
        <v>448</v>
      </c>
      <c r="E84" t="s">
        <v>809</v>
      </c>
      <c r="I84">
        <v>0</v>
      </c>
    </row>
    <row r="85" spans="1:9" ht="25.5" x14ac:dyDescent="0.2">
      <c r="A85">
        <v>83</v>
      </c>
      <c r="E85" s="5" t="s">
        <v>604</v>
      </c>
      <c r="I85">
        <v>0</v>
      </c>
    </row>
    <row r="86" spans="1:9" x14ac:dyDescent="0.2">
      <c r="A86">
        <v>84</v>
      </c>
      <c r="B86" t="s">
        <v>35</v>
      </c>
      <c r="E86" t="s">
        <v>954</v>
      </c>
      <c r="I86">
        <v>0</v>
      </c>
    </row>
    <row r="87" spans="1:9" x14ac:dyDescent="0.2">
      <c r="A87">
        <v>85</v>
      </c>
      <c r="E87" t="s">
        <v>606</v>
      </c>
      <c r="I87">
        <v>0</v>
      </c>
    </row>
    <row r="88" spans="1:9" x14ac:dyDescent="0.2">
      <c r="A88">
        <v>86</v>
      </c>
      <c r="B88" t="s">
        <v>36</v>
      </c>
      <c r="E88" t="s">
        <v>878</v>
      </c>
      <c r="I88">
        <v>0</v>
      </c>
    </row>
    <row r="89" spans="1:9" x14ac:dyDescent="0.2">
      <c r="A89">
        <v>87</v>
      </c>
      <c r="E89" t="b">
        <v>1</v>
      </c>
      <c r="I89">
        <v>0</v>
      </c>
    </row>
    <row r="90" spans="1:9" x14ac:dyDescent="0.2">
      <c r="A90">
        <v>88</v>
      </c>
      <c r="B90" t="s">
        <v>110</v>
      </c>
      <c r="E90">
        <v>11</v>
      </c>
      <c r="I90">
        <v>0</v>
      </c>
    </row>
    <row r="91" spans="1:9" x14ac:dyDescent="0.2">
      <c r="A91">
        <v>89</v>
      </c>
      <c r="E91">
        <v>108</v>
      </c>
      <c r="I91">
        <v>0</v>
      </c>
    </row>
    <row r="92" spans="1:9" x14ac:dyDescent="0.2">
      <c r="A92">
        <v>90</v>
      </c>
      <c r="B92" t="s">
        <v>111</v>
      </c>
      <c r="E92">
        <v>0</v>
      </c>
      <c r="I92">
        <v>0</v>
      </c>
    </row>
    <row r="93" spans="1:9" x14ac:dyDescent="0.2">
      <c r="A93">
        <v>91</v>
      </c>
      <c r="E93">
        <v>24</v>
      </c>
      <c r="I93">
        <v>0</v>
      </c>
    </row>
    <row r="94" spans="1:9" x14ac:dyDescent="0.2">
      <c r="A94">
        <v>92</v>
      </c>
      <c r="B94" t="s">
        <v>332</v>
      </c>
      <c r="E94" t="s">
        <v>879</v>
      </c>
      <c r="I94">
        <v>0</v>
      </c>
    </row>
    <row r="95" spans="1:9" x14ac:dyDescent="0.2">
      <c r="A95">
        <v>93</v>
      </c>
      <c r="E95" t="s">
        <v>880</v>
      </c>
      <c r="I95">
        <v>0</v>
      </c>
    </row>
    <row r="96" spans="1:9" x14ac:dyDescent="0.2">
      <c r="A96">
        <v>94</v>
      </c>
      <c r="B96" t="s">
        <v>642</v>
      </c>
      <c r="E96" t="s">
        <v>881</v>
      </c>
      <c r="I96">
        <v>0</v>
      </c>
    </row>
    <row r="97" spans="1:9" x14ac:dyDescent="0.2">
      <c r="A97">
        <v>95</v>
      </c>
      <c r="E97" t="s">
        <v>882</v>
      </c>
      <c r="I97">
        <v>0</v>
      </c>
    </row>
    <row r="98" spans="1:9" x14ac:dyDescent="0.2">
      <c r="A98">
        <v>96</v>
      </c>
      <c r="B98" t="s">
        <v>734</v>
      </c>
      <c r="E98" t="s">
        <v>883</v>
      </c>
      <c r="I98">
        <v>0</v>
      </c>
    </row>
    <row r="99" spans="1:9" x14ac:dyDescent="0.2">
      <c r="A99">
        <v>97</v>
      </c>
      <c r="E99" t="s">
        <v>884</v>
      </c>
      <c r="I99">
        <v>0</v>
      </c>
    </row>
    <row r="100" spans="1:9" x14ac:dyDescent="0.2">
      <c r="A100">
        <v>98</v>
      </c>
      <c r="B100" t="s">
        <v>728</v>
      </c>
      <c r="E100" t="s">
        <v>885</v>
      </c>
      <c r="I100">
        <v>0</v>
      </c>
    </row>
    <row r="101" spans="1:9" x14ac:dyDescent="0.2">
      <c r="A101">
        <v>99</v>
      </c>
      <c r="E101" t="s">
        <v>886</v>
      </c>
      <c r="I101">
        <v>0</v>
      </c>
    </row>
    <row r="102" spans="1:9" x14ac:dyDescent="0.2">
      <c r="A102">
        <v>100</v>
      </c>
      <c r="B102" t="s">
        <v>428</v>
      </c>
      <c r="E102" t="s">
        <v>887</v>
      </c>
      <c r="I102">
        <v>0</v>
      </c>
    </row>
    <row r="103" spans="1:9" x14ac:dyDescent="0.2">
      <c r="A103">
        <v>101</v>
      </c>
      <c r="E103" t="s">
        <v>888</v>
      </c>
      <c r="I103">
        <v>0</v>
      </c>
    </row>
    <row r="104" spans="1:9" x14ac:dyDescent="0.2">
      <c r="A104">
        <v>102</v>
      </c>
      <c r="B104">
        <v>380</v>
      </c>
      <c r="E104" t="s">
        <v>889</v>
      </c>
      <c r="I104">
        <v>0</v>
      </c>
    </row>
    <row r="105" spans="1:9" x14ac:dyDescent="0.2">
      <c r="A105">
        <v>103</v>
      </c>
      <c r="E105" t="s">
        <v>890</v>
      </c>
      <c r="I105">
        <v>0</v>
      </c>
    </row>
    <row r="106" spans="1:9" x14ac:dyDescent="0.2">
      <c r="A106">
        <v>104</v>
      </c>
      <c r="B106" t="s">
        <v>619</v>
      </c>
      <c r="E106" t="s">
        <v>891</v>
      </c>
      <c r="I106">
        <v>0</v>
      </c>
    </row>
    <row r="107" spans="1:9" x14ac:dyDescent="0.2">
      <c r="A107">
        <v>105</v>
      </c>
      <c r="E107" t="s">
        <v>892</v>
      </c>
      <c r="I107">
        <v>0</v>
      </c>
    </row>
    <row r="108" spans="1:9" x14ac:dyDescent="0.2">
      <c r="A108">
        <v>106</v>
      </c>
      <c r="B108" t="s">
        <v>620</v>
      </c>
      <c r="E108" t="s">
        <v>893</v>
      </c>
      <c r="I108">
        <v>0</v>
      </c>
    </row>
    <row r="109" spans="1:9" x14ac:dyDescent="0.2">
      <c r="A109">
        <v>107</v>
      </c>
      <c r="E109" t="s">
        <v>894</v>
      </c>
      <c r="I109">
        <v>0</v>
      </c>
    </row>
    <row r="110" spans="1:9" x14ac:dyDescent="0.2">
      <c r="A110">
        <v>108</v>
      </c>
      <c r="B110">
        <v>2</v>
      </c>
      <c r="E110" t="s">
        <v>289</v>
      </c>
      <c r="I110">
        <v>0</v>
      </c>
    </row>
    <row r="111" spans="1:9" x14ac:dyDescent="0.2">
      <c r="A111">
        <v>109</v>
      </c>
      <c r="B111" t="s">
        <v>511</v>
      </c>
      <c r="E111" t="s">
        <v>290</v>
      </c>
      <c r="I111">
        <v>0</v>
      </c>
    </row>
    <row r="112" spans="1:9" x14ac:dyDescent="0.2">
      <c r="A112">
        <v>110</v>
      </c>
      <c r="B112" t="s">
        <v>512</v>
      </c>
      <c r="E112" t="s">
        <v>291</v>
      </c>
      <c r="I112">
        <v>0</v>
      </c>
    </row>
    <row r="113" spans="1:9" x14ac:dyDescent="0.2">
      <c r="A113">
        <v>111</v>
      </c>
      <c r="B113">
        <v>1</v>
      </c>
      <c r="E113" t="s">
        <v>292</v>
      </c>
      <c r="I113">
        <v>0</v>
      </c>
    </row>
    <row r="114" spans="1:9" x14ac:dyDescent="0.2">
      <c r="A114">
        <v>112</v>
      </c>
      <c r="B114">
        <v>6</v>
      </c>
      <c r="E114" t="s">
        <v>293</v>
      </c>
      <c r="I114">
        <v>0</v>
      </c>
    </row>
    <row r="115" spans="1:9" x14ac:dyDescent="0.2">
      <c r="A115">
        <v>113</v>
      </c>
      <c r="E115" t="s">
        <v>294</v>
      </c>
      <c r="I115">
        <v>0</v>
      </c>
    </row>
    <row r="116" spans="1:9" x14ac:dyDescent="0.2">
      <c r="A116">
        <v>114</v>
      </c>
      <c r="E116" t="s">
        <v>295</v>
      </c>
      <c r="I116">
        <v>0</v>
      </c>
    </row>
    <row r="117" spans="1:9" x14ac:dyDescent="0.2">
      <c r="A117">
        <v>115</v>
      </c>
      <c r="E117" t="s">
        <v>296</v>
      </c>
      <c r="I117">
        <v>0</v>
      </c>
    </row>
    <row r="118" spans="1:9" x14ac:dyDescent="0.2">
      <c r="A118">
        <v>116</v>
      </c>
      <c r="E118" t="s">
        <v>608</v>
      </c>
      <c r="I118">
        <v>2</v>
      </c>
    </row>
    <row r="119" spans="1:9" x14ac:dyDescent="0.2">
      <c r="A119">
        <v>117</v>
      </c>
      <c r="E119" t="s">
        <v>609</v>
      </c>
      <c r="I119">
        <v>0</v>
      </c>
    </row>
    <row r="120" spans="1:9" x14ac:dyDescent="0.2">
      <c r="A120">
        <v>118</v>
      </c>
      <c r="E120" t="s">
        <v>610</v>
      </c>
      <c r="I120">
        <v>2</v>
      </c>
    </row>
    <row r="121" spans="1:9" x14ac:dyDescent="0.2">
      <c r="A121">
        <v>119</v>
      </c>
      <c r="E121" t="s">
        <v>611</v>
      </c>
      <c r="I121">
        <v>1</v>
      </c>
    </row>
    <row r="122" spans="1:9" x14ac:dyDescent="0.2">
      <c r="A122">
        <v>120</v>
      </c>
      <c r="E122" t="s">
        <v>612</v>
      </c>
      <c r="I122">
        <v>0</v>
      </c>
    </row>
    <row r="123" spans="1:9" x14ac:dyDescent="0.2">
      <c r="A123">
        <v>121</v>
      </c>
      <c r="E123" t="s">
        <v>613</v>
      </c>
      <c r="I123">
        <v>2</v>
      </c>
    </row>
    <row r="124" spans="1:9" x14ac:dyDescent="0.2">
      <c r="A124">
        <v>122</v>
      </c>
      <c r="E124" t="s">
        <v>614</v>
      </c>
      <c r="I124">
        <v>0</v>
      </c>
    </row>
    <row r="125" spans="1:9" x14ac:dyDescent="0.2">
      <c r="A125">
        <v>123</v>
      </c>
      <c r="E125" t="s">
        <v>615</v>
      </c>
      <c r="I125">
        <v>2</v>
      </c>
    </row>
    <row r="126" spans="1:9" x14ac:dyDescent="0.2">
      <c r="A126">
        <v>124</v>
      </c>
      <c r="E126" t="s">
        <v>616</v>
      </c>
      <c r="I126">
        <v>0</v>
      </c>
    </row>
    <row r="127" spans="1:9" x14ac:dyDescent="0.2">
      <c r="A127">
        <v>125</v>
      </c>
      <c r="E127" t="s">
        <v>244</v>
      </c>
      <c r="I127">
        <v>2</v>
      </c>
    </row>
    <row r="128" spans="1:9" x14ac:dyDescent="0.2">
      <c r="A128">
        <v>126</v>
      </c>
      <c r="E128" t="s">
        <v>245</v>
      </c>
      <c r="I128">
        <v>0</v>
      </c>
    </row>
    <row r="129" spans="1:9" x14ac:dyDescent="0.2">
      <c r="A129">
        <v>127</v>
      </c>
      <c r="E129" t="s">
        <v>246</v>
      </c>
      <c r="I129">
        <v>2</v>
      </c>
    </row>
    <row r="130" spans="1:9" x14ac:dyDescent="0.2">
      <c r="A130">
        <v>128</v>
      </c>
      <c r="E130" t="s">
        <v>247</v>
      </c>
      <c r="I130">
        <v>0</v>
      </c>
    </row>
    <row r="131" spans="1:9" x14ac:dyDescent="0.2">
      <c r="A131">
        <v>129</v>
      </c>
      <c r="E131" t="s">
        <v>248</v>
      </c>
      <c r="I131">
        <v>2</v>
      </c>
    </row>
    <row r="132" spans="1:9" x14ac:dyDescent="0.2">
      <c r="A132">
        <v>130</v>
      </c>
      <c r="E132" t="s">
        <v>249</v>
      </c>
      <c r="I132">
        <v>0</v>
      </c>
    </row>
    <row r="133" spans="1:9" x14ac:dyDescent="0.2">
      <c r="A133">
        <v>131</v>
      </c>
      <c r="E133" t="s">
        <v>250</v>
      </c>
      <c r="I133">
        <v>2</v>
      </c>
    </row>
    <row r="134" spans="1:9" x14ac:dyDescent="0.2">
      <c r="A134">
        <v>132</v>
      </c>
      <c r="E134" t="s">
        <v>251</v>
      </c>
      <c r="I134">
        <v>0</v>
      </c>
    </row>
    <row r="135" spans="1:9" x14ac:dyDescent="0.2">
      <c r="A135">
        <v>133</v>
      </c>
      <c r="E135" t="s">
        <v>252</v>
      </c>
      <c r="I135">
        <v>2</v>
      </c>
    </row>
    <row r="136" spans="1:9" x14ac:dyDescent="0.2">
      <c r="A136">
        <v>134</v>
      </c>
      <c r="E136" t="s">
        <v>253</v>
      </c>
      <c r="I136">
        <v>0</v>
      </c>
    </row>
    <row r="137" spans="1:9" x14ac:dyDescent="0.2">
      <c r="A137">
        <v>135</v>
      </c>
      <c r="E137" t="s">
        <v>254</v>
      </c>
      <c r="I137">
        <v>2</v>
      </c>
    </row>
    <row r="138" spans="1:9" x14ac:dyDescent="0.2">
      <c r="A138">
        <v>136</v>
      </c>
      <c r="E138" t="s">
        <v>255</v>
      </c>
      <c r="I138">
        <v>0</v>
      </c>
    </row>
    <row r="139" spans="1:9" x14ac:dyDescent="0.2">
      <c r="A139">
        <v>137</v>
      </c>
      <c r="E139" t="s">
        <v>256</v>
      </c>
      <c r="I139">
        <v>2</v>
      </c>
    </row>
    <row r="140" spans="1:9" x14ac:dyDescent="0.2">
      <c r="A140">
        <v>138</v>
      </c>
      <c r="E140" t="s">
        <v>257</v>
      </c>
      <c r="I140">
        <v>0</v>
      </c>
    </row>
    <row r="141" spans="1:9" x14ac:dyDescent="0.2">
      <c r="A141">
        <v>139</v>
      </c>
      <c r="E141" t="s">
        <v>258</v>
      </c>
      <c r="I141">
        <v>2</v>
      </c>
    </row>
    <row r="142" spans="1:9" x14ac:dyDescent="0.2">
      <c r="A142">
        <v>140</v>
      </c>
      <c r="E142" t="b">
        <v>1</v>
      </c>
      <c r="I142">
        <v>0</v>
      </c>
    </row>
    <row r="143" spans="1:9" x14ac:dyDescent="0.2">
      <c r="A143">
        <v>141</v>
      </c>
      <c r="E143">
        <v>10</v>
      </c>
      <c r="I143">
        <v>2</v>
      </c>
    </row>
    <row r="144" spans="1:9" x14ac:dyDescent="0.2">
      <c r="A144">
        <v>142</v>
      </c>
      <c r="E144">
        <v>2052</v>
      </c>
      <c r="I144">
        <v>0</v>
      </c>
    </row>
    <row r="145" spans="1:9" x14ac:dyDescent="0.2">
      <c r="A145">
        <v>143</v>
      </c>
      <c r="E145">
        <v>12</v>
      </c>
      <c r="I145">
        <v>2</v>
      </c>
    </row>
    <row r="146" spans="1:9" x14ac:dyDescent="0.2">
      <c r="A146">
        <v>144</v>
      </c>
      <c r="E146">
        <v>313</v>
      </c>
      <c r="I146">
        <v>0</v>
      </c>
    </row>
    <row r="147" spans="1:9" x14ac:dyDescent="0.2">
      <c r="A147">
        <v>145</v>
      </c>
      <c r="E147" t="s">
        <v>530</v>
      </c>
      <c r="I147">
        <v>2</v>
      </c>
    </row>
    <row r="148" spans="1:9" x14ac:dyDescent="0.2">
      <c r="A148">
        <v>146</v>
      </c>
      <c r="E148" t="s">
        <v>259</v>
      </c>
      <c r="I148">
        <v>0</v>
      </c>
    </row>
    <row r="149" spans="1:9" x14ac:dyDescent="0.2">
      <c r="A149">
        <v>147</v>
      </c>
      <c r="E149" t="s">
        <v>260</v>
      </c>
      <c r="I149">
        <v>2</v>
      </c>
    </row>
    <row r="150" spans="1:9" x14ac:dyDescent="0.2">
      <c r="A150">
        <v>148</v>
      </c>
      <c r="E150" t="s">
        <v>261</v>
      </c>
      <c r="I150">
        <v>0</v>
      </c>
    </row>
    <row r="151" spans="1:9" x14ac:dyDescent="0.2">
      <c r="A151">
        <v>149</v>
      </c>
      <c r="E151" t="s">
        <v>165</v>
      </c>
      <c r="I151">
        <v>2</v>
      </c>
    </row>
    <row r="152" spans="1:9" x14ac:dyDescent="0.2">
      <c r="A152">
        <v>150</v>
      </c>
      <c r="E152" t="s">
        <v>166</v>
      </c>
      <c r="I152">
        <v>0</v>
      </c>
    </row>
    <row r="153" spans="1:9" x14ac:dyDescent="0.2">
      <c r="A153">
        <v>151</v>
      </c>
      <c r="E153" t="s">
        <v>167</v>
      </c>
      <c r="I153">
        <v>2</v>
      </c>
    </row>
    <row r="154" spans="1:9" x14ac:dyDescent="0.2">
      <c r="A154">
        <v>152</v>
      </c>
      <c r="E154" t="s">
        <v>168</v>
      </c>
      <c r="I154">
        <v>0</v>
      </c>
    </row>
    <row r="155" spans="1:9" x14ac:dyDescent="0.2">
      <c r="A155">
        <v>153</v>
      </c>
      <c r="E155" t="s">
        <v>169</v>
      </c>
      <c r="I155">
        <v>2</v>
      </c>
    </row>
    <row r="156" spans="1:9" x14ac:dyDescent="0.2">
      <c r="A156">
        <v>154</v>
      </c>
      <c r="E156" t="s">
        <v>170</v>
      </c>
      <c r="I156">
        <v>0</v>
      </c>
    </row>
    <row r="157" spans="1:9" x14ac:dyDescent="0.2">
      <c r="A157">
        <v>155</v>
      </c>
      <c r="E157" t="s">
        <v>171</v>
      </c>
      <c r="I157">
        <v>2</v>
      </c>
    </row>
    <row r="158" spans="1:9" x14ac:dyDescent="0.2">
      <c r="A158">
        <v>156</v>
      </c>
      <c r="E158" t="s">
        <v>172</v>
      </c>
      <c r="I158">
        <v>0</v>
      </c>
    </row>
    <row r="159" spans="1:9" x14ac:dyDescent="0.2">
      <c r="A159">
        <v>157</v>
      </c>
      <c r="E159" t="s">
        <v>173</v>
      </c>
      <c r="I159">
        <v>2</v>
      </c>
    </row>
    <row r="160" spans="1:9" x14ac:dyDescent="0.2">
      <c r="A160">
        <v>158</v>
      </c>
      <c r="E160" t="s">
        <v>174</v>
      </c>
      <c r="I160">
        <v>0</v>
      </c>
    </row>
    <row r="161" spans="1:9" ht="38.25" x14ac:dyDescent="0.2">
      <c r="A161">
        <v>159</v>
      </c>
      <c r="E161" s="5" t="s">
        <v>175</v>
      </c>
      <c r="I161">
        <v>2</v>
      </c>
    </row>
    <row r="162" spans="1:9" x14ac:dyDescent="0.2">
      <c r="A162">
        <v>160</v>
      </c>
      <c r="E162" t="s">
        <v>176</v>
      </c>
      <c r="I162">
        <v>0</v>
      </c>
    </row>
    <row r="163" spans="1:9" x14ac:dyDescent="0.2">
      <c r="A163">
        <v>161</v>
      </c>
      <c r="E163" t="s">
        <v>177</v>
      </c>
      <c r="I163">
        <v>2</v>
      </c>
    </row>
    <row r="164" spans="1:9" x14ac:dyDescent="0.2">
      <c r="A164">
        <v>162</v>
      </c>
      <c r="E164" t="s">
        <v>178</v>
      </c>
      <c r="I164">
        <v>0</v>
      </c>
    </row>
    <row r="165" spans="1:9" x14ac:dyDescent="0.2">
      <c r="A165">
        <v>163</v>
      </c>
      <c r="E165" t="s">
        <v>179</v>
      </c>
      <c r="I165">
        <v>2</v>
      </c>
    </row>
    <row r="166" spans="1:9" x14ac:dyDescent="0.2">
      <c r="A166">
        <v>164</v>
      </c>
      <c r="E166" t="s">
        <v>180</v>
      </c>
      <c r="I166">
        <v>0</v>
      </c>
    </row>
    <row r="167" spans="1:9" ht="38.25" x14ac:dyDescent="0.2">
      <c r="A167">
        <v>165</v>
      </c>
      <c r="E167" s="5" t="s">
        <v>181</v>
      </c>
      <c r="I167">
        <v>2</v>
      </c>
    </row>
    <row r="168" spans="1:9" x14ac:dyDescent="0.2">
      <c r="A168">
        <v>166</v>
      </c>
      <c r="E168" t="s">
        <v>182</v>
      </c>
      <c r="I168">
        <v>0</v>
      </c>
    </row>
    <row r="169" spans="1:9" x14ac:dyDescent="0.2">
      <c r="A169">
        <v>167</v>
      </c>
      <c r="E169" t="s">
        <v>183</v>
      </c>
      <c r="I169">
        <v>2</v>
      </c>
    </row>
    <row r="170" spans="1:9" x14ac:dyDescent="0.2">
      <c r="A170">
        <v>168</v>
      </c>
      <c r="E170" t="s">
        <v>184</v>
      </c>
      <c r="I170">
        <v>0</v>
      </c>
    </row>
    <row r="171" spans="1:9" x14ac:dyDescent="0.2">
      <c r="A171">
        <v>169</v>
      </c>
      <c r="E171" t="s">
        <v>185</v>
      </c>
      <c r="I171">
        <v>2</v>
      </c>
    </row>
    <row r="172" spans="1:9" x14ac:dyDescent="0.2">
      <c r="A172">
        <v>170</v>
      </c>
      <c r="E172" t="s">
        <v>186</v>
      </c>
      <c r="I172">
        <v>0</v>
      </c>
    </row>
    <row r="173" spans="1:9" x14ac:dyDescent="0.2">
      <c r="A173">
        <v>171</v>
      </c>
      <c r="E173" t="s">
        <v>187</v>
      </c>
      <c r="I173">
        <v>2</v>
      </c>
    </row>
    <row r="174" spans="1:9" x14ac:dyDescent="0.2">
      <c r="A174">
        <v>172</v>
      </c>
      <c r="E174" t="s">
        <v>188</v>
      </c>
      <c r="I174">
        <v>2</v>
      </c>
    </row>
    <row r="175" spans="1:9" x14ac:dyDescent="0.2">
      <c r="A175">
        <v>173</v>
      </c>
      <c r="E175" t="s">
        <v>189</v>
      </c>
      <c r="I175">
        <v>1</v>
      </c>
    </row>
    <row r="176" spans="1:9" x14ac:dyDescent="0.2">
      <c r="A176">
        <v>174</v>
      </c>
      <c r="E176" t="s">
        <v>190</v>
      </c>
      <c r="I176">
        <v>0</v>
      </c>
    </row>
    <row r="177" spans="1:9" x14ac:dyDescent="0.2">
      <c r="A177">
        <v>175</v>
      </c>
      <c r="E177" t="s">
        <v>191</v>
      </c>
      <c r="I177">
        <v>2</v>
      </c>
    </row>
    <row r="178" spans="1:9" x14ac:dyDescent="0.2">
      <c r="A178">
        <v>176</v>
      </c>
      <c r="E178" t="s">
        <v>192</v>
      </c>
      <c r="I178">
        <v>0</v>
      </c>
    </row>
    <row r="179" spans="1:9" x14ac:dyDescent="0.2">
      <c r="A179">
        <v>177</v>
      </c>
      <c r="E179" t="s">
        <v>193</v>
      </c>
      <c r="I179">
        <v>2</v>
      </c>
    </row>
    <row r="180" spans="1:9" x14ac:dyDescent="0.2">
      <c r="A180">
        <v>178</v>
      </c>
      <c r="E180" t="s">
        <v>194</v>
      </c>
      <c r="I180">
        <v>0</v>
      </c>
    </row>
    <row r="181" spans="1:9" x14ac:dyDescent="0.2">
      <c r="A181">
        <v>179</v>
      </c>
      <c r="E181" t="s">
        <v>195</v>
      </c>
      <c r="I181">
        <v>2</v>
      </c>
    </row>
    <row r="182" spans="1:9" x14ac:dyDescent="0.2">
      <c r="A182">
        <v>180</v>
      </c>
      <c r="E182" t="s">
        <v>196</v>
      </c>
      <c r="I182">
        <v>0</v>
      </c>
    </row>
    <row r="183" spans="1:9" x14ac:dyDescent="0.2">
      <c r="A183">
        <v>181</v>
      </c>
      <c r="E183" t="s">
        <v>197</v>
      </c>
      <c r="I183">
        <v>2</v>
      </c>
    </row>
    <row r="184" spans="1:9" x14ac:dyDescent="0.2">
      <c r="A184">
        <v>182</v>
      </c>
      <c r="E184" t="s">
        <v>198</v>
      </c>
      <c r="I184">
        <v>0</v>
      </c>
    </row>
    <row r="185" spans="1:9" x14ac:dyDescent="0.2">
      <c r="A185">
        <v>183</v>
      </c>
      <c r="E185" t="s">
        <v>199</v>
      </c>
      <c r="I185">
        <v>2</v>
      </c>
    </row>
    <row r="186" spans="1:9" x14ac:dyDescent="0.2">
      <c r="A186">
        <v>184</v>
      </c>
      <c r="E186" t="s">
        <v>200</v>
      </c>
      <c r="I186">
        <v>0</v>
      </c>
    </row>
    <row r="187" spans="1:9" ht="38.25" x14ac:dyDescent="0.2">
      <c r="A187">
        <v>185</v>
      </c>
      <c r="E187" s="5" t="s">
        <v>559</v>
      </c>
      <c r="I187">
        <v>2</v>
      </c>
    </row>
    <row r="188" spans="1:9" x14ac:dyDescent="0.2">
      <c r="A188">
        <v>186</v>
      </c>
      <c r="E188" t="s">
        <v>112</v>
      </c>
      <c r="I188">
        <v>0</v>
      </c>
    </row>
    <row r="189" spans="1:9" x14ac:dyDescent="0.2">
      <c r="A189">
        <v>187</v>
      </c>
      <c r="E189" t="s">
        <v>113</v>
      </c>
      <c r="I189">
        <v>2</v>
      </c>
    </row>
    <row r="190" spans="1:9" x14ac:dyDescent="0.2">
      <c r="A190">
        <v>188</v>
      </c>
      <c r="E190" t="s">
        <v>114</v>
      </c>
      <c r="I190">
        <v>2</v>
      </c>
    </row>
    <row r="191" spans="1:9" ht="38.25" x14ac:dyDescent="0.2">
      <c r="A191">
        <v>189</v>
      </c>
      <c r="E191" s="5" t="s">
        <v>115</v>
      </c>
      <c r="I191">
        <v>1</v>
      </c>
    </row>
    <row r="192" spans="1:9" x14ac:dyDescent="0.2">
      <c r="A192">
        <v>190</v>
      </c>
      <c r="E192" t="s">
        <v>116</v>
      </c>
      <c r="I192">
        <v>0</v>
      </c>
    </row>
    <row r="193" spans="1:9" x14ac:dyDescent="0.2">
      <c r="A193">
        <v>191</v>
      </c>
      <c r="E193" t="s">
        <v>117</v>
      </c>
      <c r="I193">
        <v>2</v>
      </c>
    </row>
    <row r="194" spans="1:9" x14ac:dyDescent="0.2">
      <c r="A194">
        <v>192</v>
      </c>
      <c r="E194" t="s">
        <v>118</v>
      </c>
      <c r="I194">
        <v>0</v>
      </c>
    </row>
    <row r="195" spans="1:9" x14ac:dyDescent="0.2">
      <c r="A195">
        <v>193</v>
      </c>
      <c r="E195" t="s">
        <v>119</v>
      </c>
      <c r="I195">
        <v>2</v>
      </c>
    </row>
    <row r="196" spans="1:9" x14ac:dyDescent="0.2">
      <c r="A196">
        <v>194</v>
      </c>
      <c r="E196" t="s">
        <v>120</v>
      </c>
      <c r="I196">
        <v>0</v>
      </c>
    </row>
    <row r="197" spans="1:9" x14ac:dyDescent="0.2">
      <c r="A197">
        <v>195</v>
      </c>
      <c r="E197" t="s">
        <v>121</v>
      </c>
      <c r="I197">
        <v>2</v>
      </c>
    </row>
    <row r="198" spans="1:9" x14ac:dyDescent="0.2">
      <c r="A198">
        <v>196</v>
      </c>
      <c r="E198" t="s">
        <v>122</v>
      </c>
      <c r="I198">
        <v>0</v>
      </c>
    </row>
    <row r="199" spans="1:9" x14ac:dyDescent="0.2">
      <c r="A199">
        <v>197</v>
      </c>
      <c r="E199" t="s">
        <v>123</v>
      </c>
      <c r="I199">
        <v>2</v>
      </c>
    </row>
    <row r="200" spans="1:9" x14ac:dyDescent="0.2">
      <c r="A200">
        <v>198</v>
      </c>
      <c r="E200" t="s">
        <v>124</v>
      </c>
      <c r="I200">
        <v>0</v>
      </c>
    </row>
    <row r="201" spans="1:9" x14ac:dyDescent="0.2">
      <c r="A201">
        <v>199</v>
      </c>
      <c r="E201" t="s">
        <v>125</v>
      </c>
      <c r="I201">
        <v>2</v>
      </c>
    </row>
    <row r="202" spans="1:9" x14ac:dyDescent="0.2">
      <c r="A202">
        <v>200</v>
      </c>
      <c r="E202" t="s">
        <v>126</v>
      </c>
      <c r="I202">
        <v>0</v>
      </c>
    </row>
    <row r="203" spans="1:9" x14ac:dyDescent="0.2">
      <c r="A203">
        <v>201</v>
      </c>
      <c r="E203" t="s">
        <v>127</v>
      </c>
      <c r="I203">
        <v>2</v>
      </c>
    </row>
    <row r="204" spans="1:9" x14ac:dyDescent="0.2">
      <c r="A204">
        <v>202</v>
      </c>
      <c r="E204" t="s">
        <v>128</v>
      </c>
      <c r="I204">
        <v>0</v>
      </c>
    </row>
    <row r="205" spans="1:9" x14ac:dyDescent="0.2">
      <c r="A205">
        <v>203</v>
      </c>
      <c r="E205" t="s">
        <v>129</v>
      </c>
      <c r="I205">
        <v>2</v>
      </c>
    </row>
    <row r="206" spans="1:9" x14ac:dyDescent="0.2">
      <c r="A206">
        <v>204</v>
      </c>
      <c r="E206" t="s">
        <v>130</v>
      </c>
      <c r="I206">
        <v>0</v>
      </c>
    </row>
    <row r="207" spans="1:9" x14ac:dyDescent="0.2">
      <c r="A207">
        <v>205</v>
      </c>
      <c r="E207" t="s">
        <v>131</v>
      </c>
      <c r="I207">
        <v>2</v>
      </c>
    </row>
    <row r="208" spans="1:9" x14ac:dyDescent="0.2">
      <c r="A208">
        <v>206</v>
      </c>
      <c r="E208" t="s">
        <v>132</v>
      </c>
      <c r="I208">
        <v>0</v>
      </c>
    </row>
    <row r="209" spans="1:9" x14ac:dyDescent="0.2">
      <c r="A209">
        <v>207</v>
      </c>
      <c r="E209" t="s">
        <v>133</v>
      </c>
      <c r="I209">
        <v>2</v>
      </c>
    </row>
    <row r="210" spans="1:9" x14ac:dyDescent="0.2">
      <c r="A210">
        <v>208</v>
      </c>
      <c r="E210" t="s">
        <v>134</v>
      </c>
      <c r="I210">
        <v>2</v>
      </c>
    </row>
    <row r="211" spans="1:9" ht="38.25" x14ac:dyDescent="0.2">
      <c r="A211">
        <v>209</v>
      </c>
      <c r="E211" s="5" t="s">
        <v>135</v>
      </c>
      <c r="I211">
        <v>1</v>
      </c>
    </row>
    <row r="212" spans="1:9" x14ac:dyDescent="0.2">
      <c r="A212">
        <v>210</v>
      </c>
      <c r="E212" t="s">
        <v>136</v>
      </c>
      <c r="I212">
        <v>0</v>
      </c>
    </row>
    <row r="213" spans="1:9" x14ac:dyDescent="0.2">
      <c r="A213">
        <v>211</v>
      </c>
      <c r="E213" t="s">
        <v>137</v>
      </c>
      <c r="I213">
        <v>2</v>
      </c>
    </row>
    <row r="214" spans="1:9" x14ac:dyDescent="0.2">
      <c r="A214">
        <v>212</v>
      </c>
      <c r="E214" t="s">
        <v>138</v>
      </c>
      <c r="I214">
        <v>0</v>
      </c>
    </row>
    <row r="215" spans="1:9" x14ac:dyDescent="0.2">
      <c r="A215">
        <v>213</v>
      </c>
      <c r="E215" t="s">
        <v>139</v>
      </c>
      <c r="I215">
        <v>2</v>
      </c>
    </row>
    <row r="216" spans="1:9" x14ac:dyDescent="0.2">
      <c r="A216">
        <v>214</v>
      </c>
      <c r="E216" t="s">
        <v>140</v>
      </c>
      <c r="I216">
        <v>0</v>
      </c>
    </row>
    <row r="217" spans="1:9" x14ac:dyDescent="0.2">
      <c r="A217">
        <v>215</v>
      </c>
      <c r="E217" t="s">
        <v>141</v>
      </c>
      <c r="I217">
        <v>2</v>
      </c>
    </row>
    <row r="218" spans="1:9" x14ac:dyDescent="0.2">
      <c r="A218">
        <v>216</v>
      </c>
      <c r="E218" t="s">
        <v>142</v>
      </c>
      <c r="I218">
        <v>0</v>
      </c>
    </row>
    <row r="219" spans="1:9" x14ac:dyDescent="0.2">
      <c r="A219">
        <v>217</v>
      </c>
      <c r="E219" t="s">
        <v>143</v>
      </c>
      <c r="I219">
        <v>2</v>
      </c>
    </row>
    <row r="220" spans="1:9" x14ac:dyDescent="0.2">
      <c r="A220">
        <v>218</v>
      </c>
      <c r="E220" t="s">
        <v>144</v>
      </c>
      <c r="I220">
        <v>0</v>
      </c>
    </row>
    <row r="221" spans="1:9" x14ac:dyDescent="0.2">
      <c r="A221">
        <v>219</v>
      </c>
      <c r="E221" t="s">
        <v>145</v>
      </c>
      <c r="I221">
        <v>2</v>
      </c>
    </row>
    <row r="222" spans="1:9" x14ac:dyDescent="0.2">
      <c r="A222">
        <v>220</v>
      </c>
      <c r="E222" t="s">
        <v>146</v>
      </c>
      <c r="I222">
        <v>0</v>
      </c>
    </row>
    <row r="223" spans="1:9" x14ac:dyDescent="0.2">
      <c r="A223">
        <v>221</v>
      </c>
      <c r="E223" t="s">
        <v>147</v>
      </c>
      <c r="I223">
        <v>2</v>
      </c>
    </row>
    <row r="224" spans="1:9" x14ac:dyDescent="0.2">
      <c r="A224">
        <v>222</v>
      </c>
      <c r="E224" t="s">
        <v>148</v>
      </c>
      <c r="I224">
        <v>0</v>
      </c>
    </row>
    <row r="225" spans="1:9" x14ac:dyDescent="0.2">
      <c r="A225">
        <v>223</v>
      </c>
      <c r="E225" t="s">
        <v>149</v>
      </c>
      <c r="I225">
        <v>2</v>
      </c>
    </row>
    <row r="226" spans="1:9" x14ac:dyDescent="0.2">
      <c r="A226">
        <v>224</v>
      </c>
      <c r="E226" t="s">
        <v>150</v>
      </c>
      <c r="I226">
        <v>0</v>
      </c>
    </row>
    <row r="227" spans="1:9" x14ac:dyDescent="0.2">
      <c r="A227">
        <v>225</v>
      </c>
      <c r="E227" t="s">
        <v>151</v>
      </c>
      <c r="I227">
        <v>2</v>
      </c>
    </row>
    <row r="228" spans="1:9" x14ac:dyDescent="0.2">
      <c r="A228">
        <v>226</v>
      </c>
      <c r="E228" t="s">
        <v>152</v>
      </c>
      <c r="I228">
        <v>0</v>
      </c>
    </row>
    <row r="229" spans="1:9" x14ac:dyDescent="0.2">
      <c r="A229">
        <v>227</v>
      </c>
      <c r="E229" t="s">
        <v>153</v>
      </c>
      <c r="I229">
        <v>2</v>
      </c>
    </row>
    <row r="230" spans="1:9" x14ac:dyDescent="0.2">
      <c r="A230">
        <v>228</v>
      </c>
      <c r="E230" t="s">
        <v>154</v>
      </c>
      <c r="I230">
        <v>0</v>
      </c>
    </row>
    <row r="231" spans="1:9" x14ac:dyDescent="0.2">
      <c r="A231">
        <v>229</v>
      </c>
      <c r="E231" t="s">
        <v>155</v>
      </c>
      <c r="I231">
        <v>2</v>
      </c>
    </row>
    <row r="232" spans="1:9" x14ac:dyDescent="0.2">
      <c r="A232">
        <v>230</v>
      </c>
      <c r="E232" t="s">
        <v>156</v>
      </c>
      <c r="I232">
        <v>0</v>
      </c>
    </row>
    <row r="233" spans="1:9" x14ac:dyDescent="0.2">
      <c r="A233">
        <v>231</v>
      </c>
      <c r="E233" t="s">
        <v>157</v>
      </c>
      <c r="I233">
        <v>2</v>
      </c>
    </row>
    <row r="234" spans="1:9" x14ac:dyDescent="0.2">
      <c r="A234">
        <v>232</v>
      </c>
      <c r="E234" t="s">
        <v>158</v>
      </c>
      <c r="I234">
        <v>0</v>
      </c>
    </row>
    <row r="235" spans="1:9" x14ac:dyDescent="0.2">
      <c r="A235">
        <v>233</v>
      </c>
      <c r="E235" t="s">
        <v>159</v>
      </c>
      <c r="I235">
        <v>2</v>
      </c>
    </row>
    <row r="236" spans="1:9" x14ac:dyDescent="0.2">
      <c r="A236">
        <v>234</v>
      </c>
      <c r="E236" t="s">
        <v>160</v>
      </c>
      <c r="I236">
        <v>0</v>
      </c>
    </row>
    <row r="237" spans="1:9" ht="38.25" x14ac:dyDescent="0.2">
      <c r="A237">
        <v>235</v>
      </c>
      <c r="E237" s="5" t="s">
        <v>161</v>
      </c>
      <c r="I237">
        <v>2</v>
      </c>
    </row>
    <row r="238" spans="1:9" x14ac:dyDescent="0.2">
      <c r="A238">
        <v>236</v>
      </c>
      <c r="E238" t="s">
        <v>162</v>
      </c>
      <c r="I238">
        <v>2</v>
      </c>
    </row>
    <row r="239" spans="1:9" x14ac:dyDescent="0.2">
      <c r="A239">
        <v>237</v>
      </c>
      <c r="E239" t="s">
        <v>163</v>
      </c>
      <c r="I239">
        <v>1</v>
      </c>
    </row>
    <row r="240" spans="1:9" x14ac:dyDescent="0.2">
      <c r="A240">
        <v>238</v>
      </c>
      <c r="E240" t="s">
        <v>164</v>
      </c>
      <c r="I240">
        <v>0</v>
      </c>
    </row>
    <row r="241" spans="1:9" x14ac:dyDescent="0.2">
      <c r="A241">
        <v>239</v>
      </c>
      <c r="E241" t="s">
        <v>338</v>
      </c>
      <c r="I241">
        <v>2</v>
      </c>
    </row>
    <row r="242" spans="1:9" x14ac:dyDescent="0.2">
      <c r="A242">
        <v>240</v>
      </c>
      <c r="E242" t="s">
        <v>339</v>
      </c>
      <c r="I242">
        <v>0</v>
      </c>
    </row>
    <row r="243" spans="1:9" x14ac:dyDescent="0.2">
      <c r="A243">
        <v>241</v>
      </c>
      <c r="E243" t="s">
        <v>340</v>
      </c>
      <c r="I243">
        <v>2</v>
      </c>
    </row>
    <row r="244" spans="1:9" x14ac:dyDescent="0.2">
      <c r="A244">
        <v>242</v>
      </c>
      <c r="E244" t="s">
        <v>341</v>
      </c>
      <c r="I244">
        <v>0</v>
      </c>
    </row>
    <row r="245" spans="1:9" ht="38.25" x14ac:dyDescent="0.2">
      <c r="A245">
        <v>243</v>
      </c>
      <c r="E245" s="5" t="s">
        <v>342</v>
      </c>
      <c r="I245">
        <v>2</v>
      </c>
    </row>
    <row r="246" spans="1:9" x14ac:dyDescent="0.2">
      <c r="A246">
        <v>244</v>
      </c>
      <c r="E246" t="s">
        <v>343</v>
      </c>
      <c r="I246">
        <v>0</v>
      </c>
    </row>
    <row r="247" spans="1:9" x14ac:dyDescent="0.2">
      <c r="A247">
        <v>245</v>
      </c>
      <c r="E247" t="s">
        <v>344</v>
      </c>
      <c r="I247">
        <v>2</v>
      </c>
    </row>
    <row r="248" spans="1:9" x14ac:dyDescent="0.2">
      <c r="A248">
        <v>246</v>
      </c>
      <c r="E248" t="s">
        <v>345</v>
      </c>
      <c r="I248">
        <v>0</v>
      </c>
    </row>
    <row r="249" spans="1:9" x14ac:dyDescent="0.2">
      <c r="A249">
        <v>247</v>
      </c>
      <c r="E249" t="s">
        <v>346</v>
      </c>
      <c r="I249">
        <v>2</v>
      </c>
    </row>
    <row r="250" spans="1:9" x14ac:dyDescent="0.2">
      <c r="A250">
        <v>248</v>
      </c>
      <c r="E250" t="s">
        <v>347</v>
      </c>
      <c r="I250">
        <v>0</v>
      </c>
    </row>
    <row r="251" spans="1:9" x14ac:dyDescent="0.2">
      <c r="A251">
        <v>249</v>
      </c>
      <c r="E251" t="s">
        <v>348</v>
      </c>
      <c r="I251">
        <v>2</v>
      </c>
    </row>
    <row r="252" spans="1:9" x14ac:dyDescent="0.2">
      <c r="A252">
        <v>250</v>
      </c>
      <c r="E252" t="s">
        <v>349</v>
      </c>
      <c r="I252">
        <v>0</v>
      </c>
    </row>
    <row r="253" spans="1:9" x14ac:dyDescent="0.2">
      <c r="A253">
        <v>251</v>
      </c>
      <c r="E253" t="s">
        <v>350</v>
      </c>
      <c r="I253">
        <v>2</v>
      </c>
    </row>
    <row r="254" spans="1:9" x14ac:dyDescent="0.2">
      <c r="A254">
        <v>252</v>
      </c>
      <c r="E254" t="s">
        <v>351</v>
      </c>
      <c r="I254">
        <v>0</v>
      </c>
    </row>
    <row r="255" spans="1:9" x14ac:dyDescent="0.2">
      <c r="A255">
        <v>253</v>
      </c>
      <c r="E255" t="s">
        <v>352</v>
      </c>
      <c r="I255">
        <v>2</v>
      </c>
    </row>
    <row r="256" spans="1:9" x14ac:dyDescent="0.2">
      <c r="A256">
        <v>254</v>
      </c>
      <c r="E256" t="s">
        <v>353</v>
      </c>
      <c r="I256">
        <v>0</v>
      </c>
    </row>
    <row r="257" spans="5:9" x14ac:dyDescent="0.2">
      <c r="E257" t="s">
        <v>354</v>
      </c>
      <c r="I257">
        <v>2</v>
      </c>
    </row>
    <row r="258" spans="5:9" x14ac:dyDescent="0.2">
      <c r="E258" t="s">
        <v>355</v>
      </c>
      <c r="I258">
        <v>0</v>
      </c>
    </row>
    <row r="259" spans="5:9" x14ac:dyDescent="0.2">
      <c r="E259" t="s">
        <v>356</v>
      </c>
      <c r="I259">
        <v>2</v>
      </c>
    </row>
    <row r="260" spans="5:9" x14ac:dyDescent="0.2">
      <c r="E260" t="s">
        <v>357</v>
      </c>
      <c r="I260">
        <v>0</v>
      </c>
    </row>
    <row r="261" spans="5:9" x14ac:dyDescent="0.2">
      <c r="E261" t="s">
        <v>358</v>
      </c>
      <c r="I261">
        <v>2</v>
      </c>
    </row>
    <row r="262" spans="5:9" x14ac:dyDescent="0.2">
      <c r="E262" t="s">
        <v>359</v>
      </c>
      <c r="I262">
        <v>0</v>
      </c>
    </row>
    <row r="263" spans="5:9" x14ac:dyDescent="0.2">
      <c r="E263" t="s">
        <v>360</v>
      </c>
      <c r="I263">
        <v>2</v>
      </c>
    </row>
    <row r="264" spans="5:9" x14ac:dyDescent="0.2">
      <c r="E264" t="s">
        <v>361</v>
      </c>
      <c r="I264">
        <v>0</v>
      </c>
    </row>
    <row r="265" spans="5:9" x14ac:dyDescent="0.2">
      <c r="E265" t="s">
        <v>362</v>
      </c>
      <c r="I265">
        <v>2</v>
      </c>
    </row>
    <row r="266" spans="5:9" x14ac:dyDescent="0.2">
      <c r="E266" t="s">
        <v>363</v>
      </c>
      <c r="I266">
        <v>2</v>
      </c>
    </row>
    <row r="267" spans="5:9" x14ac:dyDescent="0.2">
      <c r="E267" t="s">
        <v>364</v>
      </c>
      <c r="I267">
        <v>1</v>
      </c>
    </row>
    <row r="268" spans="5:9" x14ac:dyDescent="0.2">
      <c r="E268" t="s">
        <v>365</v>
      </c>
      <c r="I268">
        <v>0</v>
      </c>
    </row>
    <row r="269" spans="5:9" ht="38.25" x14ac:dyDescent="0.2">
      <c r="E269" s="5" t="s">
        <v>300</v>
      </c>
      <c r="I269">
        <v>2</v>
      </c>
    </row>
    <row r="270" spans="5:9" x14ac:dyDescent="0.2">
      <c r="E270" t="s">
        <v>301</v>
      </c>
      <c r="I270">
        <v>0</v>
      </c>
    </row>
    <row r="271" spans="5:9" x14ac:dyDescent="0.2">
      <c r="E271" t="s">
        <v>302</v>
      </c>
      <c r="I271">
        <v>2</v>
      </c>
    </row>
    <row r="272" spans="5:9" x14ac:dyDescent="0.2">
      <c r="E272" t="s">
        <v>303</v>
      </c>
      <c r="I272">
        <v>0</v>
      </c>
    </row>
    <row r="273" spans="5:9" x14ac:dyDescent="0.2">
      <c r="E273" t="s">
        <v>304</v>
      </c>
      <c r="I273">
        <v>2</v>
      </c>
    </row>
    <row r="274" spans="5:9" x14ac:dyDescent="0.2">
      <c r="E274" t="s">
        <v>305</v>
      </c>
      <c r="I274">
        <v>0</v>
      </c>
    </row>
    <row r="275" spans="5:9" x14ac:dyDescent="0.2">
      <c r="E275" t="s">
        <v>306</v>
      </c>
      <c r="I275">
        <v>2</v>
      </c>
    </row>
    <row r="276" spans="5:9" x14ac:dyDescent="0.2">
      <c r="E276" t="s">
        <v>307</v>
      </c>
      <c r="I276">
        <v>0</v>
      </c>
    </row>
    <row r="277" spans="5:9" x14ac:dyDescent="0.2">
      <c r="E277" t="s">
        <v>308</v>
      </c>
      <c r="I277">
        <v>2</v>
      </c>
    </row>
    <row r="278" spans="5:9" x14ac:dyDescent="0.2">
      <c r="E278" t="s">
        <v>309</v>
      </c>
      <c r="I278">
        <v>0</v>
      </c>
    </row>
    <row r="279" spans="5:9" x14ac:dyDescent="0.2">
      <c r="E279" t="s">
        <v>310</v>
      </c>
      <c r="I279">
        <v>2</v>
      </c>
    </row>
    <row r="280" spans="5:9" x14ac:dyDescent="0.2">
      <c r="E280" t="s">
        <v>311</v>
      </c>
      <c r="I280">
        <v>0</v>
      </c>
    </row>
    <row r="281" spans="5:9" x14ac:dyDescent="0.2">
      <c r="E281" t="s">
        <v>312</v>
      </c>
      <c r="I281">
        <v>2</v>
      </c>
    </row>
    <row r="282" spans="5:9" x14ac:dyDescent="0.2">
      <c r="E282" t="s">
        <v>313</v>
      </c>
      <c r="I282">
        <v>0</v>
      </c>
    </row>
    <row r="283" spans="5:9" x14ac:dyDescent="0.2">
      <c r="E283" t="s">
        <v>314</v>
      </c>
      <c r="I283">
        <v>2</v>
      </c>
    </row>
    <row r="284" spans="5:9" x14ac:dyDescent="0.2">
      <c r="E284" t="s">
        <v>315</v>
      </c>
      <c r="I284">
        <v>2</v>
      </c>
    </row>
    <row r="285" spans="5:9" x14ac:dyDescent="0.2">
      <c r="E285" t="s">
        <v>316</v>
      </c>
      <c r="I285">
        <v>1</v>
      </c>
    </row>
    <row r="286" spans="5:9" x14ac:dyDescent="0.2">
      <c r="E286" t="s">
        <v>317</v>
      </c>
      <c r="I286">
        <v>0</v>
      </c>
    </row>
    <row r="287" spans="5:9" x14ac:dyDescent="0.2">
      <c r="E287" t="s">
        <v>318</v>
      </c>
      <c r="I287">
        <v>2</v>
      </c>
    </row>
    <row r="288" spans="5:9" x14ac:dyDescent="0.2">
      <c r="E288" t="s">
        <v>671</v>
      </c>
      <c r="I288">
        <v>0</v>
      </c>
    </row>
    <row r="289" spans="5:9" x14ac:dyDescent="0.2">
      <c r="E289" t="s">
        <v>672</v>
      </c>
      <c r="I289">
        <v>2</v>
      </c>
    </row>
    <row r="290" spans="5:9" x14ac:dyDescent="0.2">
      <c r="E290" t="s">
        <v>673</v>
      </c>
      <c r="I290">
        <v>0</v>
      </c>
    </row>
    <row r="291" spans="5:9" ht="38.25" x14ac:dyDescent="0.2">
      <c r="E291" s="5" t="s">
        <v>674</v>
      </c>
      <c r="I291">
        <v>2</v>
      </c>
    </row>
    <row r="292" spans="5:9" x14ac:dyDescent="0.2">
      <c r="E292" t="s">
        <v>675</v>
      </c>
      <c r="I292">
        <v>0</v>
      </c>
    </row>
    <row r="293" spans="5:9" x14ac:dyDescent="0.2">
      <c r="E293" t="s">
        <v>676</v>
      </c>
      <c r="I293">
        <v>2</v>
      </c>
    </row>
    <row r="294" spans="5:9" x14ac:dyDescent="0.2">
      <c r="E294" t="s">
        <v>677</v>
      </c>
      <c r="I294">
        <v>0</v>
      </c>
    </row>
    <row r="295" spans="5:9" x14ac:dyDescent="0.2">
      <c r="E295" t="s">
        <v>678</v>
      </c>
      <c r="I295">
        <v>2</v>
      </c>
    </row>
    <row r="296" spans="5:9" x14ac:dyDescent="0.2">
      <c r="E296" t="s">
        <v>679</v>
      </c>
      <c r="I296">
        <v>0</v>
      </c>
    </row>
    <row r="297" spans="5:9" x14ac:dyDescent="0.2">
      <c r="E297" t="s">
        <v>680</v>
      </c>
      <c r="I297">
        <v>2</v>
      </c>
    </row>
    <row r="298" spans="5:9" x14ac:dyDescent="0.2">
      <c r="E298" t="s">
        <v>681</v>
      </c>
      <c r="I298">
        <v>0</v>
      </c>
    </row>
    <row r="299" spans="5:9" x14ac:dyDescent="0.2">
      <c r="E299" t="s">
        <v>682</v>
      </c>
      <c r="I299">
        <v>2</v>
      </c>
    </row>
    <row r="300" spans="5:9" x14ac:dyDescent="0.2">
      <c r="E300" t="s">
        <v>683</v>
      </c>
      <c r="I300">
        <v>0</v>
      </c>
    </row>
    <row r="301" spans="5:9" x14ac:dyDescent="0.2">
      <c r="E301" t="s">
        <v>684</v>
      </c>
      <c r="I301">
        <v>2</v>
      </c>
    </row>
    <row r="302" spans="5:9" x14ac:dyDescent="0.2">
      <c r="E302" t="s">
        <v>685</v>
      </c>
      <c r="I302">
        <v>0</v>
      </c>
    </row>
    <row r="303" spans="5:9" x14ac:dyDescent="0.2">
      <c r="E303" t="s">
        <v>686</v>
      </c>
      <c r="I303">
        <v>2</v>
      </c>
    </row>
    <row r="304" spans="5:9" x14ac:dyDescent="0.2">
      <c r="E304" t="s">
        <v>687</v>
      </c>
      <c r="I304">
        <v>0</v>
      </c>
    </row>
    <row r="305" spans="5:9" x14ac:dyDescent="0.2">
      <c r="E305" t="s">
        <v>688</v>
      </c>
      <c r="I305">
        <v>2</v>
      </c>
    </row>
    <row r="306" spans="5:9" x14ac:dyDescent="0.2">
      <c r="E306" t="s">
        <v>689</v>
      </c>
      <c r="I306">
        <v>0</v>
      </c>
    </row>
    <row r="307" spans="5:9" x14ac:dyDescent="0.2">
      <c r="E307" t="s">
        <v>690</v>
      </c>
      <c r="I307">
        <v>2</v>
      </c>
    </row>
    <row r="308" spans="5:9" x14ac:dyDescent="0.2">
      <c r="E308" t="s">
        <v>691</v>
      </c>
      <c r="I308">
        <v>0</v>
      </c>
    </row>
    <row r="309" spans="5:9" ht="38.25" x14ac:dyDescent="0.2">
      <c r="E309" s="5" t="s">
        <v>692</v>
      </c>
      <c r="I309">
        <v>2</v>
      </c>
    </row>
    <row r="310" spans="5:9" x14ac:dyDescent="0.2">
      <c r="E310" t="s">
        <v>693</v>
      </c>
      <c r="I310">
        <v>2</v>
      </c>
    </row>
    <row r="311" spans="5:9" x14ac:dyDescent="0.2">
      <c r="E311" t="s">
        <v>694</v>
      </c>
      <c r="I311">
        <v>1</v>
      </c>
    </row>
    <row r="312" spans="5:9" x14ac:dyDescent="0.2">
      <c r="E312" t="s">
        <v>695</v>
      </c>
      <c r="I312">
        <v>0</v>
      </c>
    </row>
    <row r="313" spans="5:9" x14ac:dyDescent="0.2">
      <c r="E313" t="s">
        <v>696</v>
      </c>
      <c r="I313">
        <v>2</v>
      </c>
    </row>
    <row r="314" spans="5:9" x14ac:dyDescent="0.2">
      <c r="E314" t="s">
        <v>697</v>
      </c>
      <c r="I314">
        <v>2</v>
      </c>
    </row>
    <row r="315" spans="5:9" x14ac:dyDescent="0.2">
      <c r="E315" t="s">
        <v>698</v>
      </c>
      <c r="I315">
        <v>1</v>
      </c>
    </row>
    <row r="316" spans="5:9" x14ac:dyDescent="0.2">
      <c r="E316" t="s">
        <v>699</v>
      </c>
      <c r="I316">
        <v>0</v>
      </c>
    </row>
    <row r="317" spans="5:9" x14ac:dyDescent="0.2">
      <c r="E317" t="s">
        <v>700</v>
      </c>
      <c r="I317">
        <v>2</v>
      </c>
    </row>
    <row r="318" spans="5:9" x14ac:dyDescent="0.2">
      <c r="E318" t="s">
        <v>701</v>
      </c>
      <c r="I318">
        <v>0</v>
      </c>
    </row>
    <row r="319" spans="5:9" x14ac:dyDescent="0.2">
      <c r="E319" t="s">
        <v>702</v>
      </c>
      <c r="I319">
        <v>2</v>
      </c>
    </row>
    <row r="320" spans="5:9" x14ac:dyDescent="0.2">
      <c r="E320" t="s">
        <v>703</v>
      </c>
      <c r="I320">
        <v>0</v>
      </c>
    </row>
    <row r="321" spans="5:9" x14ac:dyDescent="0.2">
      <c r="E321" t="s">
        <v>704</v>
      </c>
      <c r="I321">
        <v>2</v>
      </c>
    </row>
    <row r="322" spans="5:9" x14ac:dyDescent="0.2">
      <c r="E322" t="s">
        <v>705</v>
      </c>
      <c r="I322">
        <v>0</v>
      </c>
    </row>
    <row r="323" spans="5:9" x14ac:dyDescent="0.2">
      <c r="E323" t="s">
        <v>706</v>
      </c>
      <c r="I323">
        <v>2</v>
      </c>
    </row>
    <row r="324" spans="5:9" x14ac:dyDescent="0.2">
      <c r="E324" t="s">
        <v>707</v>
      </c>
      <c r="I324">
        <v>0</v>
      </c>
    </row>
    <row r="325" spans="5:9" x14ac:dyDescent="0.2">
      <c r="E325" t="s">
        <v>708</v>
      </c>
      <c r="I325">
        <v>2</v>
      </c>
    </row>
    <row r="326" spans="5:9" x14ac:dyDescent="0.2">
      <c r="E326" t="s">
        <v>709</v>
      </c>
      <c r="I326">
        <v>2</v>
      </c>
    </row>
    <row r="327" spans="5:9" x14ac:dyDescent="0.2">
      <c r="E327" t="s">
        <v>710</v>
      </c>
      <c r="I327">
        <v>1</v>
      </c>
    </row>
    <row r="328" spans="5:9" x14ac:dyDescent="0.2">
      <c r="E328" t="s">
        <v>711</v>
      </c>
      <c r="I328">
        <v>0</v>
      </c>
    </row>
    <row r="329" spans="5:9" ht="38.25" x14ac:dyDescent="0.2">
      <c r="E329" s="5" t="s">
        <v>712</v>
      </c>
      <c r="I329">
        <v>2</v>
      </c>
    </row>
    <row r="330" spans="5:9" x14ac:dyDescent="0.2">
      <c r="E330" t="s">
        <v>713</v>
      </c>
      <c r="I330">
        <v>0</v>
      </c>
    </row>
    <row r="331" spans="5:9" x14ac:dyDescent="0.2">
      <c r="E331" t="s">
        <v>714</v>
      </c>
      <c r="I331">
        <v>2</v>
      </c>
    </row>
    <row r="332" spans="5:9" x14ac:dyDescent="0.2">
      <c r="E332" t="s">
        <v>715</v>
      </c>
      <c r="I332">
        <v>0</v>
      </c>
    </row>
    <row r="333" spans="5:9" x14ac:dyDescent="0.2">
      <c r="E333" t="s">
        <v>716</v>
      </c>
      <c r="I333">
        <v>2</v>
      </c>
    </row>
    <row r="334" spans="5:9" x14ac:dyDescent="0.2">
      <c r="E334" t="s">
        <v>717</v>
      </c>
      <c r="I334">
        <v>0</v>
      </c>
    </row>
    <row r="335" spans="5:9" x14ac:dyDescent="0.2">
      <c r="E335" t="s">
        <v>718</v>
      </c>
      <c r="I335">
        <v>2</v>
      </c>
    </row>
    <row r="336" spans="5:9" x14ac:dyDescent="0.2">
      <c r="E336" t="s">
        <v>719</v>
      </c>
      <c r="I336">
        <v>0</v>
      </c>
    </row>
    <row r="337" spans="5:9" x14ac:dyDescent="0.2">
      <c r="E337" t="s">
        <v>720</v>
      </c>
      <c r="I337">
        <v>2</v>
      </c>
    </row>
    <row r="338" spans="5:9" x14ac:dyDescent="0.2">
      <c r="E338" t="s">
        <v>721</v>
      </c>
      <c r="I338">
        <v>0</v>
      </c>
    </row>
    <row r="339" spans="5:9" x14ac:dyDescent="0.2">
      <c r="E339" t="s">
        <v>722</v>
      </c>
      <c r="I339">
        <v>2</v>
      </c>
    </row>
    <row r="340" spans="5:9" x14ac:dyDescent="0.2">
      <c r="E340" t="s">
        <v>723</v>
      </c>
      <c r="I340">
        <v>0</v>
      </c>
    </row>
    <row r="341" spans="5:9" x14ac:dyDescent="0.2">
      <c r="E341" t="s">
        <v>268</v>
      </c>
      <c r="I341">
        <v>2</v>
      </c>
    </row>
    <row r="342" spans="5:9" x14ac:dyDescent="0.2">
      <c r="E342" t="s">
        <v>269</v>
      </c>
      <c r="I342">
        <v>0</v>
      </c>
    </row>
    <row r="343" spans="5:9" x14ac:dyDescent="0.2">
      <c r="E343" t="s">
        <v>270</v>
      </c>
      <c r="I343">
        <v>2</v>
      </c>
    </row>
    <row r="344" spans="5:9" x14ac:dyDescent="0.2">
      <c r="E344" t="s">
        <v>553</v>
      </c>
      <c r="I344">
        <v>0</v>
      </c>
    </row>
    <row r="345" spans="5:9" x14ac:dyDescent="0.2">
      <c r="E345" t="s">
        <v>271</v>
      </c>
      <c r="I345">
        <v>2</v>
      </c>
    </row>
    <row r="346" spans="5:9" x14ac:dyDescent="0.2">
      <c r="E346" t="s">
        <v>272</v>
      </c>
      <c r="I346">
        <v>0</v>
      </c>
    </row>
    <row r="347" spans="5:9" x14ac:dyDescent="0.2">
      <c r="E347" t="s">
        <v>273</v>
      </c>
      <c r="I347">
        <v>2</v>
      </c>
    </row>
    <row r="348" spans="5:9" x14ac:dyDescent="0.2">
      <c r="E348" t="s">
        <v>274</v>
      </c>
      <c r="I348">
        <v>0</v>
      </c>
    </row>
    <row r="349" spans="5:9" x14ac:dyDescent="0.2">
      <c r="E349" t="s">
        <v>275</v>
      </c>
      <c r="I349">
        <v>2</v>
      </c>
    </row>
    <row r="350" spans="5:9" x14ac:dyDescent="0.2">
      <c r="E350" t="s">
        <v>276</v>
      </c>
      <c r="I350">
        <v>0</v>
      </c>
    </row>
    <row r="351" spans="5:9" x14ac:dyDescent="0.2">
      <c r="E351" t="s">
        <v>277</v>
      </c>
      <c r="I351">
        <v>2</v>
      </c>
    </row>
    <row r="352" spans="5:9" x14ac:dyDescent="0.2">
      <c r="E352" t="s">
        <v>278</v>
      </c>
      <c r="I352">
        <v>0</v>
      </c>
    </row>
    <row r="353" spans="5:9" x14ac:dyDescent="0.2">
      <c r="E353" t="s">
        <v>279</v>
      </c>
      <c r="I353">
        <v>2</v>
      </c>
    </row>
    <row r="354" spans="5:9" x14ac:dyDescent="0.2">
      <c r="E354" t="s">
        <v>280</v>
      </c>
      <c r="I354">
        <v>0</v>
      </c>
    </row>
    <row r="355" spans="5:9" x14ac:dyDescent="0.2">
      <c r="E355" t="s">
        <v>281</v>
      </c>
      <c r="I355">
        <v>2</v>
      </c>
    </row>
    <row r="356" spans="5:9" x14ac:dyDescent="0.2">
      <c r="E356" t="s">
        <v>563</v>
      </c>
      <c r="I356">
        <v>0</v>
      </c>
    </row>
    <row r="357" spans="5:9" x14ac:dyDescent="0.2">
      <c r="E357" t="s">
        <v>282</v>
      </c>
      <c r="I357">
        <v>2</v>
      </c>
    </row>
    <row r="358" spans="5:9" x14ac:dyDescent="0.2">
      <c r="E358" t="s">
        <v>283</v>
      </c>
      <c r="I358">
        <v>0</v>
      </c>
    </row>
    <row r="359" spans="5:9" x14ac:dyDescent="0.2">
      <c r="E359" t="s">
        <v>284</v>
      </c>
      <c r="I359">
        <v>2</v>
      </c>
    </row>
    <row r="360" spans="5:9" x14ac:dyDescent="0.2">
      <c r="E360" t="s">
        <v>285</v>
      </c>
      <c r="I360">
        <v>0</v>
      </c>
    </row>
    <row r="361" spans="5:9" x14ac:dyDescent="0.2">
      <c r="E361" t="s">
        <v>202</v>
      </c>
      <c r="I361">
        <v>2</v>
      </c>
    </row>
    <row r="362" spans="5:9" x14ac:dyDescent="0.2">
      <c r="E362" t="s">
        <v>203</v>
      </c>
      <c r="I362">
        <v>0</v>
      </c>
    </row>
    <row r="363" spans="5:9" x14ac:dyDescent="0.2">
      <c r="E363" t="s">
        <v>204</v>
      </c>
      <c r="I363">
        <v>2</v>
      </c>
    </row>
    <row r="364" spans="5:9" x14ac:dyDescent="0.2">
      <c r="E364" t="s">
        <v>205</v>
      </c>
      <c r="I364">
        <v>0</v>
      </c>
    </row>
    <row r="365" spans="5:9" x14ac:dyDescent="0.2">
      <c r="E365" t="s">
        <v>206</v>
      </c>
      <c r="I365">
        <v>2</v>
      </c>
    </row>
    <row r="366" spans="5:9" x14ac:dyDescent="0.2">
      <c r="E366" t="s">
        <v>207</v>
      </c>
      <c r="I366">
        <v>0</v>
      </c>
    </row>
    <row r="367" spans="5:9" x14ac:dyDescent="0.2">
      <c r="E367" t="s">
        <v>208</v>
      </c>
      <c r="I367">
        <v>2</v>
      </c>
    </row>
    <row r="368" spans="5:9" x14ac:dyDescent="0.2">
      <c r="E368" t="s">
        <v>209</v>
      </c>
      <c r="I368">
        <v>0</v>
      </c>
    </row>
    <row r="369" spans="5:9" x14ac:dyDescent="0.2">
      <c r="E369" t="s">
        <v>210</v>
      </c>
      <c r="I369">
        <v>2</v>
      </c>
    </row>
    <row r="370" spans="5:9" x14ac:dyDescent="0.2">
      <c r="E370" t="s">
        <v>211</v>
      </c>
      <c r="I370">
        <v>0</v>
      </c>
    </row>
    <row r="371" spans="5:9" x14ac:dyDescent="0.2">
      <c r="E371" t="s">
        <v>212</v>
      </c>
      <c r="I371">
        <v>2</v>
      </c>
    </row>
    <row r="372" spans="5:9" x14ac:dyDescent="0.2">
      <c r="E372" t="s">
        <v>213</v>
      </c>
      <c r="I372">
        <v>0</v>
      </c>
    </row>
    <row r="373" spans="5:9" ht="38.25" x14ac:dyDescent="0.2">
      <c r="E373" s="5" t="s">
        <v>214</v>
      </c>
      <c r="I373">
        <v>2</v>
      </c>
    </row>
    <row r="374" spans="5:9" x14ac:dyDescent="0.2">
      <c r="E374" t="s">
        <v>215</v>
      </c>
      <c r="I374">
        <v>0</v>
      </c>
    </row>
    <row r="375" spans="5:9" x14ac:dyDescent="0.2">
      <c r="E375" t="s">
        <v>216</v>
      </c>
      <c r="I375">
        <v>2</v>
      </c>
    </row>
    <row r="376" spans="5:9" x14ac:dyDescent="0.2">
      <c r="E376" t="s">
        <v>217</v>
      </c>
      <c r="I376">
        <v>0</v>
      </c>
    </row>
    <row r="377" spans="5:9" x14ac:dyDescent="0.2">
      <c r="E377" t="s">
        <v>218</v>
      </c>
      <c r="I377">
        <v>2</v>
      </c>
    </row>
    <row r="378" spans="5:9" x14ac:dyDescent="0.2">
      <c r="E378" t="s">
        <v>219</v>
      </c>
      <c r="I378">
        <v>0</v>
      </c>
    </row>
    <row r="379" spans="5:9" ht="38.25" x14ac:dyDescent="0.2">
      <c r="E379" s="5" t="s">
        <v>220</v>
      </c>
      <c r="I379">
        <v>2</v>
      </c>
    </row>
    <row r="380" spans="5:9" x14ac:dyDescent="0.2">
      <c r="E380" t="s">
        <v>221</v>
      </c>
      <c r="I380">
        <v>0</v>
      </c>
    </row>
    <row r="381" spans="5:9" ht="38.25" x14ac:dyDescent="0.2">
      <c r="E381" s="5" t="s">
        <v>222</v>
      </c>
      <c r="I381">
        <v>2</v>
      </c>
    </row>
    <row r="382" spans="5:9" x14ac:dyDescent="0.2">
      <c r="E382" t="s">
        <v>223</v>
      </c>
      <c r="I382">
        <v>0</v>
      </c>
    </row>
    <row r="383" spans="5:9" x14ac:dyDescent="0.2">
      <c r="E383" t="s">
        <v>224</v>
      </c>
      <c r="I383">
        <v>2</v>
      </c>
    </row>
    <row r="384" spans="5:9" x14ac:dyDescent="0.2">
      <c r="E384" t="s">
        <v>225</v>
      </c>
      <c r="I384">
        <v>0</v>
      </c>
    </row>
    <row r="385" spans="5:9" x14ac:dyDescent="0.2">
      <c r="E385" t="s">
        <v>226</v>
      </c>
      <c r="I385">
        <v>2</v>
      </c>
    </row>
    <row r="386" spans="5:9" x14ac:dyDescent="0.2">
      <c r="E386" t="s">
        <v>227</v>
      </c>
      <c r="I386">
        <v>0</v>
      </c>
    </row>
    <row r="387" spans="5:9" x14ac:dyDescent="0.2">
      <c r="E387" t="s">
        <v>228</v>
      </c>
      <c r="I387">
        <v>2</v>
      </c>
    </row>
    <row r="388" spans="5:9" x14ac:dyDescent="0.2">
      <c r="E388" t="s">
        <v>229</v>
      </c>
      <c r="I388">
        <v>0</v>
      </c>
    </row>
    <row r="389" spans="5:9" x14ac:dyDescent="0.2">
      <c r="E389" t="s">
        <v>230</v>
      </c>
      <c r="I389">
        <v>2</v>
      </c>
    </row>
    <row r="390" spans="5:9" x14ac:dyDescent="0.2">
      <c r="E390" t="s">
        <v>231</v>
      </c>
      <c r="I390">
        <v>0</v>
      </c>
    </row>
    <row r="391" spans="5:9" x14ac:dyDescent="0.2">
      <c r="E391" t="s">
        <v>232</v>
      </c>
      <c r="I391">
        <v>2</v>
      </c>
    </row>
    <row r="392" spans="5:9" x14ac:dyDescent="0.2">
      <c r="E392" t="s">
        <v>233</v>
      </c>
      <c r="I392">
        <v>0</v>
      </c>
    </row>
    <row r="393" spans="5:9" x14ac:dyDescent="0.2">
      <c r="E393" t="s">
        <v>234</v>
      </c>
      <c r="I393">
        <v>2</v>
      </c>
    </row>
    <row r="394" spans="5:9" x14ac:dyDescent="0.2">
      <c r="E394" t="s">
        <v>235</v>
      </c>
      <c r="I394">
        <v>2</v>
      </c>
    </row>
    <row r="395" spans="5:9" x14ac:dyDescent="0.2">
      <c r="E395" t="s">
        <v>236</v>
      </c>
      <c r="I395">
        <v>1</v>
      </c>
    </row>
    <row r="396" spans="5:9" x14ac:dyDescent="0.2">
      <c r="E396" t="s">
        <v>237</v>
      </c>
      <c r="I396">
        <v>0</v>
      </c>
    </row>
    <row r="397" spans="5:9" x14ac:dyDescent="0.2">
      <c r="E397" t="s">
        <v>238</v>
      </c>
      <c r="I397">
        <v>2</v>
      </c>
    </row>
    <row r="398" spans="5:9" x14ac:dyDescent="0.2">
      <c r="E398" t="s">
        <v>239</v>
      </c>
      <c r="I398">
        <v>0</v>
      </c>
    </row>
    <row r="399" spans="5:9" ht="38.25" x14ac:dyDescent="0.2">
      <c r="E399" s="5" t="s">
        <v>333</v>
      </c>
      <c r="I399">
        <v>2</v>
      </c>
    </row>
    <row r="400" spans="5:9" x14ac:dyDescent="0.2">
      <c r="E400" t="s">
        <v>334</v>
      </c>
      <c r="I400">
        <v>0</v>
      </c>
    </row>
    <row r="401" spans="5:9" x14ac:dyDescent="0.2">
      <c r="E401" t="s">
        <v>335</v>
      </c>
      <c r="I401">
        <v>2</v>
      </c>
    </row>
    <row r="402" spans="5:9" x14ac:dyDescent="0.2">
      <c r="E402" t="s">
        <v>336</v>
      </c>
      <c r="I402">
        <v>0</v>
      </c>
    </row>
    <row r="403" spans="5:9" x14ac:dyDescent="0.2">
      <c r="E403" t="s">
        <v>337</v>
      </c>
      <c r="I403">
        <v>2</v>
      </c>
    </row>
    <row r="404" spans="5:9" x14ac:dyDescent="0.2">
      <c r="E404" t="s">
        <v>628</v>
      </c>
      <c r="I404">
        <v>0</v>
      </c>
    </row>
    <row r="405" spans="5:9" x14ac:dyDescent="0.2">
      <c r="E405" t="s">
        <v>629</v>
      </c>
      <c r="I405">
        <v>2</v>
      </c>
    </row>
    <row r="406" spans="5:9" x14ac:dyDescent="0.2">
      <c r="E406" t="s">
        <v>630</v>
      </c>
      <c r="I406">
        <v>0</v>
      </c>
    </row>
    <row r="407" spans="5:9" x14ac:dyDescent="0.2">
      <c r="E407" t="s">
        <v>631</v>
      </c>
      <c r="I407">
        <v>2</v>
      </c>
    </row>
    <row r="408" spans="5:9" x14ac:dyDescent="0.2">
      <c r="E408" t="s">
        <v>632</v>
      </c>
      <c r="I408">
        <v>2</v>
      </c>
    </row>
    <row r="409" spans="5:9" ht="38.25" x14ac:dyDescent="0.2">
      <c r="E409" s="5" t="s">
        <v>633</v>
      </c>
      <c r="I409">
        <v>1</v>
      </c>
    </row>
    <row r="410" spans="5:9" x14ac:dyDescent="0.2">
      <c r="E410" t="s">
        <v>634</v>
      </c>
      <c r="I410">
        <v>0</v>
      </c>
    </row>
    <row r="411" spans="5:9" ht="38.25" x14ac:dyDescent="0.2">
      <c r="E411" s="5" t="s">
        <v>635</v>
      </c>
      <c r="I411">
        <v>2</v>
      </c>
    </row>
    <row r="412" spans="5:9" x14ac:dyDescent="0.2">
      <c r="E412" t="s">
        <v>636</v>
      </c>
      <c r="I412">
        <v>0</v>
      </c>
    </row>
    <row r="413" spans="5:9" x14ac:dyDescent="0.2">
      <c r="E413" t="s">
        <v>637</v>
      </c>
      <c r="I413">
        <v>2</v>
      </c>
    </row>
    <row r="414" spans="5:9" x14ac:dyDescent="0.2">
      <c r="E414" t="s">
        <v>638</v>
      </c>
      <c r="I414">
        <v>0</v>
      </c>
    </row>
    <row r="415" spans="5:9" x14ac:dyDescent="0.2">
      <c r="E415" t="s">
        <v>639</v>
      </c>
      <c r="I415">
        <v>2</v>
      </c>
    </row>
    <row r="416" spans="5:9" x14ac:dyDescent="0.2">
      <c r="E416" t="s">
        <v>640</v>
      </c>
      <c r="I416">
        <v>0</v>
      </c>
    </row>
    <row r="417" spans="5:9" x14ac:dyDescent="0.2">
      <c r="E417" t="s">
        <v>641</v>
      </c>
      <c r="I417">
        <v>2</v>
      </c>
    </row>
    <row r="418" spans="5:9" x14ac:dyDescent="0.2">
      <c r="E418" t="s">
        <v>399</v>
      </c>
      <c r="I418">
        <v>0</v>
      </c>
    </row>
    <row r="419" spans="5:9" x14ac:dyDescent="0.2">
      <c r="E419" t="s">
        <v>400</v>
      </c>
      <c r="I419">
        <v>2</v>
      </c>
    </row>
    <row r="420" spans="5:9" x14ac:dyDescent="0.2">
      <c r="E420" t="s">
        <v>401</v>
      </c>
      <c r="I420">
        <v>0</v>
      </c>
    </row>
    <row r="421" spans="5:9" x14ac:dyDescent="0.2">
      <c r="E421" t="s">
        <v>402</v>
      </c>
      <c r="I421">
        <v>2</v>
      </c>
    </row>
    <row r="422" spans="5:9" x14ac:dyDescent="0.2">
      <c r="E422" t="s">
        <v>403</v>
      </c>
      <c r="I422">
        <v>0</v>
      </c>
    </row>
    <row r="423" spans="5:9" x14ac:dyDescent="0.2">
      <c r="E423" t="s">
        <v>404</v>
      </c>
      <c r="I423">
        <v>2</v>
      </c>
    </row>
    <row r="424" spans="5:9" x14ac:dyDescent="0.2">
      <c r="E424" t="s">
        <v>565</v>
      </c>
      <c r="I424">
        <v>0</v>
      </c>
    </row>
    <row r="425" spans="5:9" ht="38.25" x14ac:dyDescent="0.2">
      <c r="E425" s="5" t="s">
        <v>405</v>
      </c>
      <c r="I425">
        <v>2</v>
      </c>
    </row>
    <row r="426" spans="5:9" x14ac:dyDescent="0.2">
      <c r="E426" t="s">
        <v>406</v>
      </c>
      <c r="I426">
        <v>0</v>
      </c>
    </row>
    <row r="427" spans="5:9" x14ac:dyDescent="0.2">
      <c r="E427" t="s">
        <v>407</v>
      </c>
      <c r="I427">
        <v>2</v>
      </c>
    </row>
    <row r="428" spans="5:9" x14ac:dyDescent="0.2">
      <c r="E428" t="s">
        <v>408</v>
      </c>
      <c r="I428">
        <v>0</v>
      </c>
    </row>
    <row r="429" spans="5:9" x14ac:dyDescent="0.2">
      <c r="E429" t="s">
        <v>409</v>
      </c>
      <c r="I429">
        <v>2</v>
      </c>
    </row>
    <row r="430" spans="5:9" x14ac:dyDescent="0.2">
      <c r="E430" t="s">
        <v>410</v>
      </c>
      <c r="I430">
        <v>0</v>
      </c>
    </row>
    <row r="431" spans="5:9" x14ac:dyDescent="0.2">
      <c r="E431" t="s">
        <v>411</v>
      </c>
      <c r="I431">
        <v>2</v>
      </c>
    </row>
    <row r="432" spans="5:9" x14ac:dyDescent="0.2">
      <c r="E432" t="s">
        <v>412</v>
      </c>
      <c r="I432">
        <v>0</v>
      </c>
    </row>
    <row r="433" spans="5:9" x14ac:dyDescent="0.2">
      <c r="E433" t="s">
        <v>413</v>
      </c>
      <c r="I433">
        <v>2</v>
      </c>
    </row>
    <row r="434" spans="5:9" x14ac:dyDescent="0.2">
      <c r="E434" t="s">
        <v>414</v>
      </c>
      <c r="I434">
        <v>0</v>
      </c>
    </row>
    <row r="435" spans="5:9" x14ac:dyDescent="0.2">
      <c r="E435" t="s">
        <v>415</v>
      </c>
      <c r="I435">
        <v>2</v>
      </c>
    </row>
    <row r="436" spans="5:9" x14ac:dyDescent="0.2">
      <c r="E436" t="s">
        <v>416</v>
      </c>
      <c r="I436">
        <v>0</v>
      </c>
    </row>
    <row r="437" spans="5:9" x14ac:dyDescent="0.2">
      <c r="E437" t="s">
        <v>417</v>
      </c>
      <c r="I437">
        <v>2</v>
      </c>
    </row>
    <row r="438" spans="5:9" x14ac:dyDescent="0.2">
      <c r="E438" t="s">
        <v>567</v>
      </c>
      <c r="I438">
        <v>0</v>
      </c>
    </row>
    <row r="439" spans="5:9" x14ac:dyDescent="0.2">
      <c r="E439" t="s">
        <v>418</v>
      </c>
      <c r="I439">
        <v>2</v>
      </c>
    </row>
    <row r="440" spans="5:9" x14ac:dyDescent="0.2">
      <c r="E440" t="s">
        <v>419</v>
      </c>
      <c r="I440">
        <v>0</v>
      </c>
    </row>
    <row r="441" spans="5:9" x14ac:dyDescent="0.2">
      <c r="E441" t="s">
        <v>420</v>
      </c>
      <c r="I441">
        <v>2</v>
      </c>
    </row>
    <row r="442" spans="5:9" x14ac:dyDescent="0.2">
      <c r="E442" t="s">
        <v>421</v>
      </c>
      <c r="I442">
        <v>0</v>
      </c>
    </row>
    <row r="443" spans="5:9" x14ac:dyDescent="0.2">
      <c r="E443" t="s">
        <v>901</v>
      </c>
      <c r="I443">
        <v>2</v>
      </c>
    </row>
    <row r="444" spans="5:9" x14ac:dyDescent="0.2">
      <c r="E444" t="s">
        <v>902</v>
      </c>
      <c r="I444">
        <v>0</v>
      </c>
    </row>
    <row r="445" spans="5:9" x14ac:dyDescent="0.2">
      <c r="E445" t="s">
        <v>903</v>
      </c>
      <c r="I445">
        <v>2</v>
      </c>
    </row>
    <row r="446" spans="5:9" x14ac:dyDescent="0.2">
      <c r="E446" t="s">
        <v>904</v>
      </c>
      <c r="I446">
        <v>0</v>
      </c>
    </row>
    <row r="447" spans="5:9" ht="38.25" x14ac:dyDescent="0.2">
      <c r="E447" s="5" t="s">
        <v>905</v>
      </c>
      <c r="I447">
        <v>2</v>
      </c>
    </row>
    <row r="448" spans="5:9" x14ac:dyDescent="0.2">
      <c r="E448" t="s">
        <v>906</v>
      </c>
      <c r="I448">
        <v>0</v>
      </c>
    </row>
    <row r="449" spans="5:9" ht="38.25" x14ac:dyDescent="0.2">
      <c r="E449" s="5" t="s">
        <v>907</v>
      </c>
      <c r="I449">
        <v>2</v>
      </c>
    </row>
    <row r="450" spans="5:9" x14ac:dyDescent="0.2">
      <c r="E450" t="s">
        <v>908</v>
      </c>
      <c r="I450">
        <v>0</v>
      </c>
    </row>
    <row r="451" spans="5:9" x14ac:dyDescent="0.2">
      <c r="E451" t="s">
        <v>909</v>
      </c>
      <c r="I451">
        <v>2</v>
      </c>
    </row>
    <row r="452" spans="5:9" x14ac:dyDescent="0.2">
      <c r="E452" t="s">
        <v>926</v>
      </c>
      <c r="I452">
        <v>0</v>
      </c>
    </row>
    <row r="453" spans="5:9" x14ac:dyDescent="0.2">
      <c r="E453" t="s">
        <v>927</v>
      </c>
      <c r="I453">
        <v>2</v>
      </c>
    </row>
    <row r="454" spans="5:9" x14ac:dyDescent="0.2">
      <c r="E454" t="s">
        <v>928</v>
      </c>
      <c r="I454">
        <v>0</v>
      </c>
    </row>
    <row r="455" spans="5:9" ht="38.25" x14ac:dyDescent="0.2">
      <c r="E455" s="5" t="s">
        <v>929</v>
      </c>
      <c r="I455">
        <v>2</v>
      </c>
    </row>
    <row r="456" spans="5:9" x14ac:dyDescent="0.2">
      <c r="E456" t="s">
        <v>930</v>
      </c>
      <c r="I456">
        <v>0</v>
      </c>
    </row>
    <row r="457" spans="5:9" x14ac:dyDescent="0.2">
      <c r="E457" t="s">
        <v>931</v>
      </c>
      <c r="I457">
        <v>2</v>
      </c>
    </row>
    <row r="458" spans="5:9" x14ac:dyDescent="0.2">
      <c r="E458" t="s">
        <v>932</v>
      </c>
      <c r="I458">
        <v>0</v>
      </c>
    </row>
    <row r="459" spans="5:9" x14ac:dyDescent="0.2">
      <c r="E459" t="s">
        <v>933</v>
      </c>
      <c r="I459">
        <v>2</v>
      </c>
    </row>
    <row r="460" spans="5:9" x14ac:dyDescent="0.2">
      <c r="E460" t="s">
        <v>934</v>
      </c>
      <c r="I460">
        <v>0</v>
      </c>
    </row>
    <row r="461" spans="5:9" x14ac:dyDescent="0.2">
      <c r="E461" t="s">
        <v>935</v>
      </c>
      <c r="I461">
        <v>2</v>
      </c>
    </row>
    <row r="462" spans="5:9" x14ac:dyDescent="0.2">
      <c r="E462" t="s">
        <v>936</v>
      </c>
      <c r="I462">
        <v>0</v>
      </c>
    </row>
    <row r="463" spans="5:9" ht="38.25" x14ac:dyDescent="0.2">
      <c r="E463" s="5" t="s">
        <v>16</v>
      </c>
      <c r="I463">
        <v>2</v>
      </c>
    </row>
    <row r="464" spans="5:9" x14ac:dyDescent="0.2">
      <c r="E464" t="s">
        <v>17</v>
      </c>
      <c r="I464">
        <v>0</v>
      </c>
    </row>
    <row r="465" spans="5:9" x14ac:dyDescent="0.2">
      <c r="E465" t="s">
        <v>18</v>
      </c>
      <c r="I465">
        <v>2</v>
      </c>
    </row>
    <row r="466" spans="5:9" x14ac:dyDescent="0.2">
      <c r="E466" t="s">
        <v>19</v>
      </c>
      <c r="I466">
        <v>0</v>
      </c>
    </row>
    <row r="467" spans="5:9" x14ac:dyDescent="0.2">
      <c r="E467" t="s">
        <v>20</v>
      </c>
      <c r="I467">
        <v>2</v>
      </c>
    </row>
    <row r="468" spans="5:9" x14ac:dyDescent="0.2">
      <c r="E468" t="s">
        <v>21</v>
      </c>
      <c r="I468">
        <v>0</v>
      </c>
    </row>
    <row r="469" spans="5:9" x14ac:dyDescent="0.2">
      <c r="E469" t="s">
        <v>22</v>
      </c>
      <c r="I469">
        <v>2</v>
      </c>
    </row>
    <row r="470" spans="5:9" x14ac:dyDescent="0.2">
      <c r="E470" t="s">
        <v>23</v>
      </c>
      <c r="I470">
        <v>0</v>
      </c>
    </row>
    <row r="471" spans="5:9" x14ac:dyDescent="0.2">
      <c r="E471" t="s">
        <v>24</v>
      </c>
      <c r="I471">
        <v>2</v>
      </c>
    </row>
    <row r="472" spans="5:9" x14ac:dyDescent="0.2">
      <c r="E472" t="s">
        <v>25</v>
      </c>
      <c r="I472">
        <v>0</v>
      </c>
    </row>
    <row r="473" spans="5:9" x14ac:dyDescent="0.2">
      <c r="E473" t="s">
        <v>26</v>
      </c>
      <c r="I473">
        <v>2</v>
      </c>
    </row>
    <row r="474" spans="5:9" x14ac:dyDescent="0.2">
      <c r="E474" t="s">
        <v>27</v>
      </c>
      <c r="I474">
        <v>0</v>
      </c>
    </row>
    <row r="475" spans="5:9" x14ac:dyDescent="0.2">
      <c r="E475" t="s">
        <v>28</v>
      </c>
      <c r="I475">
        <v>2</v>
      </c>
    </row>
    <row r="476" spans="5:9" x14ac:dyDescent="0.2">
      <c r="E476" t="s">
        <v>29</v>
      </c>
      <c r="I476">
        <v>0</v>
      </c>
    </row>
    <row r="477" spans="5:9" x14ac:dyDescent="0.2">
      <c r="E477" t="s">
        <v>30</v>
      </c>
      <c r="I477">
        <v>2</v>
      </c>
    </row>
    <row r="478" spans="5:9" x14ac:dyDescent="0.2">
      <c r="E478" t="s">
        <v>31</v>
      </c>
      <c r="I478">
        <v>0</v>
      </c>
    </row>
    <row r="479" spans="5:9" x14ac:dyDescent="0.2">
      <c r="E479" t="s">
        <v>32</v>
      </c>
      <c r="I479">
        <v>2</v>
      </c>
    </row>
    <row r="480" spans="5:9" x14ac:dyDescent="0.2">
      <c r="E480" t="s">
        <v>33</v>
      </c>
      <c r="I480">
        <v>0</v>
      </c>
    </row>
    <row r="481" spans="5:9" x14ac:dyDescent="0.2">
      <c r="E481" t="s">
        <v>1</v>
      </c>
      <c r="I481">
        <v>2</v>
      </c>
    </row>
    <row r="482" spans="5:9" x14ac:dyDescent="0.2">
      <c r="E482" t="s">
        <v>2</v>
      </c>
      <c r="I482">
        <v>0</v>
      </c>
    </row>
    <row r="483" spans="5:9" x14ac:dyDescent="0.2">
      <c r="E483" t="s">
        <v>3</v>
      </c>
      <c r="I483">
        <v>2</v>
      </c>
    </row>
    <row r="484" spans="5:9" x14ac:dyDescent="0.2">
      <c r="E484" t="s">
        <v>4</v>
      </c>
      <c r="I484">
        <v>0</v>
      </c>
    </row>
    <row r="485" spans="5:9" x14ac:dyDescent="0.2">
      <c r="E485" t="s">
        <v>5</v>
      </c>
      <c r="I485">
        <v>2</v>
      </c>
    </row>
    <row r="486" spans="5:9" x14ac:dyDescent="0.2">
      <c r="E486" t="s">
        <v>6</v>
      </c>
      <c r="I486">
        <v>0</v>
      </c>
    </row>
    <row r="487" spans="5:9" x14ac:dyDescent="0.2">
      <c r="E487" t="s">
        <v>7</v>
      </c>
      <c r="I487">
        <v>2</v>
      </c>
    </row>
    <row r="488" spans="5:9" x14ac:dyDescent="0.2">
      <c r="E488" t="s">
        <v>8</v>
      </c>
      <c r="I488">
        <v>0</v>
      </c>
    </row>
    <row r="489" spans="5:9" x14ac:dyDescent="0.2">
      <c r="E489" t="s">
        <v>9</v>
      </c>
      <c r="I489">
        <v>2</v>
      </c>
    </row>
    <row r="490" spans="5:9" x14ac:dyDescent="0.2">
      <c r="E490" t="s">
        <v>10</v>
      </c>
      <c r="I490">
        <v>0</v>
      </c>
    </row>
    <row r="491" spans="5:9" x14ac:dyDescent="0.2">
      <c r="E491" t="s">
        <v>11</v>
      </c>
      <c r="I491">
        <v>2</v>
      </c>
    </row>
    <row r="492" spans="5:9" x14ac:dyDescent="0.2">
      <c r="E492" t="s">
        <v>12</v>
      </c>
      <c r="I492">
        <v>0</v>
      </c>
    </row>
    <row r="493" spans="5:9" x14ac:dyDescent="0.2">
      <c r="E493" t="s">
        <v>13</v>
      </c>
      <c r="I493">
        <v>2</v>
      </c>
    </row>
    <row r="494" spans="5:9" x14ac:dyDescent="0.2">
      <c r="E494" t="s">
        <v>14</v>
      </c>
      <c r="I494">
        <v>0</v>
      </c>
    </row>
    <row r="495" spans="5:9" ht="38.25" x14ac:dyDescent="0.2">
      <c r="E495" s="5" t="s">
        <v>15</v>
      </c>
      <c r="I495">
        <v>2</v>
      </c>
    </row>
    <row r="496" spans="5:9" x14ac:dyDescent="0.2">
      <c r="E496" t="s">
        <v>984</v>
      </c>
      <c r="I496">
        <v>0</v>
      </c>
    </row>
    <row r="497" spans="5:9" x14ac:dyDescent="0.2">
      <c r="E497" t="s">
        <v>985</v>
      </c>
      <c r="I497">
        <v>2</v>
      </c>
    </row>
    <row r="498" spans="5:9" x14ac:dyDescent="0.2">
      <c r="E498" t="s">
        <v>986</v>
      </c>
      <c r="I498">
        <v>0</v>
      </c>
    </row>
    <row r="499" spans="5:9" x14ac:dyDescent="0.2">
      <c r="E499" t="s">
        <v>987</v>
      </c>
      <c r="I499">
        <v>2</v>
      </c>
    </row>
    <row r="500" spans="5:9" x14ac:dyDescent="0.2">
      <c r="E500" t="s">
        <v>988</v>
      </c>
      <c r="I500">
        <v>0</v>
      </c>
    </row>
    <row r="501" spans="5:9" x14ac:dyDescent="0.2">
      <c r="E501" t="s">
        <v>989</v>
      </c>
      <c r="I501">
        <v>2</v>
      </c>
    </row>
    <row r="502" spans="5:9" x14ac:dyDescent="0.2">
      <c r="E502" t="s">
        <v>990</v>
      </c>
      <c r="I502">
        <v>0</v>
      </c>
    </row>
    <row r="503" spans="5:9" x14ac:dyDescent="0.2">
      <c r="E503" t="s">
        <v>991</v>
      </c>
      <c r="I503">
        <v>2</v>
      </c>
    </row>
    <row r="504" spans="5:9" x14ac:dyDescent="0.2">
      <c r="E504" t="s">
        <v>992</v>
      </c>
      <c r="I504">
        <v>0</v>
      </c>
    </row>
    <row r="505" spans="5:9" x14ac:dyDescent="0.2">
      <c r="E505" t="s">
        <v>993</v>
      </c>
      <c r="I505">
        <v>2</v>
      </c>
    </row>
    <row r="506" spans="5:9" x14ac:dyDescent="0.2">
      <c r="E506" t="s">
        <v>994</v>
      </c>
      <c r="I506">
        <v>0</v>
      </c>
    </row>
    <row r="507" spans="5:9" x14ac:dyDescent="0.2">
      <c r="E507" t="s">
        <v>995</v>
      </c>
      <c r="I507">
        <v>2</v>
      </c>
    </row>
    <row r="508" spans="5:9" x14ac:dyDescent="0.2">
      <c r="E508" t="s">
        <v>996</v>
      </c>
      <c r="I508">
        <v>2</v>
      </c>
    </row>
    <row r="509" spans="5:9" x14ac:dyDescent="0.2">
      <c r="E509" t="s">
        <v>997</v>
      </c>
      <c r="I509">
        <v>1</v>
      </c>
    </row>
    <row r="510" spans="5:9" x14ac:dyDescent="0.2">
      <c r="E510" t="s">
        <v>998</v>
      </c>
      <c r="I510">
        <v>0</v>
      </c>
    </row>
    <row r="511" spans="5:9" x14ac:dyDescent="0.2">
      <c r="E511" t="s">
        <v>999</v>
      </c>
      <c r="I511">
        <v>2</v>
      </c>
    </row>
    <row r="512" spans="5:9" x14ac:dyDescent="0.2">
      <c r="E512" t="s">
        <v>1000</v>
      </c>
      <c r="I512">
        <v>0</v>
      </c>
    </row>
    <row r="513" spans="5:9" x14ac:dyDescent="0.2">
      <c r="E513" t="s">
        <v>1001</v>
      </c>
      <c r="I513">
        <v>2</v>
      </c>
    </row>
    <row r="514" spans="5:9" x14ac:dyDescent="0.2">
      <c r="E514" t="s">
        <v>1002</v>
      </c>
      <c r="I514">
        <v>0</v>
      </c>
    </row>
    <row r="515" spans="5:9" x14ac:dyDescent="0.2">
      <c r="E515" t="s">
        <v>1003</v>
      </c>
      <c r="I515">
        <v>2</v>
      </c>
    </row>
    <row r="516" spans="5:9" x14ac:dyDescent="0.2">
      <c r="E516" t="s">
        <v>1004</v>
      </c>
      <c r="I516">
        <v>0</v>
      </c>
    </row>
    <row r="517" spans="5:9" ht="38.25" x14ac:dyDescent="0.2">
      <c r="E517" s="5" t="s">
        <v>1005</v>
      </c>
      <c r="I517">
        <v>2</v>
      </c>
    </row>
    <row r="518" spans="5:9" x14ac:dyDescent="0.2">
      <c r="E518" t="s">
        <v>1006</v>
      </c>
      <c r="I518">
        <v>0</v>
      </c>
    </row>
    <row r="519" spans="5:9" x14ac:dyDescent="0.2">
      <c r="E519" t="s">
        <v>1007</v>
      </c>
      <c r="I519">
        <v>2</v>
      </c>
    </row>
    <row r="520" spans="5:9" x14ac:dyDescent="0.2">
      <c r="E520" t="s">
        <v>1008</v>
      </c>
      <c r="I520">
        <v>0</v>
      </c>
    </row>
    <row r="521" spans="5:9" x14ac:dyDescent="0.2">
      <c r="E521" t="s">
        <v>1009</v>
      </c>
      <c r="I521">
        <v>2</v>
      </c>
    </row>
    <row r="522" spans="5:9" x14ac:dyDescent="0.2">
      <c r="E522" t="s">
        <v>1010</v>
      </c>
      <c r="I522">
        <v>0</v>
      </c>
    </row>
    <row r="523" spans="5:9" x14ac:dyDescent="0.2">
      <c r="E523" t="s">
        <v>1011</v>
      </c>
      <c r="I523">
        <v>2</v>
      </c>
    </row>
    <row r="524" spans="5:9" x14ac:dyDescent="0.2">
      <c r="E524" t="s">
        <v>1012</v>
      </c>
      <c r="I524">
        <v>0</v>
      </c>
    </row>
    <row r="525" spans="5:9" x14ac:dyDescent="0.2">
      <c r="E525" t="s">
        <v>1013</v>
      </c>
      <c r="I525">
        <v>2</v>
      </c>
    </row>
    <row r="526" spans="5:9" x14ac:dyDescent="0.2">
      <c r="E526" t="s">
        <v>1014</v>
      </c>
      <c r="I526">
        <v>0</v>
      </c>
    </row>
    <row r="527" spans="5:9" ht="38.25" x14ac:dyDescent="0.2">
      <c r="E527" s="5" t="s">
        <v>1015</v>
      </c>
      <c r="I527">
        <v>2</v>
      </c>
    </row>
    <row r="528" spans="5:9" x14ac:dyDescent="0.2">
      <c r="E528" t="s">
        <v>1016</v>
      </c>
      <c r="I528">
        <v>0</v>
      </c>
    </row>
    <row r="529" spans="5:9" x14ac:dyDescent="0.2">
      <c r="E529" t="s">
        <v>644</v>
      </c>
      <c r="I529">
        <v>2</v>
      </c>
    </row>
    <row r="530" spans="5:9" x14ac:dyDescent="0.2">
      <c r="E530" t="s">
        <v>645</v>
      </c>
      <c r="I530">
        <v>0</v>
      </c>
    </row>
    <row r="531" spans="5:9" x14ac:dyDescent="0.2">
      <c r="E531" t="s">
        <v>646</v>
      </c>
      <c r="I531">
        <v>2</v>
      </c>
    </row>
    <row r="532" spans="5:9" x14ac:dyDescent="0.2">
      <c r="E532" t="s">
        <v>647</v>
      </c>
      <c r="I532">
        <v>0</v>
      </c>
    </row>
    <row r="533" spans="5:9" x14ac:dyDescent="0.2">
      <c r="E533" t="s">
        <v>648</v>
      </c>
      <c r="I533">
        <v>2</v>
      </c>
    </row>
    <row r="534" spans="5:9" x14ac:dyDescent="0.2">
      <c r="E534" t="s">
        <v>649</v>
      </c>
      <c r="I534">
        <v>0</v>
      </c>
    </row>
    <row r="535" spans="5:9" x14ac:dyDescent="0.2">
      <c r="E535" t="s">
        <v>650</v>
      </c>
      <c r="I535">
        <v>2</v>
      </c>
    </row>
    <row r="536" spans="5:9" x14ac:dyDescent="0.2">
      <c r="E536" t="s">
        <v>651</v>
      </c>
      <c r="I536">
        <v>0</v>
      </c>
    </row>
    <row r="537" spans="5:9" x14ac:dyDescent="0.2">
      <c r="E537" t="s">
        <v>652</v>
      </c>
      <c r="I537">
        <v>2</v>
      </c>
    </row>
    <row r="538" spans="5:9" x14ac:dyDescent="0.2">
      <c r="E538" t="s">
        <v>607</v>
      </c>
      <c r="I538">
        <v>0</v>
      </c>
    </row>
    <row r="539" spans="5:9" x14ac:dyDescent="0.2">
      <c r="E539" t="s">
        <v>653</v>
      </c>
      <c r="I539">
        <v>2</v>
      </c>
    </row>
    <row r="540" spans="5:9" x14ac:dyDescent="0.2">
      <c r="E540" t="s">
        <v>654</v>
      </c>
      <c r="I540">
        <v>0</v>
      </c>
    </row>
    <row r="541" spans="5:9" x14ac:dyDescent="0.2">
      <c r="E541" t="s">
        <v>655</v>
      </c>
      <c r="I541">
        <v>2</v>
      </c>
    </row>
    <row r="542" spans="5:9" x14ac:dyDescent="0.2">
      <c r="E542" t="s">
        <v>656</v>
      </c>
      <c r="I542">
        <v>2</v>
      </c>
    </row>
    <row r="543" spans="5:9" x14ac:dyDescent="0.2">
      <c r="E543" t="s">
        <v>657</v>
      </c>
      <c r="I543">
        <v>1</v>
      </c>
    </row>
    <row r="544" spans="5:9" x14ac:dyDescent="0.2">
      <c r="E544" t="s">
        <v>658</v>
      </c>
      <c r="I544">
        <v>0</v>
      </c>
    </row>
    <row r="545" spans="5:9" x14ac:dyDescent="0.2">
      <c r="E545" t="s">
        <v>659</v>
      </c>
      <c r="I545">
        <v>2</v>
      </c>
    </row>
    <row r="546" spans="5:9" x14ac:dyDescent="0.2">
      <c r="E546" t="s">
        <v>660</v>
      </c>
      <c r="I546">
        <v>0</v>
      </c>
    </row>
    <row r="547" spans="5:9" x14ac:dyDescent="0.2">
      <c r="E547" t="s">
        <v>661</v>
      </c>
      <c r="I547">
        <v>2</v>
      </c>
    </row>
    <row r="548" spans="5:9" x14ac:dyDescent="0.2">
      <c r="E548" t="s">
        <v>662</v>
      </c>
      <c r="I548">
        <v>0</v>
      </c>
    </row>
    <row r="549" spans="5:9" x14ac:dyDescent="0.2">
      <c r="E549" t="s">
        <v>663</v>
      </c>
      <c r="I549">
        <v>2</v>
      </c>
    </row>
    <row r="550" spans="5:9" x14ac:dyDescent="0.2">
      <c r="E550" t="s">
        <v>664</v>
      </c>
      <c r="I550">
        <v>0</v>
      </c>
    </row>
    <row r="551" spans="5:9" x14ac:dyDescent="0.2">
      <c r="E551" t="s">
        <v>665</v>
      </c>
      <c r="I551">
        <v>2</v>
      </c>
    </row>
    <row r="552" spans="5:9" x14ac:dyDescent="0.2">
      <c r="E552" t="s">
        <v>666</v>
      </c>
      <c r="I552">
        <v>0</v>
      </c>
    </row>
    <row r="553" spans="5:9" ht="38.25" x14ac:dyDescent="0.2">
      <c r="E553" s="5" t="s">
        <v>667</v>
      </c>
      <c r="I553">
        <v>2</v>
      </c>
    </row>
    <row r="554" spans="5:9" x14ac:dyDescent="0.2">
      <c r="E554" t="s">
        <v>668</v>
      </c>
      <c r="I554">
        <v>0</v>
      </c>
    </row>
    <row r="555" spans="5:9" x14ac:dyDescent="0.2">
      <c r="E555" t="s">
        <v>319</v>
      </c>
      <c r="I555">
        <v>2</v>
      </c>
    </row>
    <row r="556" spans="5:9" x14ac:dyDescent="0.2">
      <c r="E556" t="s">
        <v>320</v>
      </c>
      <c r="I556">
        <v>0</v>
      </c>
    </row>
    <row r="557" spans="5:9" ht="38.25" x14ac:dyDescent="0.2">
      <c r="E557" s="5" t="s">
        <v>321</v>
      </c>
      <c r="I557">
        <v>2</v>
      </c>
    </row>
    <row r="558" spans="5:9" x14ac:dyDescent="0.2">
      <c r="E558" t="s">
        <v>322</v>
      </c>
      <c r="I558">
        <v>0</v>
      </c>
    </row>
    <row r="559" spans="5:9" x14ac:dyDescent="0.2">
      <c r="E559" t="s">
        <v>323</v>
      </c>
      <c r="I559">
        <v>2</v>
      </c>
    </row>
    <row r="560" spans="5:9" x14ac:dyDescent="0.2">
      <c r="E560" t="s">
        <v>324</v>
      </c>
      <c r="I560">
        <v>0</v>
      </c>
    </row>
    <row r="561" spans="5:9" x14ac:dyDescent="0.2">
      <c r="E561" t="s">
        <v>325</v>
      </c>
      <c r="I561">
        <v>2</v>
      </c>
    </row>
    <row r="562" spans="5:9" x14ac:dyDescent="0.2">
      <c r="E562" t="s">
        <v>326</v>
      </c>
      <c r="I562">
        <v>0</v>
      </c>
    </row>
    <row r="563" spans="5:9" x14ac:dyDescent="0.2">
      <c r="E563" t="s">
        <v>327</v>
      </c>
      <c r="I563">
        <v>2</v>
      </c>
    </row>
    <row r="564" spans="5:9" x14ac:dyDescent="0.2">
      <c r="E564" t="s">
        <v>328</v>
      </c>
      <c r="I564">
        <v>0</v>
      </c>
    </row>
    <row r="565" spans="5:9" x14ac:dyDescent="0.2">
      <c r="E565" t="s">
        <v>329</v>
      </c>
      <c r="I565">
        <v>2</v>
      </c>
    </row>
    <row r="566" spans="5:9" x14ac:dyDescent="0.2">
      <c r="E566" t="s">
        <v>330</v>
      </c>
      <c r="I566">
        <v>0</v>
      </c>
    </row>
    <row r="567" spans="5:9" x14ac:dyDescent="0.2">
      <c r="E567" t="s">
        <v>331</v>
      </c>
      <c r="I567">
        <v>2</v>
      </c>
    </row>
    <row r="568" spans="5:9" x14ac:dyDescent="0.2">
      <c r="E568" t="s">
        <v>735</v>
      </c>
      <c r="I568">
        <v>2</v>
      </c>
    </row>
    <row r="569" spans="5:9" x14ac:dyDescent="0.2">
      <c r="E569" t="s">
        <v>736</v>
      </c>
      <c r="I569">
        <v>1</v>
      </c>
    </row>
    <row r="570" spans="5:9" x14ac:dyDescent="0.2">
      <c r="E570" t="s">
        <v>737</v>
      </c>
      <c r="I570">
        <v>0</v>
      </c>
    </row>
    <row r="571" spans="5:9" x14ac:dyDescent="0.2">
      <c r="E571" t="s">
        <v>738</v>
      </c>
      <c r="I571">
        <v>2</v>
      </c>
    </row>
    <row r="572" spans="5:9" x14ac:dyDescent="0.2">
      <c r="E572" t="s">
        <v>739</v>
      </c>
      <c r="I572">
        <v>0</v>
      </c>
    </row>
    <row r="573" spans="5:9" x14ac:dyDescent="0.2">
      <c r="E573" t="s">
        <v>740</v>
      </c>
      <c r="I573">
        <v>2</v>
      </c>
    </row>
    <row r="574" spans="5:9" x14ac:dyDescent="0.2">
      <c r="E574" t="s">
        <v>741</v>
      </c>
      <c r="I574">
        <v>0</v>
      </c>
    </row>
    <row r="575" spans="5:9" x14ac:dyDescent="0.2">
      <c r="E575" t="s">
        <v>742</v>
      </c>
      <c r="I575">
        <v>2</v>
      </c>
    </row>
    <row r="576" spans="5:9" x14ac:dyDescent="0.2">
      <c r="E576" t="s">
        <v>743</v>
      </c>
      <c r="I576">
        <v>0</v>
      </c>
    </row>
    <row r="577" spans="5:9" x14ac:dyDescent="0.2">
      <c r="E577" t="s">
        <v>744</v>
      </c>
      <c r="I577">
        <v>2</v>
      </c>
    </row>
    <row r="578" spans="5:9" x14ac:dyDescent="0.2">
      <c r="E578" t="s">
        <v>745</v>
      </c>
      <c r="I578">
        <v>0</v>
      </c>
    </row>
    <row r="579" spans="5:9" x14ac:dyDescent="0.2">
      <c r="E579" t="s">
        <v>746</v>
      </c>
      <c r="I579">
        <v>2</v>
      </c>
    </row>
    <row r="580" spans="5:9" x14ac:dyDescent="0.2">
      <c r="E580" t="s">
        <v>747</v>
      </c>
      <c r="I580">
        <v>0</v>
      </c>
    </row>
    <row r="581" spans="5:9" x14ac:dyDescent="0.2">
      <c r="E581" t="s">
        <v>748</v>
      </c>
      <c r="I581">
        <v>2</v>
      </c>
    </row>
    <row r="582" spans="5:9" x14ac:dyDescent="0.2">
      <c r="E582" t="s">
        <v>749</v>
      </c>
      <c r="I582">
        <v>0</v>
      </c>
    </row>
    <row r="583" spans="5:9" x14ac:dyDescent="0.2">
      <c r="E583" t="s">
        <v>750</v>
      </c>
      <c r="I583">
        <v>2</v>
      </c>
    </row>
    <row r="584" spans="5:9" x14ac:dyDescent="0.2">
      <c r="E584" t="s">
        <v>751</v>
      </c>
      <c r="I584">
        <v>0</v>
      </c>
    </row>
    <row r="585" spans="5:9" x14ac:dyDescent="0.2">
      <c r="E585" t="s">
        <v>752</v>
      </c>
      <c r="I585">
        <v>2</v>
      </c>
    </row>
    <row r="586" spans="5:9" x14ac:dyDescent="0.2">
      <c r="E586" t="s">
        <v>37</v>
      </c>
      <c r="I586">
        <v>0</v>
      </c>
    </row>
    <row r="587" spans="5:9" ht="38.25" x14ac:dyDescent="0.2">
      <c r="E587" s="5" t="s">
        <v>38</v>
      </c>
      <c r="I587">
        <v>2</v>
      </c>
    </row>
    <row r="588" spans="5:9" x14ac:dyDescent="0.2">
      <c r="E588" t="s">
        <v>39</v>
      </c>
      <c r="I588">
        <v>0</v>
      </c>
    </row>
    <row r="589" spans="5:9" x14ac:dyDescent="0.2">
      <c r="E589" t="s">
        <v>40</v>
      </c>
      <c r="I589">
        <v>2</v>
      </c>
    </row>
    <row r="590" spans="5:9" x14ac:dyDescent="0.2">
      <c r="E590" t="s">
        <v>41</v>
      </c>
      <c r="I590">
        <v>0</v>
      </c>
    </row>
    <row r="591" spans="5:9" x14ac:dyDescent="0.2">
      <c r="E591" t="s">
        <v>42</v>
      </c>
      <c r="I591">
        <v>2</v>
      </c>
    </row>
    <row r="592" spans="5:9" x14ac:dyDescent="0.2">
      <c r="E592" t="s">
        <v>43</v>
      </c>
      <c r="I592">
        <v>2</v>
      </c>
    </row>
    <row r="593" spans="5:9" x14ac:dyDescent="0.2">
      <c r="E593" t="s">
        <v>44</v>
      </c>
      <c r="I593">
        <v>1</v>
      </c>
    </row>
    <row r="594" spans="5:9" x14ac:dyDescent="0.2">
      <c r="E594" t="s">
        <v>45</v>
      </c>
      <c r="I594">
        <v>0</v>
      </c>
    </row>
    <row r="595" spans="5:9" x14ac:dyDescent="0.2">
      <c r="E595" t="s">
        <v>46</v>
      </c>
      <c r="I595">
        <v>2</v>
      </c>
    </row>
    <row r="596" spans="5:9" x14ac:dyDescent="0.2">
      <c r="E596" t="s">
        <v>47</v>
      </c>
      <c r="I596">
        <v>0</v>
      </c>
    </row>
    <row r="597" spans="5:9" x14ac:dyDescent="0.2">
      <c r="E597" t="s">
        <v>48</v>
      </c>
      <c r="I597">
        <v>2</v>
      </c>
    </row>
    <row r="598" spans="5:9" x14ac:dyDescent="0.2">
      <c r="E598" t="s">
        <v>49</v>
      </c>
      <c r="I598">
        <v>0</v>
      </c>
    </row>
    <row r="599" spans="5:9" x14ac:dyDescent="0.2">
      <c r="E599" t="s">
        <v>50</v>
      </c>
      <c r="I599">
        <v>2</v>
      </c>
    </row>
    <row r="600" spans="5:9" x14ac:dyDescent="0.2">
      <c r="E600" t="s">
        <v>51</v>
      </c>
      <c r="I600">
        <v>0</v>
      </c>
    </row>
    <row r="601" spans="5:9" x14ac:dyDescent="0.2">
      <c r="E601" t="s">
        <v>52</v>
      </c>
      <c r="I601">
        <v>2</v>
      </c>
    </row>
    <row r="602" spans="5:9" x14ac:dyDescent="0.2">
      <c r="E602" t="s">
        <v>53</v>
      </c>
      <c r="I602">
        <v>0</v>
      </c>
    </row>
    <row r="603" spans="5:9" x14ac:dyDescent="0.2">
      <c r="E603" t="s">
        <v>54</v>
      </c>
      <c r="I603">
        <v>2</v>
      </c>
    </row>
    <row r="604" spans="5:9" x14ac:dyDescent="0.2">
      <c r="E604" t="s">
        <v>55</v>
      </c>
      <c r="I604">
        <v>0</v>
      </c>
    </row>
    <row r="605" spans="5:9" x14ac:dyDescent="0.2">
      <c r="E605" t="s">
        <v>56</v>
      </c>
      <c r="I605">
        <v>2</v>
      </c>
    </row>
    <row r="606" spans="5:9" x14ac:dyDescent="0.2">
      <c r="E606" t="s">
        <v>57</v>
      </c>
      <c r="I606">
        <v>0</v>
      </c>
    </row>
    <row r="607" spans="5:9" x14ac:dyDescent="0.2">
      <c r="E607" t="s">
        <v>58</v>
      </c>
      <c r="I607">
        <v>2</v>
      </c>
    </row>
    <row r="608" spans="5:9" x14ac:dyDescent="0.2">
      <c r="E608" t="s">
        <v>59</v>
      </c>
      <c r="I608">
        <v>0</v>
      </c>
    </row>
    <row r="609" spans="5:9" x14ac:dyDescent="0.2">
      <c r="E609" t="s">
        <v>60</v>
      </c>
      <c r="I609">
        <v>2</v>
      </c>
    </row>
    <row r="610" spans="5:9" x14ac:dyDescent="0.2">
      <c r="E610" t="s">
        <v>61</v>
      </c>
      <c r="I610">
        <v>0</v>
      </c>
    </row>
    <row r="611" spans="5:9" x14ac:dyDescent="0.2">
      <c r="E611" t="s">
        <v>62</v>
      </c>
      <c r="I611">
        <v>2</v>
      </c>
    </row>
    <row r="612" spans="5:9" x14ac:dyDescent="0.2">
      <c r="E612" t="s">
        <v>63</v>
      </c>
      <c r="I612">
        <v>0</v>
      </c>
    </row>
    <row r="613" spans="5:9" x14ac:dyDescent="0.2">
      <c r="E613" t="s">
        <v>64</v>
      </c>
      <c r="I613">
        <v>2</v>
      </c>
    </row>
    <row r="614" spans="5:9" x14ac:dyDescent="0.2">
      <c r="E614" t="s">
        <v>65</v>
      </c>
      <c r="I614">
        <v>0</v>
      </c>
    </row>
    <row r="615" spans="5:9" x14ac:dyDescent="0.2">
      <c r="E615" t="s">
        <v>66</v>
      </c>
      <c r="I615">
        <v>2</v>
      </c>
    </row>
    <row r="616" spans="5:9" x14ac:dyDescent="0.2">
      <c r="E616" t="s">
        <v>67</v>
      </c>
      <c r="I616">
        <v>0</v>
      </c>
    </row>
    <row r="617" spans="5:9" x14ac:dyDescent="0.2">
      <c r="E617" t="s">
        <v>68</v>
      </c>
      <c r="I617">
        <v>2</v>
      </c>
    </row>
    <row r="618" spans="5:9" x14ac:dyDescent="0.2">
      <c r="E618" t="s">
        <v>69</v>
      </c>
      <c r="I618">
        <v>0</v>
      </c>
    </row>
    <row r="619" spans="5:9" x14ac:dyDescent="0.2">
      <c r="E619" t="s">
        <v>70</v>
      </c>
      <c r="I619">
        <v>2</v>
      </c>
    </row>
    <row r="620" spans="5:9" x14ac:dyDescent="0.2">
      <c r="E620" t="s">
        <v>71</v>
      </c>
      <c r="I620">
        <v>0</v>
      </c>
    </row>
    <row r="621" spans="5:9" x14ac:dyDescent="0.2">
      <c r="E621" t="s">
        <v>72</v>
      </c>
      <c r="I621">
        <v>2</v>
      </c>
    </row>
    <row r="622" spans="5:9" x14ac:dyDescent="0.2">
      <c r="E622" t="s">
        <v>73</v>
      </c>
      <c r="I622">
        <v>0</v>
      </c>
    </row>
    <row r="623" spans="5:9" x14ac:dyDescent="0.2">
      <c r="E623" t="s">
        <v>74</v>
      </c>
      <c r="I623">
        <v>2</v>
      </c>
    </row>
    <row r="624" spans="5:9" x14ac:dyDescent="0.2">
      <c r="E624" t="s">
        <v>469</v>
      </c>
      <c r="I624">
        <v>2</v>
      </c>
    </row>
    <row r="625" spans="5:9" x14ac:dyDescent="0.2">
      <c r="E625" t="s">
        <v>470</v>
      </c>
      <c r="I625">
        <v>1</v>
      </c>
    </row>
    <row r="626" spans="5:9" x14ac:dyDescent="0.2">
      <c r="E626" t="s">
        <v>471</v>
      </c>
      <c r="I626">
        <v>0</v>
      </c>
    </row>
    <row r="627" spans="5:9" x14ac:dyDescent="0.2">
      <c r="E627" t="s">
        <v>472</v>
      </c>
      <c r="I627">
        <v>2</v>
      </c>
    </row>
    <row r="628" spans="5:9" x14ac:dyDescent="0.2">
      <c r="E628" t="s">
        <v>473</v>
      </c>
      <c r="I628">
        <v>0</v>
      </c>
    </row>
    <row r="629" spans="5:9" x14ac:dyDescent="0.2">
      <c r="E629" t="s">
        <v>475</v>
      </c>
      <c r="I629">
        <v>2</v>
      </c>
    </row>
    <row r="630" spans="5:9" x14ac:dyDescent="0.2">
      <c r="E630" t="s">
        <v>476</v>
      </c>
      <c r="I630">
        <v>0</v>
      </c>
    </row>
    <row r="631" spans="5:9" x14ac:dyDescent="0.2">
      <c r="E631" t="s">
        <v>477</v>
      </c>
      <c r="I631">
        <v>2</v>
      </c>
    </row>
    <row r="632" spans="5:9" x14ac:dyDescent="0.2">
      <c r="E632" t="s">
        <v>478</v>
      </c>
      <c r="I632">
        <v>0</v>
      </c>
    </row>
    <row r="633" spans="5:9" x14ac:dyDescent="0.2">
      <c r="E633" t="s">
        <v>479</v>
      </c>
      <c r="I633">
        <v>2</v>
      </c>
    </row>
    <row r="634" spans="5:9" x14ac:dyDescent="0.2">
      <c r="E634" t="s">
        <v>480</v>
      </c>
      <c r="I634">
        <v>0</v>
      </c>
    </row>
    <row r="635" spans="5:9" x14ac:dyDescent="0.2">
      <c r="E635" t="s">
        <v>481</v>
      </c>
      <c r="I635">
        <v>2</v>
      </c>
    </row>
    <row r="636" spans="5:9" x14ac:dyDescent="0.2">
      <c r="E636" t="s">
        <v>482</v>
      </c>
      <c r="I636">
        <v>0</v>
      </c>
    </row>
    <row r="637" spans="5:9" x14ac:dyDescent="0.2">
      <c r="E637" t="s">
        <v>483</v>
      </c>
      <c r="I637">
        <v>2</v>
      </c>
    </row>
    <row r="638" spans="5:9" x14ac:dyDescent="0.2">
      <c r="E638" t="s">
        <v>484</v>
      </c>
      <c r="I638">
        <v>0</v>
      </c>
    </row>
    <row r="639" spans="5:9" x14ac:dyDescent="0.2">
      <c r="E639" t="s">
        <v>485</v>
      </c>
      <c r="I639">
        <v>2</v>
      </c>
    </row>
    <row r="640" spans="5:9" x14ac:dyDescent="0.2">
      <c r="E640" t="s">
        <v>486</v>
      </c>
      <c r="I640">
        <v>0</v>
      </c>
    </row>
    <row r="641" spans="5:9" ht="38.25" x14ac:dyDescent="0.2">
      <c r="E641" s="5" t="s">
        <v>487</v>
      </c>
      <c r="I641">
        <v>2</v>
      </c>
    </row>
    <row r="642" spans="5:9" x14ac:dyDescent="0.2">
      <c r="E642" t="s">
        <v>488</v>
      </c>
      <c r="I642">
        <v>0</v>
      </c>
    </row>
    <row r="643" spans="5:9" x14ac:dyDescent="0.2">
      <c r="E643" t="s">
        <v>489</v>
      </c>
      <c r="I643">
        <v>2</v>
      </c>
    </row>
    <row r="644" spans="5:9" x14ac:dyDescent="0.2">
      <c r="E644" t="s">
        <v>490</v>
      </c>
      <c r="I644">
        <v>0</v>
      </c>
    </row>
    <row r="645" spans="5:9" ht="38.25" x14ac:dyDescent="0.2">
      <c r="E645" s="5" t="s">
        <v>491</v>
      </c>
      <c r="I645">
        <v>2</v>
      </c>
    </row>
    <row r="646" spans="5:9" x14ac:dyDescent="0.2">
      <c r="E646" t="s">
        <v>492</v>
      </c>
      <c r="I646">
        <v>2</v>
      </c>
    </row>
    <row r="647" spans="5:9" x14ac:dyDescent="0.2">
      <c r="E647" t="s">
        <v>493</v>
      </c>
      <c r="I647">
        <v>1</v>
      </c>
    </row>
    <row r="648" spans="5:9" x14ac:dyDescent="0.2">
      <c r="E648" t="s">
        <v>494</v>
      </c>
      <c r="I648">
        <v>0</v>
      </c>
    </row>
    <row r="649" spans="5:9" x14ac:dyDescent="0.2">
      <c r="E649" t="s">
        <v>495</v>
      </c>
      <c r="I649">
        <v>2</v>
      </c>
    </row>
    <row r="650" spans="5:9" x14ac:dyDescent="0.2">
      <c r="E650" t="s">
        <v>496</v>
      </c>
      <c r="I650">
        <v>0</v>
      </c>
    </row>
    <row r="651" spans="5:9" x14ac:dyDescent="0.2">
      <c r="E651" t="s">
        <v>497</v>
      </c>
      <c r="I651">
        <v>2</v>
      </c>
    </row>
    <row r="652" spans="5:9" x14ac:dyDescent="0.2">
      <c r="E652" t="s">
        <v>498</v>
      </c>
      <c r="I652">
        <v>0</v>
      </c>
    </row>
    <row r="653" spans="5:9" x14ac:dyDescent="0.2">
      <c r="E653" t="s">
        <v>499</v>
      </c>
      <c r="I653">
        <v>2</v>
      </c>
    </row>
    <row r="654" spans="5:9" x14ac:dyDescent="0.2">
      <c r="E654" t="s">
        <v>500</v>
      </c>
      <c r="I654">
        <v>0</v>
      </c>
    </row>
    <row r="655" spans="5:9" x14ac:dyDescent="0.2">
      <c r="E655" t="s">
        <v>501</v>
      </c>
      <c r="I655">
        <v>2</v>
      </c>
    </row>
    <row r="656" spans="5:9" x14ac:dyDescent="0.2">
      <c r="E656" t="s">
        <v>502</v>
      </c>
      <c r="I656">
        <v>0</v>
      </c>
    </row>
    <row r="657" spans="5:9" x14ac:dyDescent="0.2">
      <c r="E657" t="s">
        <v>756</v>
      </c>
      <c r="I657">
        <v>2</v>
      </c>
    </row>
    <row r="658" spans="5:9" x14ac:dyDescent="0.2">
      <c r="E658" t="s">
        <v>757</v>
      </c>
      <c r="I658">
        <v>0</v>
      </c>
    </row>
    <row r="659" spans="5:9" x14ac:dyDescent="0.2">
      <c r="E659" t="s">
        <v>758</v>
      </c>
      <c r="I659">
        <v>2</v>
      </c>
    </row>
    <row r="660" spans="5:9" x14ac:dyDescent="0.2">
      <c r="E660" t="s">
        <v>759</v>
      </c>
      <c r="I660">
        <v>0</v>
      </c>
    </row>
    <row r="661" spans="5:9" x14ac:dyDescent="0.2">
      <c r="E661" t="s">
        <v>760</v>
      </c>
      <c r="I661">
        <v>2</v>
      </c>
    </row>
    <row r="662" spans="5:9" x14ac:dyDescent="0.2">
      <c r="E662" t="s">
        <v>761</v>
      </c>
      <c r="I662">
        <v>2</v>
      </c>
    </row>
    <row r="663" spans="5:9" x14ac:dyDescent="0.2">
      <c r="E663" t="s">
        <v>762</v>
      </c>
      <c r="I663">
        <v>1</v>
      </c>
    </row>
    <row r="664" spans="5:9" x14ac:dyDescent="0.2">
      <c r="E664" t="s">
        <v>763</v>
      </c>
      <c r="I664">
        <v>0</v>
      </c>
    </row>
    <row r="665" spans="5:9" ht="38.25" x14ac:dyDescent="0.2">
      <c r="E665" s="5" t="s">
        <v>764</v>
      </c>
      <c r="I665">
        <v>2</v>
      </c>
    </row>
    <row r="666" spans="5:9" x14ac:dyDescent="0.2">
      <c r="E666" t="s">
        <v>765</v>
      </c>
      <c r="I666">
        <v>0</v>
      </c>
    </row>
    <row r="667" spans="5:9" x14ac:dyDescent="0.2">
      <c r="E667" t="s">
        <v>766</v>
      </c>
      <c r="I667">
        <v>2</v>
      </c>
    </row>
    <row r="668" spans="5:9" x14ac:dyDescent="0.2">
      <c r="E668" t="s">
        <v>767</v>
      </c>
      <c r="I668">
        <v>0</v>
      </c>
    </row>
    <row r="669" spans="5:9" x14ac:dyDescent="0.2">
      <c r="E669" t="s">
        <v>768</v>
      </c>
      <c r="I669">
        <v>2</v>
      </c>
    </row>
    <row r="670" spans="5:9" x14ac:dyDescent="0.2">
      <c r="E670" t="s">
        <v>769</v>
      </c>
      <c r="I670">
        <v>0</v>
      </c>
    </row>
    <row r="671" spans="5:9" x14ac:dyDescent="0.2">
      <c r="E671" t="s">
        <v>770</v>
      </c>
      <c r="I671">
        <v>2</v>
      </c>
    </row>
    <row r="672" spans="5:9" x14ac:dyDescent="0.2">
      <c r="E672" t="s">
        <v>771</v>
      </c>
      <c r="I672">
        <v>0</v>
      </c>
    </row>
    <row r="673" spans="5:9" x14ac:dyDescent="0.2">
      <c r="E673" t="s">
        <v>772</v>
      </c>
      <c r="I673">
        <v>2</v>
      </c>
    </row>
    <row r="674" spans="5:9" x14ac:dyDescent="0.2">
      <c r="E674" t="s">
        <v>773</v>
      </c>
      <c r="I674">
        <v>0</v>
      </c>
    </row>
    <row r="675" spans="5:9" x14ac:dyDescent="0.2">
      <c r="E675" t="s">
        <v>774</v>
      </c>
      <c r="I675">
        <v>2</v>
      </c>
    </row>
    <row r="676" spans="5:9" x14ac:dyDescent="0.2">
      <c r="E676" t="s">
        <v>775</v>
      </c>
      <c r="I676">
        <v>0</v>
      </c>
    </row>
    <row r="677" spans="5:9" x14ac:dyDescent="0.2">
      <c r="E677" t="s">
        <v>776</v>
      </c>
      <c r="I677">
        <v>2</v>
      </c>
    </row>
    <row r="678" spans="5:9" x14ac:dyDescent="0.2">
      <c r="E678" t="s">
        <v>777</v>
      </c>
      <c r="I678">
        <v>0</v>
      </c>
    </row>
    <row r="679" spans="5:9" ht="38.25" x14ac:dyDescent="0.2">
      <c r="E679" s="5" t="s">
        <v>778</v>
      </c>
      <c r="I679">
        <v>2</v>
      </c>
    </row>
    <row r="680" spans="5:9" x14ac:dyDescent="0.2">
      <c r="E680" t="s">
        <v>779</v>
      </c>
      <c r="I680">
        <v>2</v>
      </c>
    </row>
    <row r="681" spans="5:9" x14ac:dyDescent="0.2">
      <c r="E681" t="s">
        <v>780</v>
      </c>
      <c r="I681">
        <v>1</v>
      </c>
    </row>
    <row r="682" spans="5:9" x14ac:dyDescent="0.2">
      <c r="E682" t="s">
        <v>781</v>
      </c>
      <c r="I682">
        <v>0</v>
      </c>
    </row>
    <row r="683" spans="5:9" x14ac:dyDescent="0.2">
      <c r="E683" t="s">
        <v>782</v>
      </c>
      <c r="I683">
        <v>2</v>
      </c>
    </row>
    <row r="684" spans="5:9" x14ac:dyDescent="0.2">
      <c r="E684" t="s">
        <v>783</v>
      </c>
      <c r="I684">
        <v>0</v>
      </c>
    </row>
    <row r="685" spans="5:9" x14ac:dyDescent="0.2">
      <c r="E685" t="s">
        <v>784</v>
      </c>
      <c r="I685">
        <v>2</v>
      </c>
    </row>
    <row r="686" spans="5:9" x14ac:dyDescent="0.2">
      <c r="E686" t="s">
        <v>785</v>
      </c>
      <c r="I686">
        <v>0</v>
      </c>
    </row>
    <row r="687" spans="5:9" x14ac:dyDescent="0.2">
      <c r="E687" t="s">
        <v>786</v>
      </c>
      <c r="I687">
        <v>2</v>
      </c>
    </row>
    <row r="688" spans="5:9" x14ac:dyDescent="0.2">
      <c r="E688" t="s">
        <v>787</v>
      </c>
      <c r="I688">
        <v>0</v>
      </c>
    </row>
    <row r="689" spans="5:9" x14ac:dyDescent="0.2">
      <c r="E689" t="s">
        <v>788</v>
      </c>
      <c r="I689">
        <v>2</v>
      </c>
    </row>
    <row r="690" spans="5:9" x14ac:dyDescent="0.2">
      <c r="E690" t="s">
        <v>789</v>
      </c>
      <c r="I690">
        <v>0</v>
      </c>
    </row>
    <row r="691" spans="5:9" x14ac:dyDescent="0.2">
      <c r="E691" t="s">
        <v>790</v>
      </c>
      <c r="I691">
        <v>2</v>
      </c>
    </row>
    <row r="692" spans="5:9" x14ac:dyDescent="0.2">
      <c r="E692" t="s">
        <v>791</v>
      </c>
      <c r="I692">
        <v>0</v>
      </c>
    </row>
    <row r="693" spans="5:9" x14ac:dyDescent="0.2">
      <c r="E693" t="s">
        <v>792</v>
      </c>
      <c r="I693">
        <v>2</v>
      </c>
    </row>
    <row r="694" spans="5:9" x14ac:dyDescent="0.2">
      <c r="E694" t="s">
        <v>793</v>
      </c>
      <c r="I694">
        <v>0</v>
      </c>
    </row>
    <row r="695" spans="5:9" x14ac:dyDescent="0.2">
      <c r="E695" t="s">
        <v>794</v>
      </c>
      <c r="I695">
        <v>2</v>
      </c>
    </row>
    <row r="696" spans="5:9" x14ac:dyDescent="0.2">
      <c r="E696" t="s">
        <v>795</v>
      </c>
      <c r="I696">
        <v>0</v>
      </c>
    </row>
    <row r="697" spans="5:9" x14ac:dyDescent="0.2">
      <c r="E697" t="s">
        <v>796</v>
      </c>
      <c r="I697">
        <v>2</v>
      </c>
    </row>
    <row r="698" spans="5:9" x14ac:dyDescent="0.2">
      <c r="E698" t="s">
        <v>797</v>
      </c>
      <c r="I698">
        <v>0</v>
      </c>
    </row>
    <row r="699" spans="5:9" x14ac:dyDescent="0.2">
      <c r="E699" t="s">
        <v>798</v>
      </c>
      <c r="I699">
        <v>2</v>
      </c>
    </row>
    <row r="700" spans="5:9" x14ac:dyDescent="0.2">
      <c r="E700" t="s">
        <v>799</v>
      </c>
      <c r="I700">
        <v>0</v>
      </c>
    </row>
    <row r="701" spans="5:9" x14ac:dyDescent="0.2">
      <c r="E701" t="s">
        <v>800</v>
      </c>
      <c r="I701">
        <v>2</v>
      </c>
    </row>
    <row r="702" spans="5:9" x14ac:dyDescent="0.2">
      <c r="E702" t="s">
        <v>801</v>
      </c>
      <c r="I702">
        <v>0</v>
      </c>
    </row>
    <row r="703" spans="5:9" x14ac:dyDescent="0.2">
      <c r="E703" t="s">
        <v>802</v>
      </c>
      <c r="I703">
        <v>2</v>
      </c>
    </row>
    <row r="704" spans="5:9" x14ac:dyDescent="0.2">
      <c r="E704" t="s">
        <v>803</v>
      </c>
      <c r="I704">
        <v>0</v>
      </c>
    </row>
    <row r="705" spans="5:9" x14ac:dyDescent="0.2">
      <c r="E705" t="s">
        <v>804</v>
      </c>
      <c r="I705">
        <v>2</v>
      </c>
    </row>
    <row r="706" spans="5:9" x14ac:dyDescent="0.2">
      <c r="E706" t="s">
        <v>805</v>
      </c>
      <c r="I706">
        <v>0</v>
      </c>
    </row>
    <row r="707" spans="5:9" x14ac:dyDescent="0.2">
      <c r="E707" t="s">
        <v>806</v>
      </c>
      <c r="I707">
        <v>2</v>
      </c>
    </row>
    <row r="708" spans="5:9" x14ac:dyDescent="0.2">
      <c r="E708" t="s">
        <v>807</v>
      </c>
      <c r="I708">
        <v>0</v>
      </c>
    </row>
    <row r="709" spans="5:9" x14ac:dyDescent="0.2">
      <c r="E709" t="s">
        <v>808</v>
      </c>
      <c r="I709">
        <v>2</v>
      </c>
    </row>
    <row r="710" spans="5:9" x14ac:dyDescent="0.2">
      <c r="E710" t="s">
        <v>809</v>
      </c>
      <c r="I710">
        <v>0</v>
      </c>
    </row>
    <row r="711" spans="5:9" x14ac:dyDescent="0.2">
      <c r="E711" t="s">
        <v>810</v>
      </c>
      <c r="I711">
        <v>2</v>
      </c>
    </row>
    <row r="712" spans="5:9" x14ac:dyDescent="0.2">
      <c r="E712" t="s">
        <v>811</v>
      </c>
      <c r="I712">
        <v>2</v>
      </c>
    </row>
    <row r="713" spans="5:9" x14ac:dyDescent="0.2">
      <c r="E713" t="s">
        <v>812</v>
      </c>
      <c r="I713">
        <v>1</v>
      </c>
    </row>
    <row r="714" spans="5:9" x14ac:dyDescent="0.2">
      <c r="E714" t="s">
        <v>813</v>
      </c>
      <c r="I714">
        <v>0</v>
      </c>
    </row>
    <row r="715" spans="5:9" x14ac:dyDescent="0.2">
      <c r="E715" t="s">
        <v>814</v>
      </c>
      <c r="I715">
        <v>2</v>
      </c>
    </row>
    <row r="716" spans="5:9" x14ac:dyDescent="0.2">
      <c r="E716" t="s">
        <v>815</v>
      </c>
      <c r="I716">
        <v>0</v>
      </c>
    </row>
    <row r="717" spans="5:9" x14ac:dyDescent="0.2">
      <c r="E717" t="s">
        <v>816</v>
      </c>
      <c r="I717">
        <v>2</v>
      </c>
    </row>
    <row r="718" spans="5:9" x14ac:dyDescent="0.2">
      <c r="E718" t="s">
        <v>817</v>
      </c>
      <c r="I718">
        <v>0</v>
      </c>
    </row>
    <row r="719" spans="5:9" x14ac:dyDescent="0.2">
      <c r="E719" t="s">
        <v>818</v>
      </c>
      <c r="I719">
        <v>2</v>
      </c>
    </row>
    <row r="720" spans="5:9" x14ac:dyDescent="0.2">
      <c r="E720" t="s">
        <v>819</v>
      </c>
      <c r="I720">
        <v>0</v>
      </c>
    </row>
    <row r="721" spans="5:9" x14ac:dyDescent="0.2">
      <c r="E721" t="s">
        <v>820</v>
      </c>
      <c r="I721">
        <v>2</v>
      </c>
    </row>
    <row r="722" spans="5:9" x14ac:dyDescent="0.2">
      <c r="E722" t="s">
        <v>821</v>
      </c>
      <c r="I722">
        <v>0</v>
      </c>
    </row>
    <row r="723" spans="5:9" x14ac:dyDescent="0.2">
      <c r="E723" t="s">
        <v>822</v>
      </c>
      <c r="I723">
        <v>2</v>
      </c>
    </row>
    <row r="724" spans="5:9" x14ac:dyDescent="0.2">
      <c r="E724" t="s">
        <v>823</v>
      </c>
      <c r="I724">
        <v>0</v>
      </c>
    </row>
    <row r="725" spans="5:9" x14ac:dyDescent="0.2">
      <c r="E725" t="s">
        <v>824</v>
      </c>
      <c r="I725">
        <v>2</v>
      </c>
    </row>
    <row r="726" spans="5:9" x14ac:dyDescent="0.2">
      <c r="E726" t="s">
        <v>825</v>
      </c>
      <c r="I726">
        <v>0</v>
      </c>
    </row>
    <row r="727" spans="5:9" x14ac:dyDescent="0.2">
      <c r="E727" t="s">
        <v>826</v>
      </c>
      <c r="I727">
        <v>2</v>
      </c>
    </row>
    <row r="728" spans="5:9" x14ac:dyDescent="0.2">
      <c r="E728" t="s">
        <v>827</v>
      </c>
      <c r="I728">
        <v>0</v>
      </c>
    </row>
    <row r="729" spans="5:9" x14ac:dyDescent="0.2">
      <c r="E729" t="s">
        <v>828</v>
      </c>
      <c r="I729">
        <v>2</v>
      </c>
    </row>
    <row r="730" spans="5:9" x14ac:dyDescent="0.2">
      <c r="E730" t="s">
        <v>829</v>
      </c>
      <c r="I730">
        <v>0</v>
      </c>
    </row>
    <row r="731" spans="5:9" x14ac:dyDescent="0.2">
      <c r="E731" t="s">
        <v>830</v>
      </c>
      <c r="I731">
        <v>2</v>
      </c>
    </row>
    <row r="732" spans="5:9" x14ac:dyDescent="0.2">
      <c r="E732" t="s">
        <v>831</v>
      </c>
      <c r="I732">
        <v>0</v>
      </c>
    </row>
    <row r="733" spans="5:9" ht="38.25" x14ac:dyDescent="0.2">
      <c r="E733" s="5" t="s">
        <v>430</v>
      </c>
      <c r="I733">
        <v>2</v>
      </c>
    </row>
    <row r="734" spans="5:9" x14ac:dyDescent="0.2">
      <c r="E734" t="s">
        <v>431</v>
      </c>
      <c r="I734">
        <v>0</v>
      </c>
    </row>
    <row r="735" spans="5:9" x14ac:dyDescent="0.2">
      <c r="E735" t="s">
        <v>432</v>
      </c>
      <c r="I735">
        <v>2</v>
      </c>
    </row>
    <row r="736" spans="5:9" x14ac:dyDescent="0.2">
      <c r="E736" t="s">
        <v>433</v>
      </c>
      <c r="I736">
        <v>0</v>
      </c>
    </row>
    <row r="737" spans="5:9" x14ac:dyDescent="0.2">
      <c r="E737" t="s">
        <v>949</v>
      </c>
      <c r="I737">
        <v>2</v>
      </c>
    </row>
    <row r="738" spans="5:9" x14ac:dyDescent="0.2">
      <c r="E738" t="s">
        <v>950</v>
      </c>
      <c r="I738">
        <v>0</v>
      </c>
    </row>
    <row r="739" spans="5:9" x14ac:dyDescent="0.2">
      <c r="E739" t="s">
        <v>951</v>
      </c>
      <c r="I739">
        <v>2</v>
      </c>
    </row>
    <row r="740" spans="5:9" x14ac:dyDescent="0.2">
      <c r="E740" t="s">
        <v>952</v>
      </c>
      <c r="I740">
        <v>0</v>
      </c>
    </row>
    <row r="741" spans="5:9" x14ac:dyDescent="0.2">
      <c r="E741" t="s">
        <v>953</v>
      </c>
      <c r="I741">
        <v>2</v>
      </c>
    </row>
    <row r="742" spans="5:9" x14ac:dyDescent="0.2">
      <c r="E742" t="s">
        <v>954</v>
      </c>
      <c r="I742">
        <v>0</v>
      </c>
    </row>
    <row r="743" spans="5:9" x14ac:dyDescent="0.2">
      <c r="E743" t="s">
        <v>955</v>
      </c>
      <c r="I743">
        <v>1</v>
      </c>
    </row>
    <row r="744" spans="5:9" x14ac:dyDescent="0.2">
      <c r="E744" t="s">
        <v>956</v>
      </c>
    </row>
    <row r="745" spans="5:9" x14ac:dyDescent="0.2">
      <c r="E745" t="s">
        <v>957</v>
      </c>
    </row>
    <row r="746" spans="5:9" x14ac:dyDescent="0.2">
      <c r="E746" t="s">
        <v>958</v>
      </c>
    </row>
    <row r="747" spans="5:9" x14ac:dyDescent="0.2">
      <c r="E747" t="s">
        <v>959</v>
      </c>
    </row>
    <row r="748" spans="5:9" x14ac:dyDescent="0.2">
      <c r="E748" t="s">
        <v>960</v>
      </c>
    </row>
    <row r="749" spans="5:9" x14ac:dyDescent="0.2">
      <c r="E749" t="s">
        <v>961</v>
      </c>
    </row>
    <row r="750" spans="5:9" x14ac:dyDescent="0.2">
      <c r="E750" t="s">
        <v>962</v>
      </c>
    </row>
    <row r="751" spans="5:9" ht="38.25" x14ac:dyDescent="0.2">
      <c r="E751" s="5" t="s">
        <v>963</v>
      </c>
    </row>
    <row r="752" spans="5:9" x14ac:dyDescent="0.2">
      <c r="E752" t="s">
        <v>964</v>
      </c>
    </row>
    <row r="753" spans="5:5" x14ac:dyDescent="0.2">
      <c r="E753" t="s">
        <v>965</v>
      </c>
    </row>
    <row r="754" spans="5:5" x14ac:dyDescent="0.2">
      <c r="E754" t="s">
        <v>966</v>
      </c>
    </row>
    <row r="755" spans="5:5" x14ac:dyDescent="0.2">
      <c r="E755" t="s">
        <v>967</v>
      </c>
    </row>
    <row r="756" spans="5:5" x14ac:dyDescent="0.2">
      <c r="E756" t="s">
        <v>968</v>
      </c>
    </row>
    <row r="757" spans="5:5" x14ac:dyDescent="0.2">
      <c r="E757" t="s">
        <v>969</v>
      </c>
    </row>
    <row r="758" spans="5:5" x14ac:dyDescent="0.2">
      <c r="E758" t="s">
        <v>970</v>
      </c>
    </row>
    <row r="759" spans="5:5" x14ac:dyDescent="0.2">
      <c r="E759" t="s">
        <v>971</v>
      </c>
    </row>
    <row r="760" spans="5:5" x14ac:dyDescent="0.2">
      <c r="E760" t="s">
        <v>972</v>
      </c>
    </row>
    <row r="761" spans="5:5" ht="38.25" x14ac:dyDescent="0.2">
      <c r="E761" s="5" t="s">
        <v>973</v>
      </c>
    </row>
    <row r="762" spans="5:5" x14ac:dyDescent="0.2">
      <c r="E762" t="s">
        <v>974</v>
      </c>
    </row>
    <row r="763" spans="5:5" ht="38.25" x14ac:dyDescent="0.2">
      <c r="E763" s="5" t="s">
        <v>975</v>
      </c>
    </row>
    <row r="764" spans="5:5" x14ac:dyDescent="0.2">
      <c r="E764" t="s">
        <v>976</v>
      </c>
    </row>
    <row r="765" spans="5:5" ht="38.25" x14ac:dyDescent="0.2">
      <c r="E765" s="5" t="s">
        <v>977</v>
      </c>
    </row>
    <row r="766" spans="5:5" x14ac:dyDescent="0.2">
      <c r="E766" t="s">
        <v>978</v>
      </c>
    </row>
    <row r="767" spans="5:5" x14ac:dyDescent="0.2">
      <c r="E767" t="s">
        <v>979</v>
      </c>
    </row>
    <row r="768" spans="5:5" x14ac:dyDescent="0.2">
      <c r="E768" t="s">
        <v>980</v>
      </c>
    </row>
    <row r="769" spans="5:5" x14ac:dyDescent="0.2">
      <c r="E769" t="s">
        <v>981</v>
      </c>
    </row>
    <row r="770" spans="5:5" x14ac:dyDescent="0.2">
      <c r="E770" t="s">
        <v>982</v>
      </c>
    </row>
    <row r="771" spans="5:5" x14ac:dyDescent="0.2">
      <c r="E771" t="s">
        <v>437</v>
      </c>
    </row>
    <row r="772" spans="5:5" x14ac:dyDescent="0.2">
      <c r="E772" t="s">
        <v>438</v>
      </c>
    </row>
    <row r="773" spans="5:5" x14ac:dyDescent="0.2">
      <c r="E773" t="b">
        <v>1</v>
      </c>
    </row>
    <row r="774" spans="5:5" x14ac:dyDescent="0.2">
      <c r="E774">
        <v>9</v>
      </c>
    </row>
    <row r="775" spans="5:5" x14ac:dyDescent="0.2">
      <c r="E775">
        <v>49248</v>
      </c>
    </row>
    <row r="776" spans="5:5" x14ac:dyDescent="0.2">
      <c r="E776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2.75" x14ac:dyDescent="0.2"/>
  <sheetData>
    <row r="1" spans="1:8" x14ac:dyDescent="0.2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</row>
    <row r="2" spans="1:8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</row>
    <row r="3" spans="1:8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</row>
    <row r="4" spans="1:8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</row>
    <row r="5" spans="1:8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</row>
    <row r="6" spans="1:8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</row>
    <row r="7" spans="1:8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</row>
    <row r="8" spans="1:8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</row>
    <row r="9" spans="1:8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</row>
    <row r="10" spans="1:8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</row>
    <row r="11" spans="1:8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</row>
    <row r="12" spans="1:8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</row>
    <row r="13" spans="1:8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</row>
    <row r="14" spans="1:8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</row>
    <row r="15" spans="1:8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</row>
    <row r="16" spans="1:8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</row>
    <row r="17" spans="1:8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</row>
    <row r="18" spans="1:8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</row>
    <row r="19" spans="1:8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</row>
    <row r="20" spans="1:8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</row>
    <row r="21" spans="1:8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/>
  </sheetViews>
  <sheetFormatPr defaultRowHeight="12.75" x14ac:dyDescent="0.2"/>
  <sheetData>
    <row r="3" spans="1:8" x14ac:dyDescent="0.2">
      <c r="C3" t="e">
        <f ca="1">_xll.xpGetDimLabel(0, 0, "XPQUERYDOC_3")</f>
        <v>#NAME?</v>
      </c>
      <c r="D3" t="e">
        <f ca="1">_xll.xpGetDimLabel(0, 1, "XPQUERYDOC_3")</f>
        <v>#NAME?</v>
      </c>
      <c r="E3" t="e">
        <f ca="1">_xll.xpGetDimLabel(0, 2, "XPQUERYDOC_3")</f>
        <v>#NAME?</v>
      </c>
      <c r="F3" t="e">
        <f ca="1">_xll.xpGetDimLabel(0, 3, "XPQUERYDOC_3")</f>
        <v>#NAME?</v>
      </c>
      <c r="G3" t="e">
        <f ca="1">_xll.xpGetDimLabel(0, 4, "XPQUERYDOC_3")</f>
        <v>#NAME?</v>
      </c>
      <c r="H3" t="e">
        <f ca="1">_xll.xpGetDimLabel(0, 5, "XPQUERYDOC_3")</f>
        <v>#NAME?</v>
      </c>
    </row>
    <row r="4" spans="1:8" x14ac:dyDescent="0.2">
      <c r="A4" t="e">
        <f ca="1">_xll.xpGetDimLabel(2, 0, "XPQUERYDOC_3")</f>
        <v>#NAME?</v>
      </c>
      <c r="B4" t="e">
        <f ca="1">_xll.xpGetDimLabel(1, 0, "XPQUERYDOC_3")</f>
        <v>#NAME?</v>
      </c>
      <c r="C4" t="e">
        <f ca="1">_xll.xpGetDataCell(((XPQUERYDOC_3!$A4-2)*6)+(XPQUERYDOC_3!C$1-1), "XPQUERYDOC_3")</f>
        <v>#NAME?</v>
      </c>
      <c r="D4" t="e">
        <f ca="1">_xll.xpGetDataCell(((XPQUERYDOC_3!$A4-2)*6)+(XPQUERYDOC_3!D$1-1), "XPQUERYDOC_3")</f>
        <v>#NAME?</v>
      </c>
      <c r="E4" t="e">
        <f ca="1">_xll.xpGetDataCell(((XPQUERYDOC_3!$A4-2)*6)+(XPQUERYDOC_3!E$1-1), "XPQUERYDOC_3")</f>
        <v>#NAME?</v>
      </c>
      <c r="F4" t="e">
        <f ca="1">_xll.xpGetDataCell(((XPQUERYDOC_3!$A4-2)*6)+(XPQUERYDOC_3!F$1-1), "XPQUERYDOC_3")</f>
        <v>#NAME?</v>
      </c>
      <c r="G4" t="e">
        <f ca="1">_xll.xpGetDataCell(((XPQUERYDOC_3!$A4-2)*6)+(XPQUERYDOC_3!G$1-1), "XPQUERYDOC_3")</f>
        <v>#NAME?</v>
      </c>
      <c r="H4" t="e">
        <f ca="1">_xll.xpGetDataCell(((XPQUERYDOC_3!$A4-2)*6)+(XPQUERYDOC_3!H$1-1), "XPQUERYDOC_3")</f>
        <v>#NAME?</v>
      </c>
    </row>
    <row r="5" spans="1:8" x14ac:dyDescent="0.2">
      <c r="B5" t="e">
        <f ca="1">_xll.xpGetDimLabel(1, 1, "XPQUERYDOC_3")</f>
        <v>#NAME?</v>
      </c>
      <c r="C5" t="e">
        <f ca="1">_xll.xpGetDataCell(((XPQUERYDOC_3!$A5-2)*6)+(XPQUERYDOC_3!C$1-1), "XPQUERYDOC_3")</f>
        <v>#NAME?</v>
      </c>
      <c r="D5" t="e">
        <f ca="1">_xll.xpGetDataCell(((XPQUERYDOC_3!$A5-2)*6)+(XPQUERYDOC_3!D$1-1), "XPQUERYDOC_3")</f>
        <v>#NAME?</v>
      </c>
      <c r="E5" t="e">
        <f ca="1">_xll.xpGetDataCell(((XPQUERYDOC_3!$A5-2)*6)+(XPQUERYDOC_3!E$1-1), "XPQUERYDOC_3")</f>
        <v>#NAME?</v>
      </c>
      <c r="F5" t="e">
        <f ca="1">_xll.xpGetDataCell(((XPQUERYDOC_3!$A5-2)*6)+(XPQUERYDOC_3!F$1-1), "XPQUERYDOC_3")</f>
        <v>#NAME?</v>
      </c>
      <c r="G5" t="e">
        <f ca="1">_xll.xpGetDataCell(((XPQUERYDOC_3!$A5-2)*6)+(XPQUERYDOC_3!G$1-1), "XPQUERYDOC_3")</f>
        <v>#NAME?</v>
      </c>
      <c r="H5" t="e">
        <f ca="1">_xll.xpGetDataCell(((XPQUERYDOC_3!$A5-2)*6)+(XPQUERYDOC_3!H$1-1), "XPQUERYDOC_3")</f>
        <v>#NAME?</v>
      </c>
    </row>
    <row r="6" spans="1:8" x14ac:dyDescent="0.2">
      <c r="B6" t="e">
        <f ca="1">_xll.xpGetDimLabel(1, 2, "XPQUERYDOC_3")</f>
        <v>#NAME?</v>
      </c>
      <c r="C6" t="e">
        <f ca="1">_xll.xpGetDataCell(((XPQUERYDOC_3!$A6-2)*6)+(XPQUERYDOC_3!C$1-1), "XPQUERYDOC_3")</f>
        <v>#NAME?</v>
      </c>
      <c r="D6" t="e">
        <f ca="1">_xll.xpGetDataCell(((XPQUERYDOC_3!$A6-2)*6)+(XPQUERYDOC_3!D$1-1), "XPQUERYDOC_3")</f>
        <v>#NAME?</v>
      </c>
      <c r="E6" t="e">
        <f ca="1">_xll.xpGetDataCell(((XPQUERYDOC_3!$A6-2)*6)+(XPQUERYDOC_3!E$1-1), "XPQUERYDOC_3")</f>
        <v>#NAME?</v>
      </c>
      <c r="F6" t="e">
        <f ca="1">_xll.xpGetDataCell(((XPQUERYDOC_3!$A6-2)*6)+(XPQUERYDOC_3!F$1-1), "XPQUERYDOC_3")</f>
        <v>#NAME?</v>
      </c>
      <c r="G6" t="e">
        <f ca="1">_xll.xpGetDataCell(((XPQUERYDOC_3!$A6-2)*6)+(XPQUERYDOC_3!G$1-1), "XPQUERYDOC_3")</f>
        <v>#NAME?</v>
      </c>
      <c r="H6" t="e">
        <f ca="1">_xll.xpGetDataCell(((XPQUERYDOC_3!$A6-2)*6)+(XPQUERYDOC_3!H$1-1), "XPQUERYDOC_3")</f>
        <v>#NAME?</v>
      </c>
    </row>
    <row r="7" spans="1:8" x14ac:dyDescent="0.2">
      <c r="B7" t="e">
        <f ca="1">_xll.xpGetDimLabel(1, 3, "XPQUERYDOC_3")</f>
        <v>#NAME?</v>
      </c>
      <c r="C7" t="e">
        <f ca="1">_xll.xpGetDataCell(((XPQUERYDOC_3!$A7-2)*6)+(XPQUERYDOC_3!C$1-1), "XPQUERYDOC_3")</f>
        <v>#NAME?</v>
      </c>
      <c r="D7" t="e">
        <f ca="1">_xll.xpGetDataCell(((XPQUERYDOC_3!$A7-2)*6)+(XPQUERYDOC_3!D$1-1), "XPQUERYDOC_3")</f>
        <v>#NAME?</v>
      </c>
      <c r="E7" t="e">
        <f ca="1">_xll.xpGetDataCell(((XPQUERYDOC_3!$A7-2)*6)+(XPQUERYDOC_3!E$1-1), "XPQUERYDOC_3")</f>
        <v>#NAME?</v>
      </c>
      <c r="F7" t="e">
        <f ca="1">_xll.xpGetDataCell(((XPQUERYDOC_3!$A7-2)*6)+(XPQUERYDOC_3!F$1-1), "XPQUERYDOC_3")</f>
        <v>#NAME?</v>
      </c>
      <c r="G7" t="e">
        <f ca="1">_xll.xpGetDataCell(((XPQUERYDOC_3!$A7-2)*6)+(XPQUERYDOC_3!G$1-1), "XPQUERYDOC_3")</f>
        <v>#NAME?</v>
      </c>
      <c r="H7" t="e">
        <f ca="1">_xll.xpGetDataCell(((XPQUERYDOC_3!$A7-2)*6)+(XPQUERYDOC_3!H$1-1), "XPQUERYDOC_3")</f>
        <v>#NAME?</v>
      </c>
    </row>
    <row r="8" spans="1:8" x14ac:dyDescent="0.2">
      <c r="B8" t="e">
        <f ca="1">_xll.xpGetDimLabel(1, 4, "XPQUERYDOC_3")</f>
        <v>#NAME?</v>
      </c>
      <c r="C8" t="e">
        <f ca="1">_xll.xpGetDataCell(((XPQUERYDOC_3!$A8-2)*6)+(XPQUERYDOC_3!C$1-1), "XPQUERYDOC_3")</f>
        <v>#NAME?</v>
      </c>
      <c r="D8" t="e">
        <f ca="1">_xll.xpGetDataCell(((XPQUERYDOC_3!$A8-2)*6)+(XPQUERYDOC_3!D$1-1), "XPQUERYDOC_3")</f>
        <v>#NAME?</v>
      </c>
      <c r="E8" t="e">
        <f ca="1">_xll.xpGetDataCell(((XPQUERYDOC_3!$A8-2)*6)+(XPQUERYDOC_3!E$1-1), "XPQUERYDOC_3")</f>
        <v>#NAME?</v>
      </c>
      <c r="F8" t="e">
        <f ca="1">_xll.xpGetDataCell(((XPQUERYDOC_3!$A8-2)*6)+(XPQUERYDOC_3!F$1-1), "XPQUERYDOC_3")</f>
        <v>#NAME?</v>
      </c>
      <c r="G8" t="e">
        <f ca="1">_xll.xpGetDataCell(((XPQUERYDOC_3!$A8-2)*6)+(XPQUERYDOC_3!G$1-1), "XPQUERYDOC_3")</f>
        <v>#NAME?</v>
      </c>
      <c r="H8" t="e">
        <f ca="1">_xll.xpGetDataCell(((XPQUERYDOC_3!$A8-2)*6)+(XPQUERYDOC_3!H$1-1), "XPQUERYDOC_3")</f>
        <v>#NAME?</v>
      </c>
    </row>
    <row r="9" spans="1:8" x14ac:dyDescent="0.2">
      <c r="B9" t="e">
        <f ca="1">_xll.xpGetDimLabel(1, 5, "XPQUERYDOC_3")</f>
        <v>#NAME?</v>
      </c>
      <c r="C9" t="e">
        <f ca="1">_xll.xpGetDataCell(((XPQUERYDOC_3!$A9-2)*6)+(XPQUERYDOC_3!C$1-1), "XPQUERYDOC_3")</f>
        <v>#NAME?</v>
      </c>
      <c r="D9" t="e">
        <f ca="1">_xll.xpGetDataCell(((XPQUERYDOC_3!$A9-2)*6)+(XPQUERYDOC_3!D$1-1), "XPQUERYDOC_3")</f>
        <v>#NAME?</v>
      </c>
      <c r="E9" t="e">
        <f ca="1">_xll.xpGetDataCell(((XPQUERYDOC_3!$A9-2)*6)+(XPQUERYDOC_3!E$1-1), "XPQUERYDOC_3")</f>
        <v>#NAME?</v>
      </c>
      <c r="F9" t="e">
        <f ca="1">_xll.xpGetDataCell(((XPQUERYDOC_3!$A9-2)*6)+(XPQUERYDOC_3!F$1-1), "XPQUERYDOC_3")</f>
        <v>#NAME?</v>
      </c>
      <c r="G9" t="e">
        <f ca="1">_xll.xpGetDataCell(((XPQUERYDOC_3!$A9-2)*6)+(XPQUERYDOC_3!G$1-1), "XPQUERYDOC_3")</f>
        <v>#NAME?</v>
      </c>
      <c r="H9" t="e">
        <f ca="1">_xll.xpGetDataCell(((XPQUERYDOC_3!$A9-2)*6)+(XPQUERYDOC_3!H$1-1), "XPQUERYDOC_3")</f>
        <v>#NAME?</v>
      </c>
    </row>
    <row r="10" spans="1:8" x14ac:dyDescent="0.2">
      <c r="A10" t="e">
        <f ca="1">_xll.xpGetDimLabel(2, 1, "XPQUERYDOC_3")</f>
        <v>#NAME?</v>
      </c>
      <c r="B10" t="e">
        <f ca="1">_xll.xpGetDimLabel(1, 0, "XPQUERYDOC_3")</f>
        <v>#NAME?</v>
      </c>
      <c r="C10" t="e">
        <f ca="1">_xll.xpGetDataCell(((XPQUERYDOC_3!$A10-2)*6)+(XPQUERYDOC_3!C$1-1), "XPQUERYDOC_3")</f>
        <v>#NAME?</v>
      </c>
      <c r="D10" t="e">
        <f ca="1">_xll.xpGetDataCell(((XPQUERYDOC_3!$A10-2)*6)+(XPQUERYDOC_3!D$1-1), "XPQUERYDOC_3")</f>
        <v>#NAME?</v>
      </c>
      <c r="E10" t="e">
        <f ca="1">_xll.xpGetDataCell(((XPQUERYDOC_3!$A10-2)*6)+(XPQUERYDOC_3!E$1-1), "XPQUERYDOC_3")</f>
        <v>#NAME?</v>
      </c>
      <c r="F10" t="e">
        <f ca="1">_xll.xpGetDataCell(((XPQUERYDOC_3!$A10-2)*6)+(XPQUERYDOC_3!F$1-1), "XPQUERYDOC_3")</f>
        <v>#NAME?</v>
      </c>
      <c r="G10" t="e">
        <f ca="1">_xll.xpGetDataCell(((XPQUERYDOC_3!$A10-2)*6)+(XPQUERYDOC_3!G$1-1), "XPQUERYDOC_3")</f>
        <v>#NAME?</v>
      </c>
      <c r="H10" t="e">
        <f ca="1">_xll.xpGetDataCell(((XPQUERYDOC_3!$A10-2)*6)+(XPQUERYDOC_3!H$1-1), "XPQUERYDOC_3")</f>
        <v>#NAME?</v>
      </c>
    </row>
    <row r="11" spans="1:8" x14ac:dyDescent="0.2">
      <c r="B11" t="e">
        <f ca="1">_xll.xpGetDimLabel(1, 1, "XPQUERYDOC_3")</f>
        <v>#NAME?</v>
      </c>
      <c r="C11" t="e">
        <f ca="1">_xll.xpGetDataCell(((XPQUERYDOC_3!$A11-2)*6)+(XPQUERYDOC_3!C$1-1), "XPQUERYDOC_3")</f>
        <v>#NAME?</v>
      </c>
      <c r="D11" t="e">
        <f ca="1">_xll.xpGetDataCell(((XPQUERYDOC_3!$A11-2)*6)+(XPQUERYDOC_3!D$1-1), "XPQUERYDOC_3")</f>
        <v>#NAME?</v>
      </c>
      <c r="E11" t="e">
        <f ca="1">_xll.xpGetDataCell(((XPQUERYDOC_3!$A11-2)*6)+(XPQUERYDOC_3!E$1-1), "XPQUERYDOC_3")</f>
        <v>#NAME?</v>
      </c>
      <c r="F11" t="e">
        <f ca="1">_xll.xpGetDataCell(((XPQUERYDOC_3!$A11-2)*6)+(XPQUERYDOC_3!F$1-1), "XPQUERYDOC_3")</f>
        <v>#NAME?</v>
      </c>
      <c r="G11" t="e">
        <f ca="1">_xll.xpGetDataCell(((XPQUERYDOC_3!$A11-2)*6)+(XPQUERYDOC_3!G$1-1), "XPQUERYDOC_3")</f>
        <v>#NAME?</v>
      </c>
      <c r="H11" t="e">
        <f ca="1">_xll.xpGetDataCell(((XPQUERYDOC_3!$A11-2)*6)+(XPQUERYDOC_3!H$1-1), "XPQUERYDOC_3")</f>
        <v>#NAME?</v>
      </c>
    </row>
    <row r="12" spans="1:8" x14ac:dyDescent="0.2">
      <c r="B12" t="e">
        <f ca="1">_xll.xpGetDimLabel(1, 2, "XPQUERYDOC_3")</f>
        <v>#NAME?</v>
      </c>
      <c r="C12" t="e">
        <f ca="1">_xll.xpGetDataCell(((XPQUERYDOC_3!$A12-2)*6)+(XPQUERYDOC_3!C$1-1), "XPQUERYDOC_3")</f>
        <v>#NAME?</v>
      </c>
      <c r="D12" t="e">
        <f ca="1">_xll.xpGetDataCell(((XPQUERYDOC_3!$A12-2)*6)+(XPQUERYDOC_3!D$1-1), "XPQUERYDOC_3")</f>
        <v>#NAME?</v>
      </c>
      <c r="E12" t="e">
        <f ca="1">_xll.xpGetDataCell(((XPQUERYDOC_3!$A12-2)*6)+(XPQUERYDOC_3!E$1-1), "XPQUERYDOC_3")</f>
        <v>#NAME?</v>
      </c>
      <c r="F12" t="e">
        <f ca="1">_xll.xpGetDataCell(((XPQUERYDOC_3!$A12-2)*6)+(XPQUERYDOC_3!F$1-1), "XPQUERYDOC_3")</f>
        <v>#NAME?</v>
      </c>
      <c r="G12" t="e">
        <f ca="1">_xll.xpGetDataCell(((XPQUERYDOC_3!$A12-2)*6)+(XPQUERYDOC_3!G$1-1), "XPQUERYDOC_3")</f>
        <v>#NAME?</v>
      </c>
      <c r="H12" t="e">
        <f ca="1">_xll.xpGetDataCell(((XPQUERYDOC_3!$A12-2)*6)+(XPQUERYDOC_3!H$1-1), "XPQUERYDOC_3")</f>
        <v>#NAME?</v>
      </c>
    </row>
    <row r="13" spans="1:8" x14ac:dyDescent="0.2">
      <c r="B13" t="e">
        <f ca="1">_xll.xpGetDimLabel(1, 3, "XPQUERYDOC_3")</f>
        <v>#NAME?</v>
      </c>
      <c r="C13" t="e">
        <f ca="1">_xll.xpGetDataCell(((XPQUERYDOC_3!$A13-2)*6)+(XPQUERYDOC_3!C$1-1), "XPQUERYDOC_3")</f>
        <v>#NAME?</v>
      </c>
      <c r="D13" t="e">
        <f ca="1">_xll.xpGetDataCell(((XPQUERYDOC_3!$A13-2)*6)+(XPQUERYDOC_3!D$1-1), "XPQUERYDOC_3")</f>
        <v>#NAME?</v>
      </c>
      <c r="E13" t="e">
        <f ca="1">_xll.xpGetDataCell(((XPQUERYDOC_3!$A13-2)*6)+(XPQUERYDOC_3!E$1-1), "XPQUERYDOC_3")</f>
        <v>#NAME?</v>
      </c>
      <c r="F13" t="e">
        <f ca="1">_xll.xpGetDataCell(((XPQUERYDOC_3!$A13-2)*6)+(XPQUERYDOC_3!F$1-1), "XPQUERYDOC_3")</f>
        <v>#NAME?</v>
      </c>
      <c r="G13" t="e">
        <f ca="1">_xll.xpGetDataCell(((XPQUERYDOC_3!$A13-2)*6)+(XPQUERYDOC_3!G$1-1), "XPQUERYDOC_3")</f>
        <v>#NAME?</v>
      </c>
      <c r="H13" t="e">
        <f ca="1">_xll.xpGetDataCell(((XPQUERYDOC_3!$A13-2)*6)+(XPQUERYDOC_3!H$1-1), "XPQUERYDOC_3")</f>
        <v>#NAME?</v>
      </c>
    </row>
    <row r="14" spans="1:8" x14ac:dyDescent="0.2">
      <c r="B14" t="e">
        <f ca="1">_xll.xpGetDimLabel(1, 4, "XPQUERYDOC_3")</f>
        <v>#NAME?</v>
      </c>
      <c r="C14" t="e">
        <f ca="1">_xll.xpGetDataCell(((XPQUERYDOC_3!$A14-2)*6)+(XPQUERYDOC_3!C$1-1), "XPQUERYDOC_3")</f>
        <v>#NAME?</v>
      </c>
      <c r="D14" t="e">
        <f ca="1">_xll.xpGetDataCell(((XPQUERYDOC_3!$A14-2)*6)+(XPQUERYDOC_3!D$1-1), "XPQUERYDOC_3")</f>
        <v>#NAME?</v>
      </c>
      <c r="E14" t="e">
        <f ca="1">_xll.xpGetDataCell(((XPQUERYDOC_3!$A14-2)*6)+(XPQUERYDOC_3!E$1-1), "XPQUERYDOC_3")</f>
        <v>#NAME?</v>
      </c>
      <c r="F14" t="e">
        <f ca="1">_xll.xpGetDataCell(((XPQUERYDOC_3!$A14-2)*6)+(XPQUERYDOC_3!F$1-1), "XPQUERYDOC_3")</f>
        <v>#NAME?</v>
      </c>
      <c r="G14" t="e">
        <f ca="1">_xll.xpGetDataCell(((XPQUERYDOC_3!$A14-2)*6)+(XPQUERYDOC_3!G$1-1), "XPQUERYDOC_3")</f>
        <v>#NAME?</v>
      </c>
      <c r="H14" t="e">
        <f ca="1">_xll.xpGetDataCell(((XPQUERYDOC_3!$A14-2)*6)+(XPQUERYDOC_3!H$1-1), "XPQUERYDOC_3")</f>
        <v>#NAME?</v>
      </c>
    </row>
    <row r="15" spans="1:8" x14ac:dyDescent="0.2">
      <c r="B15" t="e">
        <f ca="1">_xll.xpGetDimLabel(1, 5, "XPQUERYDOC_3")</f>
        <v>#NAME?</v>
      </c>
      <c r="C15" t="e">
        <f ca="1">_xll.xpGetDataCell(((XPQUERYDOC_3!$A15-2)*6)+(XPQUERYDOC_3!C$1-1), "XPQUERYDOC_3")</f>
        <v>#NAME?</v>
      </c>
      <c r="D15" t="e">
        <f ca="1">_xll.xpGetDataCell(((XPQUERYDOC_3!$A15-2)*6)+(XPQUERYDOC_3!D$1-1), "XPQUERYDOC_3")</f>
        <v>#NAME?</v>
      </c>
      <c r="E15" t="e">
        <f ca="1">_xll.xpGetDataCell(((XPQUERYDOC_3!$A15-2)*6)+(XPQUERYDOC_3!E$1-1), "XPQUERYDOC_3")</f>
        <v>#NAME?</v>
      </c>
      <c r="F15" t="e">
        <f ca="1">_xll.xpGetDataCell(((XPQUERYDOC_3!$A15-2)*6)+(XPQUERYDOC_3!F$1-1), "XPQUERYDOC_3")</f>
        <v>#NAME?</v>
      </c>
      <c r="G15" t="e">
        <f ca="1">_xll.xpGetDataCell(((XPQUERYDOC_3!$A15-2)*6)+(XPQUERYDOC_3!G$1-1), "XPQUERYDOC_3")</f>
        <v>#NAME?</v>
      </c>
      <c r="H15" t="e">
        <f ca="1">_xll.xpGetDataCell(((XPQUERYDOC_3!$A15-2)*6)+(XPQUERYDOC_3!H$1-1), "XPQUERYDOC_3")</f>
        <v>#NAME?</v>
      </c>
    </row>
    <row r="16" spans="1:8" x14ac:dyDescent="0.2">
      <c r="A16" t="e">
        <f ca="1">_xll.xpGetDimLabel(2, 2, "XPQUERYDOC_3")</f>
        <v>#NAME?</v>
      </c>
      <c r="B16" t="e">
        <f ca="1">_xll.xpGetDimLabel(1, 0, "XPQUERYDOC_3")</f>
        <v>#NAME?</v>
      </c>
      <c r="C16" t="e">
        <f ca="1">_xll.xpGetDataCell(((XPQUERYDOC_3!$A16-2)*6)+(XPQUERYDOC_3!C$1-1), "XPQUERYDOC_3")</f>
        <v>#NAME?</v>
      </c>
      <c r="D16" t="e">
        <f ca="1">_xll.xpGetDataCell(((XPQUERYDOC_3!$A16-2)*6)+(XPQUERYDOC_3!D$1-1), "XPQUERYDOC_3")</f>
        <v>#NAME?</v>
      </c>
      <c r="E16" t="e">
        <f ca="1">_xll.xpGetDataCell(((XPQUERYDOC_3!$A16-2)*6)+(XPQUERYDOC_3!E$1-1), "XPQUERYDOC_3")</f>
        <v>#NAME?</v>
      </c>
      <c r="F16" t="e">
        <f ca="1">_xll.xpGetDataCell(((XPQUERYDOC_3!$A16-2)*6)+(XPQUERYDOC_3!F$1-1), "XPQUERYDOC_3")</f>
        <v>#NAME?</v>
      </c>
      <c r="G16" t="e">
        <f ca="1">_xll.xpGetDataCell(((XPQUERYDOC_3!$A16-2)*6)+(XPQUERYDOC_3!G$1-1), "XPQUERYDOC_3")</f>
        <v>#NAME?</v>
      </c>
      <c r="H16" t="e">
        <f ca="1">_xll.xpGetDataCell(((XPQUERYDOC_3!$A16-2)*6)+(XPQUERYDOC_3!H$1-1), "XPQUERYDOC_3")</f>
        <v>#NAME?</v>
      </c>
    </row>
    <row r="17" spans="2:8" x14ac:dyDescent="0.2">
      <c r="B17" t="e">
        <f ca="1">_xll.xpGetDimLabel(1, 1, "XPQUERYDOC_3")</f>
        <v>#NAME?</v>
      </c>
      <c r="C17" t="e">
        <f ca="1">_xll.xpGetDataCell(((XPQUERYDOC_3!$A17-2)*6)+(XPQUERYDOC_3!C$1-1), "XPQUERYDOC_3")</f>
        <v>#NAME?</v>
      </c>
      <c r="D17" t="e">
        <f ca="1">_xll.xpGetDataCell(((XPQUERYDOC_3!$A17-2)*6)+(XPQUERYDOC_3!D$1-1), "XPQUERYDOC_3")</f>
        <v>#NAME?</v>
      </c>
      <c r="E17" t="e">
        <f ca="1">_xll.xpGetDataCell(((XPQUERYDOC_3!$A17-2)*6)+(XPQUERYDOC_3!E$1-1), "XPQUERYDOC_3")</f>
        <v>#NAME?</v>
      </c>
      <c r="F17" t="e">
        <f ca="1">_xll.xpGetDataCell(((XPQUERYDOC_3!$A17-2)*6)+(XPQUERYDOC_3!F$1-1), "XPQUERYDOC_3")</f>
        <v>#NAME?</v>
      </c>
      <c r="G17" t="e">
        <f ca="1">_xll.xpGetDataCell(((XPQUERYDOC_3!$A17-2)*6)+(XPQUERYDOC_3!G$1-1), "XPQUERYDOC_3")</f>
        <v>#NAME?</v>
      </c>
      <c r="H17" t="e">
        <f ca="1">_xll.xpGetDataCell(((XPQUERYDOC_3!$A17-2)*6)+(XPQUERYDOC_3!H$1-1), "XPQUERYDOC_3")</f>
        <v>#NAME?</v>
      </c>
    </row>
    <row r="18" spans="2:8" x14ac:dyDescent="0.2">
      <c r="B18" t="e">
        <f ca="1">_xll.xpGetDimLabel(1, 2, "XPQUERYDOC_3")</f>
        <v>#NAME?</v>
      </c>
      <c r="C18" t="e">
        <f ca="1">_xll.xpGetDataCell(((XPQUERYDOC_3!$A18-2)*6)+(XPQUERYDOC_3!C$1-1), "XPQUERYDOC_3")</f>
        <v>#NAME?</v>
      </c>
      <c r="D18" t="e">
        <f ca="1">_xll.xpGetDataCell(((XPQUERYDOC_3!$A18-2)*6)+(XPQUERYDOC_3!D$1-1), "XPQUERYDOC_3")</f>
        <v>#NAME?</v>
      </c>
      <c r="E18" t="e">
        <f ca="1">_xll.xpGetDataCell(((XPQUERYDOC_3!$A18-2)*6)+(XPQUERYDOC_3!E$1-1), "XPQUERYDOC_3")</f>
        <v>#NAME?</v>
      </c>
      <c r="F18" t="e">
        <f ca="1">_xll.xpGetDataCell(((XPQUERYDOC_3!$A18-2)*6)+(XPQUERYDOC_3!F$1-1), "XPQUERYDOC_3")</f>
        <v>#NAME?</v>
      </c>
      <c r="G18" t="e">
        <f ca="1">_xll.xpGetDataCell(((XPQUERYDOC_3!$A18-2)*6)+(XPQUERYDOC_3!G$1-1), "XPQUERYDOC_3")</f>
        <v>#NAME?</v>
      </c>
      <c r="H18" t="e">
        <f ca="1">_xll.xpGetDataCell(((XPQUERYDOC_3!$A18-2)*6)+(XPQUERYDOC_3!H$1-1), "XPQUERYDOC_3")</f>
        <v>#NAME?</v>
      </c>
    </row>
    <row r="19" spans="2:8" x14ac:dyDescent="0.2">
      <c r="B19" t="e">
        <f ca="1">_xll.xpGetDimLabel(1, 3, "XPQUERYDOC_3")</f>
        <v>#NAME?</v>
      </c>
      <c r="C19" t="e">
        <f ca="1">_xll.xpGetDataCell(((XPQUERYDOC_3!$A19-2)*6)+(XPQUERYDOC_3!C$1-1), "XPQUERYDOC_3")</f>
        <v>#NAME?</v>
      </c>
      <c r="D19" t="e">
        <f ca="1">_xll.xpGetDataCell(((XPQUERYDOC_3!$A19-2)*6)+(XPQUERYDOC_3!D$1-1), "XPQUERYDOC_3")</f>
        <v>#NAME?</v>
      </c>
      <c r="E19" t="e">
        <f ca="1">_xll.xpGetDataCell(((XPQUERYDOC_3!$A19-2)*6)+(XPQUERYDOC_3!E$1-1), "XPQUERYDOC_3")</f>
        <v>#NAME?</v>
      </c>
      <c r="F19" t="e">
        <f ca="1">_xll.xpGetDataCell(((XPQUERYDOC_3!$A19-2)*6)+(XPQUERYDOC_3!F$1-1), "XPQUERYDOC_3")</f>
        <v>#NAME?</v>
      </c>
      <c r="G19" t="e">
        <f ca="1">_xll.xpGetDataCell(((XPQUERYDOC_3!$A19-2)*6)+(XPQUERYDOC_3!G$1-1), "XPQUERYDOC_3")</f>
        <v>#NAME?</v>
      </c>
      <c r="H19" t="e">
        <f ca="1">_xll.xpGetDataCell(((XPQUERYDOC_3!$A19-2)*6)+(XPQUERYDOC_3!H$1-1), "XPQUERYDOC_3")</f>
        <v>#NAME?</v>
      </c>
    </row>
    <row r="20" spans="2:8" x14ac:dyDescent="0.2">
      <c r="B20" t="e">
        <f ca="1">_xll.xpGetDimLabel(1, 4, "XPQUERYDOC_3")</f>
        <v>#NAME?</v>
      </c>
      <c r="C20" t="e">
        <f ca="1">_xll.xpGetDataCell(((XPQUERYDOC_3!$A20-2)*6)+(XPQUERYDOC_3!C$1-1), "XPQUERYDOC_3")</f>
        <v>#NAME?</v>
      </c>
      <c r="D20" t="e">
        <f ca="1">_xll.xpGetDataCell(((XPQUERYDOC_3!$A20-2)*6)+(XPQUERYDOC_3!D$1-1), "XPQUERYDOC_3")</f>
        <v>#NAME?</v>
      </c>
      <c r="E20" t="e">
        <f ca="1">_xll.xpGetDataCell(((XPQUERYDOC_3!$A20-2)*6)+(XPQUERYDOC_3!E$1-1), "XPQUERYDOC_3")</f>
        <v>#NAME?</v>
      </c>
      <c r="F20" t="e">
        <f ca="1">_xll.xpGetDataCell(((XPQUERYDOC_3!$A20-2)*6)+(XPQUERYDOC_3!F$1-1), "XPQUERYDOC_3")</f>
        <v>#NAME?</v>
      </c>
      <c r="G20" t="e">
        <f ca="1">_xll.xpGetDataCell(((XPQUERYDOC_3!$A20-2)*6)+(XPQUERYDOC_3!G$1-1), "XPQUERYDOC_3")</f>
        <v>#NAME?</v>
      </c>
      <c r="H20" t="e">
        <f ca="1">_xll.xpGetDataCell(((XPQUERYDOC_3!$A20-2)*6)+(XPQUERYDOC_3!H$1-1), "XPQUERYDOC_3")</f>
        <v>#NAME?</v>
      </c>
    </row>
    <row r="21" spans="2:8" x14ac:dyDescent="0.2">
      <c r="B21" t="e">
        <f ca="1">_xll.xpGetDimLabel(1, 5, "XPQUERYDOC_3")</f>
        <v>#NAME?</v>
      </c>
      <c r="C21" t="e">
        <f ca="1">_xll.xpGetDataCell(((XPQUERYDOC_3!$A21-2)*6)+(XPQUERYDOC_3!C$1-1), "XPQUERYDOC_3")</f>
        <v>#NAME?</v>
      </c>
      <c r="D21" t="e">
        <f ca="1">_xll.xpGetDataCell(((XPQUERYDOC_3!$A21-2)*6)+(XPQUERYDOC_3!D$1-1), "XPQUERYDOC_3")</f>
        <v>#NAME?</v>
      </c>
      <c r="E21" t="e">
        <f ca="1">_xll.xpGetDataCell(((XPQUERYDOC_3!$A21-2)*6)+(XPQUERYDOC_3!E$1-1), "XPQUERYDOC_3")</f>
        <v>#NAME?</v>
      </c>
      <c r="F21" t="e">
        <f ca="1">_xll.xpGetDataCell(((XPQUERYDOC_3!$A21-2)*6)+(XPQUERYDOC_3!F$1-1), "XPQUERYDOC_3")</f>
        <v>#NAME?</v>
      </c>
      <c r="G21" t="e">
        <f ca="1">_xll.xpGetDataCell(((XPQUERYDOC_3!$A21-2)*6)+(XPQUERYDOC_3!G$1-1), "XPQUERYDOC_3")</f>
        <v>#NAME?</v>
      </c>
      <c r="H21" t="e">
        <f ca="1">_xll.xpGetDataCell(((XPQUERYDOC_3!$A21-2)*6)+(XPQUERYDOC_3!H$1-1), "XPQUERYDOC_3")</f>
        <v>#NAME?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5"/>
  <sheetViews>
    <sheetView workbookViewId="0"/>
  </sheetViews>
  <sheetFormatPr defaultRowHeight="12.75" x14ac:dyDescent="0.2"/>
  <sheetData>
    <row r="1" spans="1:256" x14ac:dyDescent="0.2">
      <c r="A1">
        <v>-1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  <c r="DS1">
        <v>121</v>
      </c>
      <c r="DT1">
        <v>122</v>
      </c>
      <c r="DU1">
        <v>123</v>
      </c>
      <c r="DV1">
        <v>124</v>
      </c>
      <c r="DW1">
        <v>125</v>
      </c>
      <c r="DX1">
        <v>126</v>
      </c>
      <c r="DY1">
        <v>127</v>
      </c>
      <c r="DZ1">
        <v>128</v>
      </c>
      <c r="EA1">
        <v>129</v>
      </c>
      <c r="EB1">
        <v>130</v>
      </c>
      <c r="EC1">
        <v>131</v>
      </c>
      <c r="ED1">
        <v>132</v>
      </c>
      <c r="EE1">
        <v>133</v>
      </c>
      <c r="EF1">
        <v>134</v>
      </c>
      <c r="EG1">
        <v>135</v>
      </c>
      <c r="EH1">
        <v>136</v>
      </c>
      <c r="EI1">
        <v>137</v>
      </c>
      <c r="EJ1">
        <v>138</v>
      </c>
      <c r="EK1">
        <v>139</v>
      </c>
      <c r="EL1">
        <v>140</v>
      </c>
      <c r="EM1">
        <v>141</v>
      </c>
      <c r="EN1">
        <v>142</v>
      </c>
      <c r="EO1">
        <v>143</v>
      </c>
      <c r="EP1">
        <v>144</v>
      </c>
      <c r="EQ1">
        <v>145</v>
      </c>
      <c r="ER1">
        <v>146</v>
      </c>
      <c r="ES1">
        <v>147</v>
      </c>
      <c r="ET1">
        <v>148</v>
      </c>
      <c r="EU1">
        <v>149</v>
      </c>
      <c r="EV1">
        <v>150</v>
      </c>
      <c r="EW1">
        <v>151</v>
      </c>
      <c r="EX1">
        <v>152</v>
      </c>
      <c r="EY1">
        <v>153</v>
      </c>
      <c r="EZ1">
        <v>154</v>
      </c>
      <c r="FA1">
        <v>155</v>
      </c>
      <c r="FB1">
        <v>156</v>
      </c>
      <c r="FC1">
        <v>157</v>
      </c>
      <c r="FD1">
        <v>158</v>
      </c>
      <c r="FE1">
        <v>159</v>
      </c>
      <c r="FF1">
        <v>160</v>
      </c>
      <c r="FG1">
        <v>161</v>
      </c>
      <c r="FH1">
        <v>162</v>
      </c>
      <c r="FI1">
        <v>163</v>
      </c>
      <c r="FJ1">
        <v>164</v>
      </c>
      <c r="FK1">
        <v>165</v>
      </c>
      <c r="FL1">
        <v>166</v>
      </c>
      <c r="FM1">
        <v>167</v>
      </c>
      <c r="FN1">
        <v>168</v>
      </c>
      <c r="FO1">
        <v>169</v>
      </c>
      <c r="FP1">
        <v>170</v>
      </c>
      <c r="FQ1">
        <v>171</v>
      </c>
      <c r="FR1">
        <v>172</v>
      </c>
      <c r="FS1">
        <v>173</v>
      </c>
      <c r="FT1">
        <v>174</v>
      </c>
      <c r="FU1">
        <v>175</v>
      </c>
      <c r="FV1">
        <v>176</v>
      </c>
      <c r="FW1">
        <v>177</v>
      </c>
      <c r="FX1">
        <v>178</v>
      </c>
      <c r="FY1">
        <v>179</v>
      </c>
      <c r="FZ1">
        <v>180</v>
      </c>
      <c r="GA1">
        <v>181</v>
      </c>
      <c r="GB1">
        <v>182</v>
      </c>
      <c r="GC1">
        <v>183</v>
      </c>
      <c r="GD1">
        <v>184</v>
      </c>
      <c r="GE1">
        <v>185</v>
      </c>
      <c r="GF1">
        <v>186</v>
      </c>
      <c r="GG1">
        <v>187</v>
      </c>
      <c r="GH1">
        <v>188</v>
      </c>
      <c r="GI1">
        <v>189</v>
      </c>
      <c r="GJ1">
        <v>190</v>
      </c>
      <c r="GK1">
        <v>191</v>
      </c>
      <c r="GL1">
        <v>192</v>
      </c>
      <c r="GM1">
        <v>193</v>
      </c>
      <c r="GN1">
        <v>194</v>
      </c>
      <c r="GO1">
        <v>195</v>
      </c>
      <c r="GP1">
        <v>196</v>
      </c>
      <c r="GQ1">
        <v>197</v>
      </c>
      <c r="GR1">
        <v>198</v>
      </c>
      <c r="GS1">
        <v>199</v>
      </c>
      <c r="GT1">
        <v>200</v>
      </c>
      <c r="GU1">
        <v>201</v>
      </c>
      <c r="GV1">
        <v>202</v>
      </c>
      <c r="GW1">
        <v>203</v>
      </c>
      <c r="GX1">
        <v>204</v>
      </c>
      <c r="GY1">
        <v>205</v>
      </c>
      <c r="GZ1">
        <v>206</v>
      </c>
      <c r="HA1">
        <v>207</v>
      </c>
      <c r="HB1">
        <v>208</v>
      </c>
      <c r="HC1">
        <v>209</v>
      </c>
      <c r="HD1">
        <v>210</v>
      </c>
      <c r="HE1">
        <v>211</v>
      </c>
      <c r="HF1">
        <v>212</v>
      </c>
      <c r="HG1">
        <v>213</v>
      </c>
      <c r="HH1">
        <v>214</v>
      </c>
      <c r="HI1">
        <v>215</v>
      </c>
      <c r="HJ1">
        <v>216</v>
      </c>
      <c r="HK1">
        <v>217</v>
      </c>
      <c r="HL1">
        <v>218</v>
      </c>
      <c r="HM1">
        <v>219</v>
      </c>
      <c r="HN1">
        <v>220</v>
      </c>
      <c r="HO1">
        <v>221</v>
      </c>
      <c r="HP1">
        <v>222</v>
      </c>
      <c r="HQ1">
        <v>223</v>
      </c>
      <c r="HR1">
        <v>224</v>
      </c>
      <c r="HS1">
        <v>225</v>
      </c>
      <c r="HT1">
        <v>226</v>
      </c>
      <c r="HU1">
        <v>227</v>
      </c>
      <c r="HV1">
        <v>228</v>
      </c>
      <c r="HW1">
        <v>229</v>
      </c>
      <c r="HX1">
        <v>230</v>
      </c>
      <c r="HY1">
        <v>231</v>
      </c>
      <c r="HZ1">
        <v>232</v>
      </c>
      <c r="IA1">
        <v>233</v>
      </c>
      <c r="IB1">
        <v>234</v>
      </c>
      <c r="IC1">
        <v>235</v>
      </c>
      <c r="ID1">
        <v>236</v>
      </c>
      <c r="IE1">
        <v>237</v>
      </c>
      <c r="IF1">
        <v>238</v>
      </c>
      <c r="IG1">
        <v>239</v>
      </c>
      <c r="IH1">
        <v>240</v>
      </c>
      <c r="II1">
        <v>241</v>
      </c>
      <c r="IJ1">
        <v>242</v>
      </c>
      <c r="IK1">
        <v>243</v>
      </c>
      <c r="IL1">
        <v>244</v>
      </c>
      <c r="IM1">
        <v>245</v>
      </c>
      <c r="IN1">
        <v>246</v>
      </c>
      <c r="IO1">
        <v>247</v>
      </c>
      <c r="IP1">
        <v>248</v>
      </c>
      <c r="IQ1">
        <v>249</v>
      </c>
      <c r="IR1">
        <v>250</v>
      </c>
      <c r="IS1">
        <v>251</v>
      </c>
      <c r="IT1">
        <v>252</v>
      </c>
      <c r="IU1">
        <v>253</v>
      </c>
      <c r="IV1">
        <v>254</v>
      </c>
    </row>
    <row r="2" spans="1:256" x14ac:dyDescent="0.2">
      <c r="A2">
        <v>0</v>
      </c>
      <c r="B2" t="s">
        <v>81</v>
      </c>
      <c r="C2">
        <v>7</v>
      </c>
      <c r="D2" t="s">
        <v>914</v>
      </c>
      <c r="E2">
        <v>17983728</v>
      </c>
      <c r="F2" t="s">
        <v>917</v>
      </c>
      <c r="G2">
        <v>0</v>
      </c>
      <c r="H2">
        <v>4</v>
      </c>
      <c r="I2">
        <v>2</v>
      </c>
    </row>
    <row r="3" spans="1:256" x14ac:dyDescent="0.2">
      <c r="A3">
        <v>1</v>
      </c>
      <c r="B3" t="s">
        <v>451</v>
      </c>
      <c r="C3" t="s">
        <v>513</v>
      </c>
      <c r="D3" t="s">
        <v>915</v>
      </c>
      <c r="E3">
        <v>84</v>
      </c>
      <c r="F3">
        <v>0</v>
      </c>
      <c r="H3" t="b">
        <v>0</v>
      </c>
      <c r="I3">
        <v>0</v>
      </c>
    </row>
    <row r="4" spans="1:256" x14ac:dyDescent="0.2">
      <c r="A4">
        <v>2</v>
      </c>
      <c r="B4">
        <v>17220</v>
      </c>
      <c r="C4" t="s">
        <v>514</v>
      </c>
      <c r="D4" t="s">
        <v>916</v>
      </c>
      <c r="E4">
        <v>57</v>
      </c>
      <c r="F4">
        <v>0</v>
      </c>
      <c r="I4">
        <v>0</v>
      </c>
    </row>
    <row r="5" spans="1:256" x14ac:dyDescent="0.2">
      <c r="A5">
        <v>3</v>
      </c>
      <c r="C5">
        <v>14</v>
      </c>
      <c r="D5">
        <v>2</v>
      </c>
      <c r="E5">
        <v>6</v>
      </c>
      <c r="F5">
        <v>18</v>
      </c>
      <c r="I5">
        <v>1</v>
      </c>
    </row>
    <row r="6" spans="1:256" x14ac:dyDescent="0.2">
      <c r="A6">
        <v>4</v>
      </c>
      <c r="B6" t="s">
        <v>835</v>
      </c>
      <c r="C6" t="b">
        <v>0</v>
      </c>
      <c r="D6">
        <v>2</v>
      </c>
      <c r="E6" t="s">
        <v>530</v>
      </c>
      <c r="F6">
        <v>18</v>
      </c>
      <c r="I6">
        <v>0</v>
      </c>
    </row>
    <row r="7" spans="1:256" x14ac:dyDescent="0.2">
      <c r="A7">
        <v>5</v>
      </c>
      <c r="C7" t="s">
        <v>519</v>
      </c>
      <c r="D7">
        <v>3</v>
      </c>
      <c r="E7" t="s">
        <v>568</v>
      </c>
      <c r="F7">
        <v>4</v>
      </c>
      <c r="I7">
        <v>1</v>
      </c>
    </row>
    <row r="8" spans="1:256" x14ac:dyDescent="0.2">
      <c r="A8">
        <v>6</v>
      </c>
      <c r="B8" t="s">
        <v>729</v>
      </c>
      <c r="C8" t="s">
        <v>520</v>
      </c>
      <c r="E8" t="s">
        <v>569</v>
      </c>
      <c r="F8">
        <v>20</v>
      </c>
      <c r="I8">
        <v>0</v>
      </c>
    </row>
    <row r="9" spans="1:256" x14ac:dyDescent="0.2">
      <c r="A9">
        <v>7</v>
      </c>
      <c r="C9">
        <v>6</v>
      </c>
      <c r="E9" t="s">
        <v>547</v>
      </c>
      <c r="I9">
        <v>1</v>
      </c>
    </row>
    <row r="10" spans="1:256" x14ac:dyDescent="0.2">
      <c r="A10">
        <v>8</v>
      </c>
      <c r="B10" t="s">
        <v>730</v>
      </c>
      <c r="C10" t="b">
        <v>0</v>
      </c>
      <c r="E10" t="s">
        <v>570</v>
      </c>
      <c r="I10">
        <v>0</v>
      </c>
    </row>
    <row r="11" spans="1:256" x14ac:dyDescent="0.2">
      <c r="A11">
        <v>9</v>
      </c>
      <c r="C11" t="s">
        <v>517</v>
      </c>
      <c r="E11" t="s">
        <v>545</v>
      </c>
      <c r="I11">
        <v>1</v>
      </c>
    </row>
    <row r="12" spans="1:256" x14ac:dyDescent="0.2">
      <c r="A12">
        <v>10</v>
      </c>
      <c r="B12" t="s">
        <v>833</v>
      </c>
      <c r="C12" t="s">
        <v>518</v>
      </c>
      <c r="E12" t="s">
        <v>571</v>
      </c>
      <c r="I12">
        <v>0</v>
      </c>
    </row>
    <row r="13" spans="1:256" x14ac:dyDescent="0.2">
      <c r="A13">
        <v>11</v>
      </c>
      <c r="C13">
        <v>3</v>
      </c>
      <c r="E13" t="s">
        <v>541</v>
      </c>
      <c r="I13">
        <v>1</v>
      </c>
    </row>
    <row r="14" spans="1:256" x14ac:dyDescent="0.2">
      <c r="A14">
        <v>12</v>
      </c>
      <c r="B14" t="s">
        <v>731</v>
      </c>
      <c r="C14" t="b">
        <v>0</v>
      </c>
      <c r="E14" t="s">
        <v>572</v>
      </c>
      <c r="I14">
        <v>2</v>
      </c>
    </row>
    <row r="15" spans="1:256" x14ac:dyDescent="0.2">
      <c r="A15">
        <v>13</v>
      </c>
      <c r="C15" t="s">
        <v>525</v>
      </c>
      <c r="E15" t="s">
        <v>539</v>
      </c>
      <c r="I15">
        <v>0</v>
      </c>
    </row>
    <row r="16" spans="1:256" x14ac:dyDescent="0.2">
      <c r="A16">
        <v>14</v>
      </c>
      <c r="B16" t="s">
        <v>387</v>
      </c>
      <c r="C16" t="s">
        <v>526</v>
      </c>
      <c r="E16" t="s">
        <v>573</v>
      </c>
      <c r="I16">
        <v>2</v>
      </c>
    </row>
    <row r="17" spans="1:9" x14ac:dyDescent="0.2">
      <c r="A17">
        <v>15</v>
      </c>
      <c r="C17">
        <v>19</v>
      </c>
      <c r="E17" t="s">
        <v>574</v>
      </c>
      <c r="I17">
        <v>1</v>
      </c>
    </row>
    <row r="18" spans="1:9" x14ac:dyDescent="0.2">
      <c r="A18">
        <v>16</v>
      </c>
      <c r="B18" t="s">
        <v>910</v>
      </c>
      <c r="C18" t="b">
        <v>0</v>
      </c>
      <c r="E18" t="b">
        <v>0</v>
      </c>
      <c r="I18">
        <v>0</v>
      </c>
    </row>
    <row r="19" spans="1:9" x14ac:dyDescent="0.2">
      <c r="A19">
        <v>17</v>
      </c>
      <c r="C19" t="s">
        <v>521</v>
      </c>
      <c r="E19">
        <v>0</v>
      </c>
      <c r="I19">
        <v>2</v>
      </c>
    </row>
    <row r="20" spans="1:9" x14ac:dyDescent="0.2">
      <c r="A20">
        <v>18</v>
      </c>
      <c r="B20" t="s">
        <v>834</v>
      </c>
      <c r="C20" t="s">
        <v>522</v>
      </c>
      <c r="E20">
        <v>0</v>
      </c>
      <c r="I20">
        <v>0</v>
      </c>
    </row>
    <row r="21" spans="1:9" x14ac:dyDescent="0.2">
      <c r="A21">
        <v>19</v>
      </c>
      <c r="C21">
        <v>313</v>
      </c>
      <c r="E21">
        <v>0</v>
      </c>
      <c r="I21">
        <v>2</v>
      </c>
    </row>
    <row r="22" spans="1:9" x14ac:dyDescent="0.2">
      <c r="A22">
        <v>20</v>
      </c>
      <c r="B22" t="s">
        <v>832</v>
      </c>
      <c r="C22" t="b">
        <v>0</v>
      </c>
      <c r="E22">
        <v>14</v>
      </c>
      <c r="I22">
        <v>2</v>
      </c>
    </row>
    <row r="23" spans="1:9" x14ac:dyDescent="0.2">
      <c r="A23">
        <v>21</v>
      </c>
      <c r="C23" t="s">
        <v>523</v>
      </c>
      <c r="E23" t="s">
        <v>530</v>
      </c>
      <c r="I23">
        <v>1</v>
      </c>
    </row>
    <row r="24" spans="1:9" x14ac:dyDescent="0.2">
      <c r="A24">
        <v>22</v>
      </c>
      <c r="B24" t="s">
        <v>367</v>
      </c>
      <c r="C24" t="s">
        <v>524</v>
      </c>
      <c r="E24" t="s">
        <v>531</v>
      </c>
      <c r="I24">
        <v>0</v>
      </c>
    </row>
    <row r="25" spans="1:9" x14ac:dyDescent="0.2">
      <c r="A25">
        <v>23</v>
      </c>
      <c r="C25">
        <v>12</v>
      </c>
      <c r="E25" t="s">
        <v>532</v>
      </c>
      <c r="I25">
        <v>2</v>
      </c>
    </row>
    <row r="26" spans="1:9" x14ac:dyDescent="0.2">
      <c r="A26">
        <v>24</v>
      </c>
      <c r="B26" t="s">
        <v>621</v>
      </c>
      <c r="C26" t="b">
        <v>0</v>
      </c>
      <c r="E26" t="s">
        <v>537</v>
      </c>
      <c r="I26">
        <v>0</v>
      </c>
    </row>
    <row r="27" spans="1:9" x14ac:dyDescent="0.2">
      <c r="A27">
        <v>25</v>
      </c>
      <c r="C27" t="s">
        <v>515</v>
      </c>
      <c r="E27" t="s">
        <v>538</v>
      </c>
      <c r="I27">
        <v>2</v>
      </c>
    </row>
    <row r="28" spans="1:9" x14ac:dyDescent="0.2">
      <c r="A28">
        <v>26</v>
      </c>
      <c r="B28" t="s">
        <v>911</v>
      </c>
      <c r="C28" t="s">
        <v>516</v>
      </c>
      <c r="E28" t="s">
        <v>539</v>
      </c>
      <c r="I28">
        <v>0</v>
      </c>
    </row>
    <row r="29" spans="1:9" x14ac:dyDescent="0.2">
      <c r="A29">
        <v>27</v>
      </c>
      <c r="C29">
        <v>1</v>
      </c>
      <c r="E29" t="s">
        <v>540</v>
      </c>
      <c r="I29">
        <v>1</v>
      </c>
    </row>
    <row r="30" spans="1:9" x14ac:dyDescent="0.2">
      <c r="A30">
        <v>28</v>
      </c>
      <c r="B30" t="s">
        <v>622</v>
      </c>
      <c r="C30" t="b">
        <v>1</v>
      </c>
      <c r="E30" t="s">
        <v>541</v>
      </c>
      <c r="I30">
        <v>2</v>
      </c>
    </row>
    <row r="31" spans="1:9" x14ac:dyDescent="0.2">
      <c r="A31">
        <v>29</v>
      </c>
      <c r="E31" t="s">
        <v>542</v>
      </c>
      <c r="I31">
        <v>1</v>
      </c>
    </row>
    <row r="32" spans="1:9" x14ac:dyDescent="0.2">
      <c r="A32">
        <v>30</v>
      </c>
      <c r="B32" t="s">
        <v>942</v>
      </c>
      <c r="E32" t="s">
        <v>543</v>
      </c>
      <c r="I32">
        <v>0</v>
      </c>
    </row>
    <row r="33" spans="1:9" x14ac:dyDescent="0.2">
      <c r="A33">
        <v>31</v>
      </c>
      <c r="E33" t="s">
        <v>544</v>
      </c>
      <c r="I33">
        <v>2</v>
      </c>
    </row>
    <row r="34" spans="1:9" x14ac:dyDescent="0.2">
      <c r="A34">
        <v>32</v>
      </c>
      <c r="B34" t="s">
        <v>388</v>
      </c>
      <c r="E34" t="s">
        <v>545</v>
      </c>
      <c r="I34">
        <v>0</v>
      </c>
    </row>
    <row r="35" spans="1:9" x14ac:dyDescent="0.2">
      <c r="A35">
        <v>33</v>
      </c>
      <c r="E35" t="s">
        <v>546</v>
      </c>
      <c r="I35">
        <v>2</v>
      </c>
    </row>
    <row r="36" spans="1:9" x14ac:dyDescent="0.2">
      <c r="A36">
        <v>34</v>
      </c>
      <c r="B36" t="s">
        <v>623</v>
      </c>
      <c r="E36" t="s">
        <v>547</v>
      </c>
      <c r="I36">
        <v>0</v>
      </c>
    </row>
    <row r="37" spans="1:9" x14ac:dyDescent="0.2">
      <c r="A37">
        <v>35</v>
      </c>
      <c r="E37" t="s">
        <v>548</v>
      </c>
      <c r="I37">
        <v>1</v>
      </c>
    </row>
    <row r="38" spans="1:9" x14ac:dyDescent="0.2">
      <c r="A38">
        <v>36</v>
      </c>
      <c r="B38" t="s">
        <v>466</v>
      </c>
      <c r="E38" t="s">
        <v>549</v>
      </c>
      <c r="I38">
        <v>0</v>
      </c>
    </row>
    <row r="39" spans="1:9" x14ac:dyDescent="0.2">
      <c r="A39">
        <v>37</v>
      </c>
      <c r="E39" t="s">
        <v>550</v>
      </c>
      <c r="I39">
        <v>1</v>
      </c>
    </row>
    <row r="40" spans="1:9" x14ac:dyDescent="0.2">
      <c r="A40">
        <v>38</v>
      </c>
      <c r="B40" t="s">
        <v>467</v>
      </c>
      <c r="E40" t="s">
        <v>551</v>
      </c>
      <c r="I40">
        <v>0</v>
      </c>
    </row>
    <row r="41" spans="1:9" x14ac:dyDescent="0.2">
      <c r="A41">
        <v>39</v>
      </c>
      <c r="E41" t="s">
        <v>552</v>
      </c>
      <c r="I41">
        <v>1</v>
      </c>
    </row>
    <row r="42" spans="1:9" x14ac:dyDescent="0.2">
      <c r="A42">
        <v>40</v>
      </c>
      <c r="B42" t="s">
        <v>468</v>
      </c>
      <c r="E42" t="s">
        <v>553</v>
      </c>
      <c r="I42">
        <v>0</v>
      </c>
    </row>
    <row r="43" spans="1:9" x14ac:dyDescent="0.2">
      <c r="A43">
        <v>41</v>
      </c>
      <c r="E43" t="s">
        <v>560</v>
      </c>
      <c r="I43">
        <v>2</v>
      </c>
    </row>
    <row r="44" spans="1:9" x14ac:dyDescent="0.2">
      <c r="A44">
        <v>42</v>
      </c>
      <c r="B44" t="s">
        <v>389</v>
      </c>
      <c r="E44" t="s">
        <v>561</v>
      </c>
      <c r="I44">
        <v>0</v>
      </c>
    </row>
    <row r="45" spans="1:9" x14ac:dyDescent="0.2">
      <c r="A45">
        <v>43</v>
      </c>
      <c r="E45" t="s">
        <v>562</v>
      </c>
      <c r="I45">
        <v>2</v>
      </c>
    </row>
    <row r="46" spans="1:9" x14ac:dyDescent="0.2">
      <c r="A46">
        <v>44</v>
      </c>
      <c r="B46" t="s">
        <v>899</v>
      </c>
      <c r="E46" t="s">
        <v>563</v>
      </c>
      <c r="I46">
        <v>0</v>
      </c>
    </row>
    <row r="47" spans="1:9" x14ac:dyDescent="0.2">
      <c r="A47">
        <v>45</v>
      </c>
      <c r="E47" t="s">
        <v>564</v>
      </c>
      <c r="I47">
        <v>2</v>
      </c>
    </row>
    <row r="48" spans="1:9" x14ac:dyDescent="0.2">
      <c r="A48">
        <v>46</v>
      </c>
      <c r="B48" t="s">
        <v>201</v>
      </c>
      <c r="E48" t="s">
        <v>565</v>
      </c>
      <c r="I48">
        <v>0</v>
      </c>
    </row>
    <row r="49" spans="1:9" x14ac:dyDescent="0.2">
      <c r="A49">
        <v>47</v>
      </c>
      <c r="E49" t="s">
        <v>566</v>
      </c>
      <c r="I49">
        <v>2</v>
      </c>
    </row>
    <row r="50" spans="1:9" x14ac:dyDescent="0.2">
      <c r="A50">
        <v>48</v>
      </c>
      <c r="B50" t="s">
        <v>897</v>
      </c>
      <c r="E50" t="s">
        <v>567</v>
      </c>
      <c r="I50">
        <v>2</v>
      </c>
    </row>
    <row r="51" spans="1:9" x14ac:dyDescent="0.2">
      <c r="A51">
        <v>49</v>
      </c>
      <c r="E51" t="b">
        <v>0</v>
      </c>
      <c r="I51">
        <v>1</v>
      </c>
    </row>
    <row r="52" spans="1:9" x14ac:dyDescent="0.2">
      <c r="A52">
        <v>50</v>
      </c>
      <c r="B52" t="s">
        <v>898</v>
      </c>
      <c r="E52">
        <v>0</v>
      </c>
      <c r="I52">
        <v>0</v>
      </c>
    </row>
    <row r="53" spans="1:9" x14ac:dyDescent="0.2">
      <c r="A53">
        <v>51</v>
      </c>
      <c r="E53">
        <v>0</v>
      </c>
      <c r="I53">
        <v>2</v>
      </c>
    </row>
    <row r="54" spans="1:9" x14ac:dyDescent="0.2">
      <c r="A54">
        <v>52</v>
      </c>
      <c r="B54" t="s">
        <v>724</v>
      </c>
      <c r="E54">
        <v>0</v>
      </c>
      <c r="I54">
        <v>0</v>
      </c>
    </row>
    <row r="55" spans="1:9" x14ac:dyDescent="0.2">
      <c r="A55">
        <v>53</v>
      </c>
      <c r="E55">
        <v>19</v>
      </c>
      <c r="I55">
        <v>2</v>
      </c>
    </row>
    <row r="56" spans="1:9" x14ac:dyDescent="0.2">
      <c r="A56">
        <v>54</v>
      </c>
      <c r="B56" t="s">
        <v>725</v>
      </c>
      <c r="E56" t="s">
        <v>581</v>
      </c>
      <c r="I56">
        <v>0</v>
      </c>
    </row>
    <row r="57" spans="1:9" x14ac:dyDescent="0.2">
      <c r="A57">
        <v>55</v>
      </c>
      <c r="E57" t="s">
        <v>537</v>
      </c>
      <c r="I57">
        <v>2</v>
      </c>
    </row>
    <row r="58" spans="1:9" x14ac:dyDescent="0.2">
      <c r="A58">
        <v>56</v>
      </c>
      <c r="B58" t="s">
        <v>85</v>
      </c>
      <c r="E58" t="s">
        <v>582</v>
      </c>
      <c r="I58">
        <v>0</v>
      </c>
    </row>
    <row r="59" spans="1:9" x14ac:dyDescent="0.2">
      <c r="A59">
        <v>57</v>
      </c>
      <c r="E59" t="s">
        <v>539</v>
      </c>
      <c r="I59">
        <v>2</v>
      </c>
    </row>
    <row r="60" spans="1:9" x14ac:dyDescent="0.2">
      <c r="A60">
        <v>58</v>
      </c>
      <c r="B60" t="s">
        <v>86</v>
      </c>
      <c r="E60" t="s">
        <v>587</v>
      </c>
      <c r="I60">
        <v>0</v>
      </c>
    </row>
    <row r="61" spans="1:9" x14ac:dyDescent="0.2">
      <c r="A61">
        <v>59</v>
      </c>
      <c r="E61" t="s">
        <v>541</v>
      </c>
      <c r="I61">
        <v>2</v>
      </c>
    </row>
    <row r="62" spans="1:9" x14ac:dyDescent="0.2">
      <c r="A62">
        <v>60</v>
      </c>
      <c r="B62" t="s">
        <v>895</v>
      </c>
      <c r="E62" t="s">
        <v>588</v>
      </c>
      <c r="I62">
        <v>2</v>
      </c>
    </row>
    <row r="63" spans="1:9" x14ac:dyDescent="0.2">
      <c r="A63">
        <v>61</v>
      </c>
      <c r="E63" t="s">
        <v>543</v>
      </c>
      <c r="I63">
        <v>1</v>
      </c>
    </row>
    <row r="64" spans="1:9" ht="25.5" x14ac:dyDescent="0.2">
      <c r="A64">
        <v>62</v>
      </c>
      <c r="B64" t="s">
        <v>380</v>
      </c>
      <c r="E64" s="5" t="s">
        <v>589</v>
      </c>
      <c r="I64">
        <v>0</v>
      </c>
    </row>
    <row r="65" spans="1:9" x14ac:dyDescent="0.2">
      <c r="A65">
        <v>63</v>
      </c>
      <c r="E65" t="s">
        <v>590</v>
      </c>
      <c r="I65">
        <v>1</v>
      </c>
    </row>
    <row r="66" spans="1:9" x14ac:dyDescent="0.2">
      <c r="A66">
        <v>64</v>
      </c>
      <c r="B66" t="s">
        <v>726</v>
      </c>
      <c r="E66" t="s">
        <v>591</v>
      </c>
      <c r="I66">
        <v>0</v>
      </c>
    </row>
    <row r="67" spans="1:9" x14ac:dyDescent="0.2">
      <c r="A67">
        <v>65</v>
      </c>
      <c r="E67" t="s">
        <v>545</v>
      </c>
      <c r="I67">
        <v>1</v>
      </c>
    </row>
    <row r="68" spans="1:9" x14ac:dyDescent="0.2">
      <c r="A68">
        <v>66</v>
      </c>
      <c r="B68" t="s">
        <v>381</v>
      </c>
      <c r="E68" t="s">
        <v>592</v>
      </c>
      <c r="I68">
        <v>0</v>
      </c>
    </row>
    <row r="69" spans="1:9" x14ac:dyDescent="0.2">
      <c r="A69">
        <v>67</v>
      </c>
      <c r="E69" t="s">
        <v>547</v>
      </c>
      <c r="I69">
        <v>1</v>
      </c>
    </row>
    <row r="70" spans="1:9" x14ac:dyDescent="0.2">
      <c r="A70">
        <v>68</v>
      </c>
      <c r="B70" t="s">
        <v>624</v>
      </c>
      <c r="E70" t="s">
        <v>593</v>
      </c>
      <c r="I70">
        <v>0</v>
      </c>
    </row>
    <row r="71" spans="1:9" x14ac:dyDescent="0.2">
      <c r="A71">
        <v>69</v>
      </c>
      <c r="E71" t="s">
        <v>549</v>
      </c>
      <c r="I71">
        <v>1</v>
      </c>
    </row>
    <row r="72" spans="1:9" x14ac:dyDescent="0.2">
      <c r="A72">
        <v>70</v>
      </c>
      <c r="B72" t="s">
        <v>376</v>
      </c>
      <c r="E72" t="s">
        <v>594</v>
      </c>
      <c r="I72">
        <v>0</v>
      </c>
    </row>
    <row r="73" spans="1:9" x14ac:dyDescent="0.2">
      <c r="A73">
        <v>71</v>
      </c>
      <c r="E73" t="s">
        <v>551</v>
      </c>
      <c r="I73">
        <v>1</v>
      </c>
    </row>
    <row r="74" spans="1:9" x14ac:dyDescent="0.2">
      <c r="A74">
        <v>72</v>
      </c>
      <c r="B74" t="s">
        <v>554</v>
      </c>
      <c r="E74" t="s">
        <v>595</v>
      </c>
      <c r="I74">
        <v>0</v>
      </c>
    </row>
    <row r="75" spans="1:9" x14ac:dyDescent="0.2">
      <c r="A75">
        <v>73</v>
      </c>
      <c r="E75" t="s">
        <v>553</v>
      </c>
      <c r="I75">
        <v>1</v>
      </c>
    </row>
    <row r="76" spans="1:9" ht="25.5" x14ac:dyDescent="0.2">
      <c r="A76">
        <v>74</v>
      </c>
      <c r="B76" t="s">
        <v>625</v>
      </c>
      <c r="E76" s="5" t="s">
        <v>596</v>
      </c>
      <c r="I76">
        <v>0</v>
      </c>
    </row>
    <row r="77" spans="1:9" x14ac:dyDescent="0.2">
      <c r="A77">
        <v>75</v>
      </c>
      <c r="E77" t="s">
        <v>597</v>
      </c>
      <c r="I77">
        <v>1</v>
      </c>
    </row>
    <row r="78" spans="1:9" ht="25.5" x14ac:dyDescent="0.2">
      <c r="A78">
        <v>76</v>
      </c>
      <c r="B78" t="s">
        <v>626</v>
      </c>
      <c r="E78" s="5" t="s">
        <v>598</v>
      </c>
      <c r="I78">
        <v>2</v>
      </c>
    </row>
    <row r="79" spans="1:9" x14ac:dyDescent="0.2">
      <c r="A79">
        <v>77</v>
      </c>
      <c r="E79" t="s">
        <v>561</v>
      </c>
      <c r="I79">
        <v>0</v>
      </c>
    </row>
    <row r="80" spans="1:9" ht="25.5" x14ac:dyDescent="0.2">
      <c r="A80">
        <v>78</v>
      </c>
      <c r="B80" t="s">
        <v>627</v>
      </c>
      <c r="E80" s="5" t="s">
        <v>599</v>
      </c>
      <c r="I80">
        <v>2</v>
      </c>
    </row>
    <row r="81" spans="1:9" x14ac:dyDescent="0.2">
      <c r="A81">
        <v>79</v>
      </c>
      <c r="E81" t="s">
        <v>563</v>
      </c>
      <c r="I81">
        <v>0</v>
      </c>
    </row>
    <row r="82" spans="1:9" ht="25.5" x14ac:dyDescent="0.2">
      <c r="A82">
        <v>80</v>
      </c>
      <c r="B82" t="s">
        <v>374</v>
      </c>
      <c r="E82" s="5" t="s">
        <v>600</v>
      </c>
      <c r="I82">
        <v>0</v>
      </c>
    </row>
    <row r="83" spans="1:9" x14ac:dyDescent="0.2">
      <c r="A83">
        <v>81</v>
      </c>
      <c r="E83" t="s">
        <v>565</v>
      </c>
      <c r="I83">
        <v>1</v>
      </c>
    </row>
    <row r="84" spans="1:9" ht="25.5" x14ac:dyDescent="0.2">
      <c r="A84">
        <v>82</v>
      </c>
      <c r="B84" t="s">
        <v>375</v>
      </c>
      <c r="E84" s="5" t="s">
        <v>601</v>
      </c>
      <c r="I84">
        <v>0</v>
      </c>
    </row>
    <row r="85" spans="1:9" x14ac:dyDescent="0.2">
      <c r="A85">
        <v>83</v>
      </c>
      <c r="E85" t="s">
        <v>567</v>
      </c>
      <c r="I85">
        <v>1</v>
      </c>
    </row>
    <row r="86" spans="1:9" ht="25.5" x14ac:dyDescent="0.2">
      <c r="A86">
        <v>84</v>
      </c>
      <c r="B86" t="s">
        <v>555</v>
      </c>
      <c r="E86" s="5" t="s">
        <v>602</v>
      </c>
      <c r="I86">
        <v>0</v>
      </c>
    </row>
    <row r="87" spans="1:9" x14ac:dyDescent="0.2">
      <c r="A87">
        <v>85</v>
      </c>
      <c r="E87" t="s">
        <v>603</v>
      </c>
      <c r="I87">
        <v>0</v>
      </c>
    </row>
    <row r="88" spans="1:9" ht="25.5" x14ac:dyDescent="0.2">
      <c r="A88">
        <v>86</v>
      </c>
      <c r="B88" t="s">
        <v>732</v>
      </c>
      <c r="E88" s="5" t="s">
        <v>604</v>
      </c>
      <c r="I88">
        <v>0</v>
      </c>
    </row>
    <row r="89" spans="1:9" x14ac:dyDescent="0.2">
      <c r="A89">
        <v>87</v>
      </c>
      <c r="E89" t="s">
        <v>605</v>
      </c>
      <c r="I89">
        <v>0</v>
      </c>
    </row>
    <row r="90" spans="1:9" x14ac:dyDescent="0.2">
      <c r="A90">
        <v>88</v>
      </c>
      <c r="B90" t="s">
        <v>733</v>
      </c>
      <c r="E90" t="s">
        <v>606</v>
      </c>
      <c r="I90">
        <v>0</v>
      </c>
    </row>
    <row r="91" spans="1:9" x14ac:dyDescent="0.2">
      <c r="A91">
        <v>89</v>
      </c>
      <c r="E91" t="s">
        <v>607</v>
      </c>
      <c r="I91">
        <v>0</v>
      </c>
    </row>
    <row r="92" spans="1:9" x14ac:dyDescent="0.2">
      <c r="A92">
        <v>90</v>
      </c>
      <c r="B92" t="s">
        <v>840</v>
      </c>
      <c r="E92" t="s">
        <v>530</v>
      </c>
      <c r="I92">
        <v>0</v>
      </c>
    </row>
    <row r="93" spans="1:9" x14ac:dyDescent="0.2">
      <c r="A93">
        <v>91</v>
      </c>
      <c r="E93" t="s">
        <v>568</v>
      </c>
      <c r="I93">
        <v>0</v>
      </c>
    </row>
    <row r="94" spans="1:9" x14ac:dyDescent="0.2">
      <c r="A94">
        <v>92</v>
      </c>
      <c r="B94" t="s">
        <v>912</v>
      </c>
      <c r="E94" t="b">
        <v>0</v>
      </c>
      <c r="I94">
        <v>0</v>
      </c>
    </row>
    <row r="95" spans="1:9" x14ac:dyDescent="0.2">
      <c r="A95">
        <v>93</v>
      </c>
      <c r="E95">
        <v>0</v>
      </c>
      <c r="I95">
        <v>0</v>
      </c>
    </row>
    <row r="96" spans="1:9" x14ac:dyDescent="0.2">
      <c r="A96">
        <v>94</v>
      </c>
      <c r="B96" t="s">
        <v>382</v>
      </c>
      <c r="E96">
        <v>0</v>
      </c>
      <c r="I96">
        <v>0</v>
      </c>
    </row>
    <row r="97" spans="1:9" x14ac:dyDescent="0.2">
      <c r="A97">
        <v>95</v>
      </c>
      <c r="E97">
        <v>0</v>
      </c>
      <c r="I97">
        <v>0</v>
      </c>
    </row>
    <row r="98" spans="1:9" x14ac:dyDescent="0.2">
      <c r="A98">
        <v>96</v>
      </c>
      <c r="B98" t="s">
        <v>377</v>
      </c>
      <c r="E98">
        <v>3</v>
      </c>
      <c r="I98">
        <v>0</v>
      </c>
    </row>
    <row r="99" spans="1:9" x14ac:dyDescent="0.2">
      <c r="A99">
        <v>97</v>
      </c>
      <c r="E99" t="s">
        <v>530</v>
      </c>
      <c r="I99">
        <v>0</v>
      </c>
    </row>
    <row r="100" spans="1:9" x14ac:dyDescent="0.2">
      <c r="A100">
        <v>98</v>
      </c>
      <c r="B100" t="s">
        <v>836</v>
      </c>
      <c r="E100" t="s">
        <v>568</v>
      </c>
      <c r="I100">
        <v>0</v>
      </c>
    </row>
    <row r="101" spans="1:9" x14ac:dyDescent="0.2">
      <c r="A101">
        <v>99</v>
      </c>
      <c r="E101" t="s">
        <v>575</v>
      </c>
      <c r="I101">
        <v>0</v>
      </c>
    </row>
    <row r="102" spans="1:9" x14ac:dyDescent="0.2">
      <c r="A102">
        <v>100</v>
      </c>
      <c r="B102" t="s">
        <v>938</v>
      </c>
      <c r="E102" t="s">
        <v>537</v>
      </c>
      <c r="I102">
        <v>0</v>
      </c>
    </row>
    <row r="103" spans="1:9" x14ac:dyDescent="0.2">
      <c r="A103">
        <v>101</v>
      </c>
      <c r="E103" t="s">
        <v>576</v>
      </c>
      <c r="I103">
        <v>0</v>
      </c>
    </row>
    <row r="104" spans="1:9" x14ac:dyDescent="0.2">
      <c r="A104">
        <v>102</v>
      </c>
      <c r="B104" t="s">
        <v>424</v>
      </c>
      <c r="E104" t="s">
        <v>531</v>
      </c>
      <c r="I104">
        <v>0</v>
      </c>
    </row>
    <row r="105" spans="1:9" x14ac:dyDescent="0.2">
      <c r="A105">
        <v>103</v>
      </c>
      <c r="E105" t="b">
        <v>0</v>
      </c>
      <c r="I105">
        <v>0</v>
      </c>
    </row>
    <row r="106" spans="1:9" x14ac:dyDescent="0.2">
      <c r="A106">
        <v>104</v>
      </c>
      <c r="B106" t="s">
        <v>378</v>
      </c>
      <c r="E106">
        <v>0</v>
      </c>
      <c r="I106">
        <v>0</v>
      </c>
    </row>
    <row r="107" spans="1:9" x14ac:dyDescent="0.2">
      <c r="A107">
        <v>105</v>
      </c>
      <c r="E107">
        <v>0</v>
      </c>
      <c r="I107">
        <v>0</v>
      </c>
    </row>
    <row r="108" spans="1:9" x14ac:dyDescent="0.2">
      <c r="A108">
        <v>106</v>
      </c>
      <c r="B108" t="s">
        <v>379</v>
      </c>
      <c r="E108">
        <v>0</v>
      </c>
      <c r="I108">
        <v>0</v>
      </c>
    </row>
    <row r="109" spans="1:9" x14ac:dyDescent="0.2">
      <c r="A109">
        <v>107</v>
      </c>
      <c r="E109">
        <v>1</v>
      </c>
      <c r="I109">
        <v>0</v>
      </c>
    </row>
    <row r="110" spans="1:9" x14ac:dyDescent="0.2">
      <c r="A110">
        <v>108</v>
      </c>
      <c r="B110" t="s">
        <v>841</v>
      </c>
      <c r="E110" t="s">
        <v>577</v>
      </c>
      <c r="I110">
        <v>0</v>
      </c>
    </row>
    <row r="111" spans="1:9" x14ac:dyDescent="0.2">
      <c r="A111">
        <v>109</v>
      </c>
      <c r="E111" t="s">
        <v>578</v>
      </c>
      <c r="I111">
        <v>0</v>
      </c>
    </row>
    <row r="112" spans="1:9" x14ac:dyDescent="0.2">
      <c r="A112">
        <v>110</v>
      </c>
      <c r="B112" t="s">
        <v>556</v>
      </c>
      <c r="E112" t="b">
        <v>1</v>
      </c>
      <c r="I112">
        <v>2</v>
      </c>
    </row>
    <row r="113" spans="1:9" x14ac:dyDescent="0.2">
      <c r="A113">
        <v>111</v>
      </c>
      <c r="E113">
        <v>17</v>
      </c>
      <c r="I113">
        <v>0</v>
      </c>
    </row>
    <row r="114" spans="1:9" x14ac:dyDescent="0.2">
      <c r="A114">
        <v>112</v>
      </c>
      <c r="B114" t="s">
        <v>943</v>
      </c>
      <c r="E114">
        <v>4788</v>
      </c>
      <c r="I114">
        <v>2</v>
      </c>
    </row>
    <row r="115" spans="1:9" x14ac:dyDescent="0.2">
      <c r="A115">
        <v>113</v>
      </c>
      <c r="E115">
        <v>0</v>
      </c>
      <c r="I115">
        <v>1</v>
      </c>
    </row>
    <row r="116" spans="1:9" x14ac:dyDescent="0.2">
      <c r="A116">
        <v>114</v>
      </c>
      <c r="B116" t="s">
        <v>557</v>
      </c>
      <c r="E116">
        <v>12</v>
      </c>
      <c r="I116">
        <v>0</v>
      </c>
    </row>
    <row r="117" spans="1:9" x14ac:dyDescent="0.2">
      <c r="A117">
        <v>115</v>
      </c>
      <c r="E117" t="s">
        <v>608</v>
      </c>
      <c r="I117">
        <v>2</v>
      </c>
    </row>
    <row r="118" spans="1:9" x14ac:dyDescent="0.2">
      <c r="A118">
        <v>116</v>
      </c>
      <c r="B118" t="s">
        <v>944</v>
      </c>
      <c r="E118" t="s">
        <v>609</v>
      </c>
      <c r="I118">
        <v>0</v>
      </c>
    </row>
    <row r="119" spans="1:9" x14ac:dyDescent="0.2">
      <c r="A119">
        <v>117</v>
      </c>
      <c r="E119" t="s">
        <v>610</v>
      </c>
      <c r="I119">
        <v>2</v>
      </c>
    </row>
    <row r="120" spans="1:9" x14ac:dyDescent="0.2">
      <c r="A120">
        <v>118</v>
      </c>
      <c r="B120" t="s">
        <v>945</v>
      </c>
      <c r="E120" t="s">
        <v>611</v>
      </c>
      <c r="I120">
        <v>0</v>
      </c>
    </row>
    <row r="121" spans="1:9" x14ac:dyDescent="0.2">
      <c r="A121">
        <v>119</v>
      </c>
      <c r="E121" t="s">
        <v>612</v>
      </c>
      <c r="I121">
        <v>2</v>
      </c>
    </row>
    <row r="122" spans="1:9" x14ac:dyDescent="0.2">
      <c r="A122">
        <v>120</v>
      </c>
      <c r="B122" t="s">
        <v>503</v>
      </c>
      <c r="E122" t="s">
        <v>613</v>
      </c>
      <c r="I122">
        <v>0</v>
      </c>
    </row>
    <row r="123" spans="1:9" x14ac:dyDescent="0.2">
      <c r="A123">
        <v>121</v>
      </c>
      <c r="E123" t="s">
        <v>614</v>
      </c>
      <c r="I123">
        <v>2</v>
      </c>
    </row>
    <row r="124" spans="1:9" x14ac:dyDescent="0.2">
      <c r="A124">
        <v>122</v>
      </c>
      <c r="B124" t="s">
        <v>427</v>
      </c>
      <c r="E124" t="s">
        <v>615</v>
      </c>
      <c r="I124">
        <v>0</v>
      </c>
    </row>
    <row r="125" spans="1:9" x14ac:dyDescent="0.2">
      <c r="A125">
        <v>123</v>
      </c>
      <c r="E125" t="s">
        <v>616</v>
      </c>
      <c r="I125">
        <v>2</v>
      </c>
    </row>
    <row r="126" spans="1:9" x14ac:dyDescent="0.2">
      <c r="A126">
        <v>124</v>
      </c>
      <c r="B126" t="s">
        <v>842</v>
      </c>
      <c r="E126" t="s">
        <v>244</v>
      </c>
      <c r="I126">
        <v>0</v>
      </c>
    </row>
    <row r="127" spans="1:9" x14ac:dyDescent="0.2">
      <c r="A127">
        <v>125</v>
      </c>
      <c r="E127" t="s">
        <v>245</v>
      </c>
      <c r="I127">
        <v>2</v>
      </c>
    </row>
    <row r="128" spans="1:9" x14ac:dyDescent="0.2">
      <c r="A128">
        <v>126</v>
      </c>
      <c r="B128" t="s">
        <v>391</v>
      </c>
      <c r="E128" t="s">
        <v>246</v>
      </c>
      <c r="I128">
        <v>0</v>
      </c>
    </row>
    <row r="129" spans="1:9" x14ac:dyDescent="0.2">
      <c r="A129">
        <v>127</v>
      </c>
      <c r="E129" t="s">
        <v>247</v>
      </c>
      <c r="I129">
        <v>2</v>
      </c>
    </row>
    <row r="130" spans="1:9" x14ac:dyDescent="0.2">
      <c r="A130">
        <v>128</v>
      </c>
      <c r="B130" t="s">
        <v>390</v>
      </c>
      <c r="E130" t="s">
        <v>248</v>
      </c>
      <c r="I130">
        <v>0</v>
      </c>
    </row>
    <row r="131" spans="1:9" x14ac:dyDescent="0.2">
      <c r="A131">
        <v>129</v>
      </c>
      <c r="E131" t="s">
        <v>249</v>
      </c>
      <c r="I131">
        <v>2</v>
      </c>
    </row>
    <row r="132" spans="1:9" x14ac:dyDescent="0.2">
      <c r="A132">
        <v>130</v>
      </c>
      <c r="B132" t="s">
        <v>395</v>
      </c>
      <c r="E132" t="s">
        <v>250</v>
      </c>
      <c r="I132">
        <v>0</v>
      </c>
    </row>
    <row r="133" spans="1:9" x14ac:dyDescent="0.2">
      <c r="A133">
        <v>131</v>
      </c>
      <c r="E133" t="s">
        <v>251</v>
      </c>
      <c r="I133">
        <v>2</v>
      </c>
    </row>
    <row r="134" spans="1:9" x14ac:dyDescent="0.2">
      <c r="A134">
        <v>132</v>
      </c>
      <c r="B134" t="s">
        <v>286</v>
      </c>
      <c r="E134" t="s">
        <v>252</v>
      </c>
      <c r="I134">
        <v>0</v>
      </c>
    </row>
    <row r="135" spans="1:9" x14ac:dyDescent="0.2">
      <c r="A135">
        <v>133</v>
      </c>
      <c r="E135" t="s">
        <v>253</v>
      </c>
      <c r="I135">
        <v>2</v>
      </c>
    </row>
    <row r="136" spans="1:9" x14ac:dyDescent="0.2">
      <c r="A136">
        <v>134</v>
      </c>
      <c r="B136" t="s">
        <v>287</v>
      </c>
      <c r="E136" t="s">
        <v>254</v>
      </c>
      <c r="I136">
        <v>0</v>
      </c>
    </row>
    <row r="137" spans="1:9" x14ac:dyDescent="0.2">
      <c r="A137">
        <v>135</v>
      </c>
      <c r="E137" t="s">
        <v>255</v>
      </c>
      <c r="I137">
        <v>2</v>
      </c>
    </row>
    <row r="138" spans="1:9" x14ac:dyDescent="0.2">
      <c r="A138">
        <v>136</v>
      </c>
      <c r="B138" t="s">
        <v>288</v>
      </c>
      <c r="E138" t="s">
        <v>256</v>
      </c>
      <c r="I138">
        <v>0</v>
      </c>
    </row>
    <row r="139" spans="1:9" x14ac:dyDescent="0.2">
      <c r="A139">
        <v>137</v>
      </c>
      <c r="E139" t="s">
        <v>257</v>
      </c>
      <c r="I139">
        <v>2</v>
      </c>
    </row>
    <row r="140" spans="1:9" x14ac:dyDescent="0.2">
      <c r="A140">
        <v>138</v>
      </c>
      <c r="B140" t="s">
        <v>913</v>
      </c>
      <c r="E140" t="s">
        <v>258</v>
      </c>
      <c r="I140">
        <v>0</v>
      </c>
    </row>
    <row r="141" spans="1:9" x14ac:dyDescent="0.2">
      <c r="A141">
        <v>139</v>
      </c>
      <c r="E141" t="b">
        <v>1</v>
      </c>
      <c r="I141">
        <v>2</v>
      </c>
    </row>
    <row r="142" spans="1:9" x14ac:dyDescent="0.2">
      <c r="A142">
        <v>140</v>
      </c>
      <c r="B142">
        <v>372</v>
      </c>
      <c r="E142">
        <v>16</v>
      </c>
      <c r="I142">
        <v>0</v>
      </c>
    </row>
    <row r="143" spans="1:9" x14ac:dyDescent="0.2">
      <c r="A143">
        <v>141</v>
      </c>
      <c r="E143">
        <v>4788</v>
      </c>
      <c r="I143">
        <v>2</v>
      </c>
    </row>
    <row r="144" spans="1:9" x14ac:dyDescent="0.2">
      <c r="A144">
        <v>142</v>
      </c>
      <c r="B144" t="s">
        <v>396</v>
      </c>
      <c r="E144">
        <v>0</v>
      </c>
      <c r="I144">
        <v>0</v>
      </c>
    </row>
    <row r="145" spans="1:9" x14ac:dyDescent="0.2">
      <c r="A145">
        <v>143</v>
      </c>
      <c r="E145">
        <v>313</v>
      </c>
      <c r="I145">
        <v>2</v>
      </c>
    </row>
    <row r="146" spans="1:9" x14ac:dyDescent="0.2">
      <c r="A146">
        <v>144</v>
      </c>
      <c r="B146" t="s">
        <v>397</v>
      </c>
      <c r="E146" t="s">
        <v>530</v>
      </c>
      <c r="I146">
        <v>0</v>
      </c>
    </row>
    <row r="147" spans="1:9" x14ac:dyDescent="0.2">
      <c r="A147">
        <v>145</v>
      </c>
      <c r="E147" t="s">
        <v>259</v>
      </c>
      <c r="I147">
        <v>2</v>
      </c>
    </row>
    <row r="148" spans="1:9" x14ac:dyDescent="0.2">
      <c r="A148">
        <v>146</v>
      </c>
      <c r="B148">
        <v>2</v>
      </c>
      <c r="E148" t="s">
        <v>260</v>
      </c>
      <c r="I148">
        <v>0</v>
      </c>
    </row>
    <row r="149" spans="1:9" x14ac:dyDescent="0.2">
      <c r="A149">
        <v>147</v>
      </c>
      <c r="B149" t="s">
        <v>511</v>
      </c>
      <c r="E149" t="s">
        <v>261</v>
      </c>
      <c r="I149">
        <v>2</v>
      </c>
    </row>
    <row r="150" spans="1:9" x14ac:dyDescent="0.2">
      <c r="A150">
        <v>148</v>
      </c>
      <c r="B150" t="s">
        <v>512</v>
      </c>
      <c r="E150" t="s">
        <v>165</v>
      </c>
      <c r="I150">
        <v>0</v>
      </c>
    </row>
    <row r="151" spans="1:9" x14ac:dyDescent="0.2">
      <c r="A151">
        <v>149</v>
      </c>
      <c r="B151">
        <v>4788</v>
      </c>
      <c r="E151" t="s">
        <v>166</v>
      </c>
      <c r="I151">
        <v>2</v>
      </c>
    </row>
    <row r="152" spans="1:9" x14ac:dyDescent="0.2">
      <c r="A152">
        <v>150</v>
      </c>
      <c r="B152">
        <v>1</v>
      </c>
      <c r="E152" t="s">
        <v>167</v>
      </c>
      <c r="I152">
        <v>0</v>
      </c>
    </row>
    <row r="153" spans="1:9" x14ac:dyDescent="0.2">
      <c r="A153">
        <v>151</v>
      </c>
      <c r="E153" t="s">
        <v>168</v>
      </c>
      <c r="I153">
        <v>2</v>
      </c>
    </row>
    <row r="154" spans="1:9" x14ac:dyDescent="0.2">
      <c r="A154">
        <v>152</v>
      </c>
      <c r="E154" t="s">
        <v>169</v>
      </c>
      <c r="I154">
        <v>0</v>
      </c>
    </row>
    <row r="155" spans="1:9" x14ac:dyDescent="0.2">
      <c r="A155">
        <v>153</v>
      </c>
      <c r="E155" t="s">
        <v>170</v>
      </c>
      <c r="I155">
        <v>2</v>
      </c>
    </row>
    <row r="156" spans="1:9" x14ac:dyDescent="0.2">
      <c r="A156">
        <v>154</v>
      </c>
      <c r="E156" t="s">
        <v>171</v>
      </c>
      <c r="I156">
        <v>0</v>
      </c>
    </row>
    <row r="157" spans="1:9" x14ac:dyDescent="0.2">
      <c r="A157">
        <v>155</v>
      </c>
      <c r="E157" t="s">
        <v>172</v>
      </c>
      <c r="I157">
        <v>2</v>
      </c>
    </row>
    <row r="158" spans="1:9" x14ac:dyDescent="0.2">
      <c r="A158">
        <v>156</v>
      </c>
      <c r="E158" t="s">
        <v>173</v>
      </c>
      <c r="I158">
        <v>0</v>
      </c>
    </row>
    <row r="159" spans="1:9" x14ac:dyDescent="0.2">
      <c r="A159">
        <v>157</v>
      </c>
      <c r="E159" t="s">
        <v>174</v>
      </c>
      <c r="I159">
        <v>2</v>
      </c>
    </row>
    <row r="160" spans="1:9" ht="38.25" x14ac:dyDescent="0.2">
      <c r="A160">
        <v>158</v>
      </c>
      <c r="E160" s="5" t="s">
        <v>175</v>
      </c>
      <c r="I160">
        <v>0</v>
      </c>
    </row>
    <row r="161" spans="1:9" x14ac:dyDescent="0.2">
      <c r="A161">
        <v>159</v>
      </c>
      <c r="E161" t="s">
        <v>176</v>
      </c>
      <c r="I161">
        <v>2</v>
      </c>
    </row>
    <row r="162" spans="1:9" x14ac:dyDescent="0.2">
      <c r="A162">
        <v>160</v>
      </c>
      <c r="E162" t="s">
        <v>177</v>
      </c>
      <c r="I162">
        <v>0</v>
      </c>
    </row>
    <row r="163" spans="1:9" x14ac:dyDescent="0.2">
      <c r="A163">
        <v>161</v>
      </c>
      <c r="E163" t="s">
        <v>178</v>
      </c>
      <c r="I163">
        <v>2</v>
      </c>
    </row>
    <row r="164" spans="1:9" x14ac:dyDescent="0.2">
      <c r="A164">
        <v>162</v>
      </c>
      <c r="E164" t="s">
        <v>179</v>
      </c>
      <c r="I164">
        <v>0</v>
      </c>
    </row>
    <row r="165" spans="1:9" x14ac:dyDescent="0.2">
      <c r="A165">
        <v>163</v>
      </c>
      <c r="E165" t="s">
        <v>180</v>
      </c>
      <c r="I165">
        <v>2</v>
      </c>
    </row>
    <row r="166" spans="1:9" ht="38.25" x14ac:dyDescent="0.2">
      <c r="A166">
        <v>164</v>
      </c>
      <c r="E166" s="5" t="s">
        <v>181</v>
      </c>
      <c r="I166">
        <v>0</v>
      </c>
    </row>
    <row r="167" spans="1:9" x14ac:dyDescent="0.2">
      <c r="A167">
        <v>165</v>
      </c>
      <c r="E167" t="s">
        <v>182</v>
      </c>
      <c r="I167">
        <v>2</v>
      </c>
    </row>
    <row r="168" spans="1:9" x14ac:dyDescent="0.2">
      <c r="A168">
        <v>166</v>
      </c>
      <c r="E168" t="s">
        <v>183</v>
      </c>
      <c r="I168">
        <v>2</v>
      </c>
    </row>
    <row r="169" spans="1:9" x14ac:dyDescent="0.2">
      <c r="A169">
        <v>167</v>
      </c>
      <c r="E169" t="s">
        <v>184</v>
      </c>
      <c r="I169">
        <v>1</v>
      </c>
    </row>
    <row r="170" spans="1:9" x14ac:dyDescent="0.2">
      <c r="A170">
        <v>168</v>
      </c>
      <c r="E170" t="s">
        <v>185</v>
      </c>
      <c r="I170">
        <v>0</v>
      </c>
    </row>
    <row r="171" spans="1:9" x14ac:dyDescent="0.2">
      <c r="A171">
        <v>169</v>
      </c>
      <c r="E171" t="s">
        <v>186</v>
      </c>
      <c r="I171">
        <v>2</v>
      </c>
    </row>
    <row r="172" spans="1:9" x14ac:dyDescent="0.2">
      <c r="A172">
        <v>170</v>
      </c>
      <c r="E172" t="s">
        <v>187</v>
      </c>
      <c r="I172">
        <v>0</v>
      </c>
    </row>
    <row r="173" spans="1:9" x14ac:dyDescent="0.2">
      <c r="A173">
        <v>171</v>
      </c>
      <c r="E173" t="s">
        <v>188</v>
      </c>
      <c r="I173">
        <v>2</v>
      </c>
    </row>
    <row r="174" spans="1:9" x14ac:dyDescent="0.2">
      <c r="A174">
        <v>172</v>
      </c>
      <c r="E174" t="s">
        <v>189</v>
      </c>
      <c r="I174">
        <v>0</v>
      </c>
    </row>
    <row r="175" spans="1:9" x14ac:dyDescent="0.2">
      <c r="A175">
        <v>173</v>
      </c>
      <c r="E175" t="s">
        <v>190</v>
      </c>
      <c r="I175">
        <v>2</v>
      </c>
    </row>
    <row r="176" spans="1:9" x14ac:dyDescent="0.2">
      <c r="A176">
        <v>174</v>
      </c>
      <c r="E176" t="s">
        <v>191</v>
      </c>
      <c r="I176">
        <v>0</v>
      </c>
    </row>
    <row r="177" spans="1:9" x14ac:dyDescent="0.2">
      <c r="A177">
        <v>175</v>
      </c>
      <c r="E177" t="s">
        <v>192</v>
      </c>
      <c r="I177">
        <v>2</v>
      </c>
    </row>
    <row r="178" spans="1:9" x14ac:dyDescent="0.2">
      <c r="A178">
        <v>176</v>
      </c>
      <c r="E178" t="s">
        <v>193</v>
      </c>
      <c r="I178">
        <v>0</v>
      </c>
    </row>
    <row r="179" spans="1:9" x14ac:dyDescent="0.2">
      <c r="A179">
        <v>177</v>
      </c>
      <c r="E179" t="s">
        <v>194</v>
      </c>
      <c r="I179">
        <v>2</v>
      </c>
    </row>
    <row r="180" spans="1:9" x14ac:dyDescent="0.2">
      <c r="A180">
        <v>178</v>
      </c>
      <c r="E180" t="s">
        <v>195</v>
      </c>
      <c r="I180">
        <v>0</v>
      </c>
    </row>
    <row r="181" spans="1:9" x14ac:dyDescent="0.2">
      <c r="A181">
        <v>179</v>
      </c>
      <c r="E181" t="s">
        <v>196</v>
      </c>
      <c r="I181">
        <v>2</v>
      </c>
    </row>
    <row r="182" spans="1:9" x14ac:dyDescent="0.2">
      <c r="A182">
        <v>180</v>
      </c>
      <c r="E182" t="s">
        <v>197</v>
      </c>
      <c r="I182">
        <v>0</v>
      </c>
    </row>
    <row r="183" spans="1:9" x14ac:dyDescent="0.2">
      <c r="A183">
        <v>181</v>
      </c>
      <c r="E183" t="s">
        <v>198</v>
      </c>
      <c r="I183">
        <v>2</v>
      </c>
    </row>
    <row r="184" spans="1:9" x14ac:dyDescent="0.2">
      <c r="A184">
        <v>182</v>
      </c>
      <c r="E184" t="s">
        <v>199</v>
      </c>
      <c r="I184">
        <v>2</v>
      </c>
    </row>
    <row r="185" spans="1:9" x14ac:dyDescent="0.2">
      <c r="A185">
        <v>183</v>
      </c>
      <c r="E185" t="s">
        <v>200</v>
      </c>
      <c r="I185">
        <v>1</v>
      </c>
    </row>
    <row r="186" spans="1:9" ht="38.25" x14ac:dyDescent="0.2">
      <c r="A186">
        <v>184</v>
      </c>
      <c r="E186" s="5" t="s">
        <v>559</v>
      </c>
      <c r="I186">
        <v>0</v>
      </c>
    </row>
    <row r="187" spans="1:9" x14ac:dyDescent="0.2">
      <c r="A187">
        <v>185</v>
      </c>
      <c r="E187" t="s">
        <v>112</v>
      </c>
      <c r="I187">
        <v>2</v>
      </c>
    </row>
    <row r="188" spans="1:9" x14ac:dyDescent="0.2">
      <c r="A188">
        <v>186</v>
      </c>
      <c r="E188" t="s">
        <v>113</v>
      </c>
      <c r="I188">
        <v>0</v>
      </c>
    </row>
    <row r="189" spans="1:9" x14ac:dyDescent="0.2">
      <c r="A189">
        <v>187</v>
      </c>
      <c r="E189" t="s">
        <v>114</v>
      </c>
      <c r="I189">
        <v>2</v>
      </c>
    </row>
    <row r="190" spans="1:9" ht="38.25" x14ac:dyDescent="0.2">
      <c r="A190">
        <v>188</v>
      </c>
      <c r="E190" s="5" t="s">
        <v>115</v>
      </c>
      <c r="I190">
        <v>0</v>
      </c>
    </row>
    <row r="191" spans="1:9" x14ac:dyDescent="0.2">
      <c r="A191">
        <v>189</v>
      </c>
      <c r="E191" t="s">
        <v>116</v>
      </c>
      <c r="I191">
        <v>2</v>
      </c>
    </row>
    <row r="192" spans="1:9" x14ac:dyDescent="0.2">
      <c r="A192">
        <v>190</v>
      </c>
      <c r="E192" t="s">
        <v>117</v>
      </c>
      <c r="I192">
        <v>0</v>
      </c>
    </row>
    <row r="193" spans="1:9" x14ac:dyDescent="0.2">
      <c r="A193">
        <v>191</v>
      </c>
      <c r="E193" t="s">
        <v>118</v>
      </c>
      <c r="I193">
        <v>2</v>
      </c>
    </row>
    <row r="194" spans="1:9" x14ac:dyDescent="0.2">
      <c r="A194">
        <v>192</v>
      </c>
      <c r="E194" t="s">
        <v>119</v>
      </c>
      <c r="I194">
        <v>0</v>
      </c>
    </row>
    <row r="195" spans="1:9" x14ac:dyDescent="0.2">
      <c r="A195">
        <v>193</v>
      </c>
      <c r="E195" t="s">
        <v>120</v>
      </c>
      <c r="I195">
        <v>2</v>
      </c>
    </row>
    <row r="196" spans="1:9" x14ac:dyDescent="0.2">
      <c r="A196">
        <v>194</v>
      </c>
      <c r="E196" t="s">
        <v>121</v>
      </c>
      <c r="I196">
        <v>0</v>
      </c>
    </row>
    <row r="197" spans="1:9" x14ac:dyDescent="0.2">
      <c r="A197">
        <v>195</v>
      </c>
      <c r="E197" t="s">
        <v>122</v>
      </c>
      <c r="I197">
        <v>2</v>
      </c>
    </row>
    <row r="198" spans="1:9" x14ac:dyDescent="0.2">
      <c r="A198">
        <v>196</v>
      </c>
      <c r="E198" t="s">
        <v>123</v>
      </c>
      <c r="I198">
        <v>0</v>
      </c>
    </row>
    <row r="199" spans="1:9" x14ac:dyDescent="0.2">
      <c r="A199">
        <v>197</v>
      </c>
      <c r="E199" t="s">
        <v>124</v>
      </c>
      <c r="I199">
        <v>2</v>
      </c>
    </row>
    <row r="200" spans="1:9" x14ac:dyDescent="0.2">
      <c r="A200">
        <v>198</v>
      </c>
      <c r="E200" t="s">
        <v>125</v>
      </c>
      <c r="I200">
        <v>0</v>
      </c>
    </row>
    <row r="201" spans="1:9" x14ac:dyDescent="0.2">
      <c r="A201">
        <v>199</v>
      </c>
      <c r="E201" t="s">
        <v>126</v>
      </c>
      <c r="I201">
        <v>2</v>
      </c>
    </row>
    <row r="202" spans="1:9" x14ac:dyDescent="0.2">
      <c r="A202">
        <v>200</v>
      </c>
      <c r="E202" t="s">
        <v>127</v>
      </c>
      <c r="I202">
        <v>0</v>
      </c>
    </row>
    <row r="203" spans="1:9" x14ac:dyDescent="0.2">
      <c r="A203">
        <v>201</v>
      </c>
      <c r="E203" t="s">
        <v>128</v>
      </c>
      <c r="I203">
        <v>2</v>
      </c>
    </row>
    <row r="204" spans="1:9" x14ac:dyDescent="0.2">
      <c r="A204">
        <v>202</v>
      </c>
      <c r="E204" t="s">
        <v>129</v>
      </c>
      <c r="I204">
        <v>2</v>
      </c>
    </row>
    <row r="205" spans="1:9" x14ac:dyDescent="0.2">
      <c r="A205">
        <v>203</v>
      </c>
      <c r="E205" t="s">
        <v>130</v>
      </c>
      <c r="I205">
        <v>1</v>
      </c>
    </row>
    <row r="206" spans="1:9" x14ac:dyDescent="0.2">
      <c r="A206">
        <v>204</v>
      </c>
      <c r="E206" t="s">
        <v>131</v>
      </c>
      <c r="I206">
        <v>0</v>
      </c>
    </row>
    <row r="207" spans="1:9" x14ac:dyDescent="0.2">
      <c r="A207">
        <v>205</v>
      </c>
      <c r="E207" t="s">
        <v>132</v>
      </c>
      <c r="I207">
        <v>2</v>
      </c>
    </row>
    <row r="208" spans="1:9" x14ac:dyDescent="0.2">
      <c r="A208">
        <v>206</v>
      </c>
      <c r="E208" t="s">
        <v>133</v>
      </c>
      <c r="I208">
        <v>0</v>
      </c>
    </row>
    <row r="209" spans="1:9" x14ac:dyDescent="0.2">
      <c r="A209">
        <v>207</v>
      </c>
      <c r="E209" t="s">
        <v>134</v>
      </c>
      <c r="I209">
        <v>2</v>
      </c>
    </row>
    <row r="210" spans="1:9" ht="38.25" x14ac:dyDescent="0.2">
      <c r="A210">
        <v>208</v>
      </c>
      <c r="E210" s="5" t="s">
        <v>135</v>
      </c>
      <c r="I210">
        <v>0</v>
      </c>
    </row>
    <row r="211" spans="1:9" x14ac:dyDescent="0.2">
      <c r="A211">
        <v>209</v>
      </c>
      <c r="E211" t="s">
        <v>136</v>
      </c>
      <c r="I211">
        <v>2</v>
      </c>
    </row>
    <row r="212" spans="1:9" x14ac:dyDescent="0.2">
      <c r="A212">
        <v>210</v>
      </c>
      <c r="E212" t="s">
        <v>137</v>
      </c>
      <c r="I212">
        <v>0</v>
      </c>
    </row>
    <row r="213" spans="1:9" x14ac:dyDescent="0.2">
      <c r="A213">
        <v>211</v>
      </c>
      <c r="E213" t="s">
        <v>138</v>
      </c>
      <c r="I213">
        <v>2</v>
      </c>
    </row>
    <row r="214" spans="1:9" x14ac:dyDescent="0.2">
      <c r="A214">
        <v>212</v>
      </c>
      <c r="E214" t="s">
        <v>139</v>
      </c>
      <c r="I214">
        <v>0</v>
      </c>
    </row>
    <row r="215" spans="1:9" x14ac:dyDescent="0.2">
      <c r="A215">
        <v>213</v>
      </c>
      <c r="E215" t="s">
        <v>140</v>
      </c>
      <c r="I215">
        <v>2</v>
      </c>
    </row>
    <row r="216" spans="1:9" x14ac:dyDescent="0.2">
      <c r="A216">
        <v>214</v>
      </c>
      <c r="E216" t="s">
        <v>141</v>
      </c>
      <c r="I216">
        <v>0</v>
      </c>
    </row>
    <row r="217" spans="1:9" x14ac:dyDescent="0.2">
      <c r="A217">
        <v>215</v>
      </c>
      <c r="E217" t="s">
        <v>142</v>
      </c>
      <c r="I217">
        <v>2</v>
      </c>
    </row>
    <row r="218" spans="1:9" x14ac:dyDescent="0.2">
      <c r="A218">
        <v>216</v>
      </c>
      <c r="E218" t="s">
        <v>143</v>
      </c>
      <c r="I218">
        <v>0</v>
      </c>
    </row>
    <row r="219" spans="1:9" x14ac:dyDescent="0.2">
      <c r="A219">
        <v>217</v>
      </c>
      <c r="E219" t="s">
        <v>144</v>
      </c>
      <c r="I219">
        <v>2</v>
      </c>
    </row>
    <row r="220" spans="1:9" x14ac:dyDescent="0.2">
      <c r="A220">
        <v>218</v>
      </c>
      <c r="E220" t="s">
        <v>145</v>
      </c>
      <c r="I220">
        <v>0</v>
      </c>
    </row>
    <row r="221" spans="1:9" x14ac:dyDescent="0.2">
      <c r="A221">
        <v>219</v>
      </c>
      <c r="E221" t="s">
        <v>146</v>
      </c>
      <c r="I221">
        <v>2</v>
      </c>
    </row>
    <row r="222" spans="1:9" x14ac:dyDescent="0.2">
      <c r="A222">
        <v>220</v>
      </c>
      <c r="E222" t="s">
        <v>147</v>
      </c>
      <c r="I222">
        <v>0</v>
      </c>
    </row>
    <row r="223" spans="1:9" x14ac:dyDescent="0.2">
      <c r="A223">
        <v>221</v>
      </c>
      <c r="E223" t="s">
        <v>148</v>
      </c>
      <c r="I223">
        <v>2</v>
      </c>
    </row>
    <row r="224" spans="1:9" x14ac:dyDescent="0.2">
      <c r="A224">
        <v>222</v>
      </c>
      <c r="E224" t="s">
        <v>149</v>
      </c>
      <c r="I224">
        <v>0</v>
      </c>
    </row>
    <row r="225" spans="1:9" x14ac:dyDescent="0.2">
      <c r="A225">
        <v>223</v>
      </c>
      <c r="E225" t="s">
        <v>150</v>
      </c>
      <c r="I225">
        <v>2</v>
      </c>
    </row>
    <row r="226" spans="1:9" x14ac:dyDescent="0.2">
      <c r="A226">
        <v>224</v>
      </c>
      <c r="E226" t="s">
        <v>151</v>
      </c>
      <c r="I226">
        <v>0</v>
      </c>
    </row>
    <row r="227" spans="1:9" x14ac:dyDescent="0.2">
      <c r="A227">
        <v>225</v>
      </c>
      <c r="E227" t="s">
        <v>152</v>
      </c>
      <c r="I227">
        <v>2</v>
      </c>
    </row>
    <row r="228" spans="1:9" x14ac:dyDescent="0.2">
      <c r="A228">
        <v>226</v>
      </c>
      <c r="E228" t="s">
        <v>153</v>
      </c>
      <c r="I228">
        <v>0</v>
      </c>
    </row>
    <row r="229" spans="1:9" x14ac:dyDescent="0.2">
      <c r="A229">
        <v>227</v>
      </c>
      <c r="E229" t="s">
        <v>154</v>
      </c>
      <c r="I229">
        <v>2</v>
      </c>
    </row>
    <row r="230" spans="1:9" x14ac:dyDescent="0.2">
      <c r="A230">
        <v>228</v>
      </c>
      <c r="E230" t="s">
        <v>155</v>
      </c>
      <c r="I230">
        <v>0</v>
      </c>
    </row>
    <row r="231" spans="1:9" x14ac:dyDescent="0.2">
      <c r="A231">
        <v>229</v>
      </c>
      <c r="E231" t="s">
        <v>156</v>
      </c>
      <c r="I231">
        <v>2</v>
      </c>
    </row>
    <row r="232" spans="1:9" x14ac:dyDescent="0.2">
      <c r="A232">
        <v>230</v>
      </c>
      <c r="E232" t="s">
        <v>157</v>
      </c>
      <c r="I232">
        <v>2</v>
      </c>
    </row>
    <row r="233" spans="1:9" x14ac:dyDescent="0.2">
      <c r="A233">
        <v>231</v>
      </c>
      <c r="E233" t="s">
        <v>158</v>
      </c>
      <c r="I233">
        <v>1</v>
      </c>
    </row>
    <row r="234" spans="1:9" x14ac:dyDescent="0.2">
      <c r="A234">
        <v>232</v>
      </c>
      <c r="E234" t="s">
        <v>159</v>
      </c>
      <c r="I234">
        <v>0</v>
      </c>
    </row>
    <row r="235" spans="1:9" x14ac:dyDescent="0.2">
      <c r="A235">
        <v>233</v>
      </c>
      <c r="E235" t="s">
        <v>160</v>
      </c>
      <c r="I235">
        <v>2</v>
      </c>
    </row>
    <row r="236" spans="1:9" ht="38.25" x14ac:dyDescent="0.2">
      <c r="A236">
        <v>234</v>
      </c>
      <c r="E236" s="5" t="s">
        <v>161</v>
      </c>
      <c r="I236">
        <v>0</v>
      </c>
    </row>
    <row r="237" spans="1:9" x14ac:dyDescent="0.2">
      <c r="A237">
        <v>235</v>
      </c>
      <c r="E237" t="s">
        <v>162</v>
      </c>
      <c r="I237">
        <v>2</v>
      </c>
    </row>
    <row r="238" spans="1:9" x14ac:dyDescent="0.2">
      <c r="A238">
        <v>236</v>
      </c>
      <c r="E238" t="s">
        <v>163</v>
      </c>
      <c r="I238">
        <v>0</v>
      </c>
    </row>
    <row r="239" spans="1:9" x14ac:dyDescent="0.2">
      <c r="A239">
        <v>237</v>
      </c>
      <c r="E239" t="s">
        <v>164</v>
      </c>
      <c r="I239">
        <v>2</v>
      </c>
    </row>
    <row r="240" spans="1:9" x14ac:dyDescent="0.2">
      <c r="A240">
        <v>238</v>
      </c>
      <c r="E240" t="s">
        <v>338</v>
      </c>
      <c r="I240">
        <v>0</v>
      </c>
    </row>
    <row r="241" spans="1:9" x14ac:dyDescent="0.2">
      <c r="A241">
        <v>239</v>
      </c>
      <c r="E241" t="s">
        <v>339</v>
      </c>
      <c r="I241">
        <v>2</v>
      </c>
    </row>
    <row r="242" spans="1:9" x14ac:dyDescent="0.2">
      <c r="A242">
        <v>240</v>
      </c>
      <c r="E242" t="s">
        <v>340</v>
      </c>
      <c r="I242">
        <v>0</v>
      </c>
    </row>
    <row r="243" spans="1:9" x14ac:dyDescent="0.2">
      <c r="A243">
        <v>241</v>
      </c>
      <c r="E243" t="s">
        <v>341</v>
      </c>
      <c r="I243">
        <v>2</v>
      </c>
    </row>
    <row r="244" spans="1:9" ht="38.25" x14ac:dyDescent="0.2">
      <c r="A244">
        <v>242</v>
      </c>
      <c r="E244" s="5" t="s">
        <v>342</v>
      </c>
      <c r="I244">
        <v>0</v>
      </c>
    </row>
    <row r="245" spans="1:9" x14ac:dyDescent="0.2">
      <c r="A245">
        <v>243</v>
      </c>
      <c r="E245" t="s">
        <v>343</v>
      </c>
      <c r="I245">
        <v>2</v>
      </c>
    </row>
    <row r="246" spans="1:9" x14ac:dyDescent="0.2">
      <c r="A246">
        <v>244</v>
      </c>
      <c r="E246" t="s">
        <v>344</v>
      </c>
      <c r="I246">
        <v>0</v>
      </c>
    </row>
    <row r="247" spans="1:9" x14ac:dyDescent="0.2">
      <c r="A247">
        <v>245</v>
      </c>
      <c r="E247" t="s">
        <v>345</v>
      </c>
      <c r="I247">
        <v>2</v>
      </c>
    </row>
    <row r="248" spans="1:9" x14ac:dyDescent="0.2">
      <c r="A248">
        <v>246</v>
      </c>
      <c r="E248" t="s">
        <v>346</v>
      </c>
      <c r="I248">
        <v>0</v>
      </c>
    </row>
    <row r="249" spans="1:9" x14ac:dyDescent="0.2">
      <c r="A249">
        <v>247</v>
      </c>
      <c r="E249" t="s">
        <v>347</v>
      </c>
      <c r="I249">
        <v>2</v>
      </c>
    </row>
    <row r="250" spans="1:9" x14ac:dyDescent="0.2">
      <c r="A250">
        <v>248</v>
      </c>
      <c r="E250" t="s">
        <v>348</v>
      </c>
      <c r="I250">
        <v>0</v>
      </c>
    </row>
    <row r="251" spans="1:9" x14ac:dyDescent="0.2">
      <c r="A251">
        <v>249</v>
      </c>
      <c r="E251" t="s">
        <v>349</v>
      </c>
      <c r="I251">
        <v>2</v>
      </c>
    </row>
    <row r="252" spans="1:9" x14ac:dyDescent="0.2">
      <c r="A252">
        <v>250</v>
      </c>
      <c r="E252" t="s">
        <v>350</v>
      </c>
      <c r="I252">
        <v>0</v>
      </c>
    </row>
    <row r="253" spans="1:9" x14ac:dyDescent="0.2">
      <c r="A253">
        <v>251</v>
      </c>
      <c r="E253" t="s">
        <v>351</v>
      </c>
      <c r="I253">
        <v>2</v>
      </c>
    </row>
    <row r="254" spans="1:9" x14ac:dyDescent="0.2">
      <c r="A254">
        <v>252</v>
      </c>
      <c r="E254" t="s">
        <v>352</v>
      </c>
      <c r="I254">
        <v>0</v>
      </c>
    </row>
    <row r="255" spans="1:9" x14ac:dyDescent="0.2">
      <c r="A255">
        <v>253</v>
      </c>
      <c r="E255" t="s">
        <v>353</v>
      </c>
      <c r="I255">
        <v>2</v>
      </c>
    </row>
    <row r="256" spans="1:9" x14ac:dyDescent="0.2">
      <c r="A256">
        <v>254</v>
      </c>
      <c r="E256" t="s">
        <v>354</v>
      </c>
      <c r="I256">
        <v>0</v>
      </c>
    </row>
    <row r="257" spans="5:9" x14ac:dyDescent="0.2">
      <c r="E257" t="s">
        <v>355</v>
      </c>
      <c r="I257">
        <v>2</v>
      </c>
    </row>
    <row r="258" spans="5:9" x14ac:dyDescent="0.2">
      <c r="E258" t="s">
        <v>356</v>
      </c>
      <c r="I258">
        <v>0</v>
      </c>
    </row>
    <row r="259" spans="5:9" x14ac:dyDescent="0.2">
      <c r="E259" t="s">
        <v>357</v>
      </c>
      <c r="I259">
        <v>2</v>
      </c>
    </row>
    <row r="260" spans="5:9" x14ac:dyDescent="0.2">
      <c r="E260" t="s">
        <v>358</v>
      </c>
      <c r="I260">
        <v>2</v>
      </c>
    </row>
    <row r="261" spans="5:9" x14ac:dyDescent="0.2">
      <c r="E261" t="s">
        <v>359</v>
      </c>
      <c r="I261">
        <v>1</v>
      </c>
    </row>
    <row r="262" spans="5:9" x14ac:dyDescent="0.2">
      <c r="E262" t="s">
        <v>360</v>
      </c>
      <c r="I262">
        <v>0</v>
      </c>
    </row>
    <row r="263" spans="5:9" x14ac:dyDescent="0.2">
      <c r="E263" t="s">
        <v>361</v>
      </c>
      <c r="I263">
        <v>2</v>
      </c>
    </row>
    <row r="264" spans="5:9" x14ac:dyDescent="0.2">
      <c r="E264" t="s">
        <v>362</v>
      </c>
      <c r="I264">
        <v>0</v>
      </c>
    </row>
    <row r="265" spans="5:9" x14ac:dyDescent="0.2">
      <c r="E265" t="s">
        <v>363</v>
      </c>
      <c r="I265">
        <v>2</v>
      </c>
    </row>
    <row r="266" spans="5:9" x14ac:dyDescent="0.2">
      <c r="E266" t="s">
        <v>364</v>
      </c>
      <c r="I266">
        <v>0</v>
      </c>
    </row>
    <row r="267" spans="5:9" x14ac:dyDescent="0.2">
      <c r="E267" t="s">
        <v>365</v>
      </c>
      <c r="I267">
        <v>2</v>
      </c>
    </row>
    <row r="268" spans="5:9" ht="38.25" x14ac:dyDescent="0.2">
      <c r="E268" s="5" t="s">
        <v>300</v>
      </c>
      <c r="I268">
        <v>0</v>
      </c>
    </row>
    <row r="269" spans="5:9" x14ac:dyDescent="0.2">
      <c r="E269" t="s">
        <v>301</v>
      </c>
      <c r="I269">
        <v>2</v>
      </c>
    </row>
    <row r="270" spans="5:9" x14ac:dyDescent="0.2">
      <c r="E270" t="s">
        <v>302</v>
      </c>
      <c r="I270">
        <v>0</v>
      </c>
    </row>
    <row r="271" spans="5:9" x14ac:dyDescent="0.2">
      <c r="E271" t="s">
        <v>303</v>
      </c>
      <c r="I271">
        <v>2</v>
      </c>
    </row>
    <row r="272" spans="5:9" x14ac:dyDescent="0.2">
      <c r="E272" t="s">
        <v>304</v>
      </c>
      <c r="I272">
        <v>0</v>
      </c>
    </row>
    <row r="273" spans="5:9" x14ac:dyDescent="0.2">
      <c r="E273" t="s">
        <v>305</v>
      </c>
      <c r="I273">
        <v>2</v>
      </c>
    </row>
    <row r="274" spans="5:9" x14ac:dyDescent="0.2">
      <c r="E274" t="s">
        <v>306</v>
      </c>
      <c r="I274">
        <v>0</v>
      </c>
    </row>
    <row r="275" spans="5:9" x14ac:dyDescent="0.2">
      <c r="E275" t="s">
        <v>307</v>
      </c>
      <c r="I275">
        <v>2</v>
      </c>
    </row>
    <row r="276" spans="5:9" x14ac:dyDescent="0.2">
      <c r="E276" t="s">
        <v>308</v>
      </c>
      <c r="I276">
        <v>0</v>
      </c>
    </row>
    <row r="277" spans="5:9" x14ac:dyDescent="0.2">
      <c r="E277" t="s">
        <v>309</v>
      </c>
      <c r="I277">
        <v>2</v>
      </c>
    </row>
    <row r="278" spans="5:9" x14ac:dyDescent="0.2">
      <c r="E278" t="s">
        <v>310</v>
      </c>
      <c r="I278">
        <v>2</v>
      </c>
    </row>
    <row r="279" spans="5:9" x14ac:dyDescent="0.2">
      <c r="E279" t="s">
        <v>311</v>
      </c>
      <c r="I279">
        <v>1</v>
      </c>
    </row>
    <row r="280" spans="5:9" x14ac:dyDescent="0.2">
      <c r="E280" t="s">
        <v>312</v>
      </c>
      <c r="I280">
        <v>0</v>
      </c>
    </row>
    <row r="281" spans="5:9" x14ac:dyDescent="0.2">
      <c r="E281" t="s">
        <v>313</v>
      </c>
      <c r="I281">
        <v>2</v>
      </c>
    </row>
    <row r="282" spans="5:9" x14ac:dyDescent="0.2">
      <c r="E282" t="s">
        <v>314</v>
      </c>
      <c r="I282">
        <v>0</v>
      </c>
    </row>
    <row r="283" spans="5:9" x14ac:dyDescent="0.2">
      <c r="E283" t="s">
        <v>315</v>
      </c>
      <c r="I283">
        <v>2</v>
      </c>
    </row>
    <row r="284" spans="5:9" x14ac:dyDescent="0.2">
      <c r="E284" t="s">
        <v>316</v>
      </c>
      <c r="I284">
        <v>0</v>
      </c>
    </row>
    <row r="285" spans="5:9" x14ac:dyDescent="0.2">
      <c r="E285" t="s">
        <v>317</v>
      </c>
      <c r="I285">
        <v>2</v>
      </c>
    </row>
    <row r="286" spans="5:9" x14ac:dyDescent="0.2">
      <c r="E286" t="s">
        <v>318</v>
      </c>
      <c r="I286">
        <v>0</v>
      </c>
    </row>
    <row r="287" spans="5:9" x14ac:dyDescent="0.2">
      <c r="E287" t="s">
        <v>671</v>
      </c>
      <c r="I287">
        <v>2</v>
      </c>
    </row>
    <row r="288" spans="5:9" x14ac:dyDescent="0.2">
      <c r="E288" t="s">
        <v>672</v>
      </c>
      <c r="I288">
        <v>0</v>
      </c>
    </row>
    <row r="289" spans="5:9" x14ac:dyDescent="0.2">
      <c r="E289" t="s">
        <v>673</v>
      </c>
      <c r="I289">
        <v>2</v>
      </c>
    </row>
    <row r="290" spans="5:9" ht="38.25" x14ac:dyDescent="0.2">
      <c r="E290" s="5" t="s">
        <v>674</v>
      </c>
      <c r="I290">
        <v>0</v>
      </c>
    </row>
    <row r="291" spans="5:9" x14ac:dyDescent="0.2">
      <c r="E291" t="s">
        <v>675</v>
      </c>
      <c r="I291">
        <v>2</v>
      </c>
    </row>
    <row r="292" spans="5:9" x14ac:dyDescent="0.2">
      <c r="E292" t="s">
        <v>676</v>
      </c>
      <c r="I292">
        <v>0</v>
      </c>
    </row>
    <row r="293" spans="5:9" x14ac:dyDescent="0.2">
      <c r="E293" t="s">
        <v>677</v>
      </c>
      <c r="I293">
        <v>2</v>
      </c>
    </row>
    <row r="294" spans="5:9" x14ac:dyDescent="0.2">
      <c r="E294" t="s">
        <v>678</v>
      </c>
      <c r="I294">
        <v>0</v>
      </c>
    </row>
    <row r="295" spans="5:9" x14ac:dyDescent="0.2">
      <c r="E295" t="s">
        <v>679</v>
      </c>
      <c r="I295">
        <v>2</v>
      </c>
    </row>
    <row r="296" spans="5:9" x14ac:dyDescent="0.2">
      <c r="E296" t="s">
        <v>680</v>
      </c>
      <c r="I296">
        <v>0</v>
      </c>
    </row>
    <row r="297" spans="5:9" x14ac:dyDescent="0.2">
      <c r="E297" t="s">
        <v>681</v>
      </c>
      <c r="I297">
        <v>2</v>
      </c>
    </row>
    <row r="298" spans="5:9" x14ac:dyDescent="0.2">
      <c r="E298" t="s">
        <v>682</v>
      </c>
      <c r="I298">
        <v>0</v>
      </c>
    </row>
    <row r="299" spans="5:9" x14ac:dyDescent="0.2">
      <c r="E299" t="s">
        <v>683</v>
      </c>
      <c r="I299">
        <v>2</v>
      </c>
    </row>
    <row r="300" spans="5:9" x14ac:dyDescent="0.2">
      <c r="E300" t="s">
        <v>684</v>
      </c>
      <c r="I300">
        <v>0</v>
      </c>
    </row>
    <row r="301" spans="5:9" x14ac:dyDescent="0.2">
      <c r="E301" t="s">
        <v>685</v>
      </c>
      <c r="I301">
        <v>2</v>
      </c>
    </row>
    <row r="302" spans="5:9" x14ac:dyDescent="0.2">
      <c r="E302" t="s">
        <v>686</v>
      </c>
      <c r="I302">
        <v>0</v>
      </c>
    </row>
    <row r="303" spans="5:9" x14ac:dyDescent="0.2">
      <c r="E303" t="s">
        <v>687</v>
      </c>
      <c r="I303">
        <v>2</v>
      </c>
    </row>
    <row r="304" spans="5:9" x14ac:dyDescent="0.2">
      <c r="E304" t="s">
        <v>688</v>
      </c>
      <c r="I304">
        <v>2</v>
      </c>
    </row>
    <row r="305" spans="5:9" x14ac:dyDescent="0.2">
      <c r="E305" t="s">
        <v>689</v>
      </c>
      <c r="I305">
        <v>1</v>
      </c>
    </row>
    <row r="306" spans="5:9" x14ac:dyDescent="0.2">
      <c r="E306" t="s">
        <v>690</v>
      </c>
      <c r="I306">
        <v>0</v>
      </c>
    </row>
    <row r="307" spans="5:9" x14ac:dyDescent="0.2">
      <c r="E307" t="s">
        <v>691</v>
      </c>
      <c r="I307">
        <v>2</v>
      </c>
    </row>
    <row r="308" spans="5:9" ht="38.25" x14ac:dyDescent="0.2">
      <c r="E308" s="5" t="s">
        <v>692</v>
      </c>
      <c r="I308">
        <v>2</v>
      </c>
    </row>
    <row r="309" spans="5:9" x14ac:dyDescent="0.2">
      <c r="E309" t="s">
        <v>693</v>
      </c>
      <c r="I309">
        <v>1</v>
      </c>
    </row>
    <row r="310" spans="5:9" x14ac:dyDescent="0.2">
      <c r="E310" t="s">
        <v>694</v>
      </c>
      <c r="I310">
        <v>0</v>
      </c>
    </row>
    <row r="311" spans="5:9" x14ac:dyDescent="0.2">
      <c r="E311" t="s">
        <v>695</v>
      </c>
      <c r="I311">
        <v>2</v>
      </c>
    </row>
    <row r="312" spans="5:9" x14ac:dyDescent="0.2">
      <c r="E312" t="s">
        <v>696</v>
      </c>
      <c r="I312">
        <v>0</v>
      </c>
    </row>
    <row r="313" spans="5:9" x14ac:dyDescent="0.2">
      <c r="E313" t="s">
        <v>697</v>
      </c>
      <c r="I313">
        <v>2</v>
      </c>
    </row>
    <row r="314" spans="5:9" x14ac:dyDescent="0.2">
      <c r="E314" t="s">
        <v>698</v>
      </c>
      <c r="I314">
        <v>0</v>
      </c>
    </row>
    <row r="315" spans="5:9" x14ac:dyDescent="0.2">
      <c r="E315" t="s">
        <v>699</v>
      </c>
      <c r="I315">
        <v>2</v>
      </c>
    </row>
    <row r="316" spans="5:9" x14ac:dyDescent="0.2">
      <c r="E316" t="s">
        <v>700</v>
      </c>
      <c r="I316">
        <v>0</v>
      </c>
    </row>
    <row r="317" spans="5:9" x14ac:dyDescent="0.2">
      <c r="E317" t="s">
        <v>701</v>
      </c>
      <c r="I317">
        <v>2</v>
      </c>
    </row>
    <row r="318" spans="5:9" x14ac:dyDescent="0.2">
      <c r="E318" t="s">
        <v>702</v>
      </c>
      <c r="I318">
        <v>0</v>
      </c>
    </row>
    <row r="319" spans="5:9" x14ac:dyDescent="0.2">
      <c r="E319" t="s">
        <v>703</v>
      </c>
      <c r="I319">
        <v>2</v>
      </c>
    </row>
    <row r="320" spans="5:9" x14ac:dyDescent="0.2">
      <c r="E320" t="s">
        <v>704</v>
      </c>
      <c r="I320">
        <v>2</v>
      </c>
    </row>
    <row r="321" spans="5:9" x14ac:dyDescent="0.2">
      <c r="E321" t="s">
        <v>705</v>
      </c>
      <c r="I321">
        <v>1</v>
      </c>
    </row>
    <row r="322" spans="5:9" x14ac:dyDescent="0.2">
      <c r="E322" t="s">
        <v>706</v>
      </c>
      <c r="I322">
        <v>0</v>
      </c>
    </row>
    <row r="323" spans="5:9" x14ac:dyDescent="0.2">
      <c r="E323" t="s">
        <v>707</v>
      </c>
      <c r="I323">
        <v>2</v>
      </c>
    </row>
    <row r="324" spans="5:9" x14ac:dyDescent="0.2">
      <c r="E324" t="s">
        <v>708</v>
      </c>
      <c r="I324">
        <v>0</v>
      </c>
    </row>
    <row r="325" spans="5:9" x14ac:dyDescent="0.2">
      <c r="E325" t="s">
        <v>709</v>
      </c>
      <c r="I325">
        <v>2</v>
      </c>
    </row>
    <row r="326" spans="5:9" x14ac:dyDescent="0.2">
      <c r="E326" t="s">
        <v>710</v>
      </c>
      <c r="I326">
        <v>0</v>
      </c>
    </row>
    <row r="327" spans="5:9" x14ac:dyDescent="0.2">
      <c r="E327" t="s">
        <v>711</v>
      </c>
      <c r="I327">
        <v>2</v>
      </c>
    </row>
    <row r="328" spans="5:9" ht="38.25" x14ac:dyDescent="0.2">
      <c r="E328" s="5" t="s">
        <v>712</v>
      </c>
      <c r="I328">
        <v>0</v>
      </c>
    </row>
    <row r="329" spans="5:9" x14ac:dyDescent="0.2">
      <c r="E329" t="s">
        <v>713</v>
      </c>
      <c r="I329">
        <v>2</v>
      </c>
    </row>
    <row r="330" spans="5:9" x14ac:dyDescent="0.2">
      <c r="E330" t="s">
        <v>714</v>
      </c>
      <c r="I330">
        <v>0</v>
      </c>
    </row>
    <row r="331" spans="5:9" x14ac:dyDescent="0.2">
      <c r="E331" t="s">
        <v>715</v>
      </c>
      <c r="I331">
        <v>2</v>
      </c>
    </row>
    <row r="332" spans="5:9" x14ac:dyDescent="0.2">
      <c r="E332" t="s">
        <v>716</v>
      </c>
      <c r="I332">
        <v>0</v>
      </c>
    </row>
    <row r="333" spans="5:9" x14ac:dyDescent="0.2">
      <c r="E333" t="s">
        <v>717</v>
      </c>
      <c r="I333">
        <v>2</v>
      </c>
    </row>
    <row r="334" spans="5:9" x14ac:dyDescent="0.2">
      <c r="E334" t="s">
        <v>718</v>
      </c>
      <c r="I334">
        <v>0</v>
      </c>
    </row>
    <row r="335" spans="5:9" x14ac:dyDescent="0.2">
      <c r="E335" t="s">
        <v>719</v>
      </c>
      <c r="I335">
        <v>2</v>
      </c>
    </row>
    <row r="336" spans="5:9" x14ac:dyDescent="0.2">
      <c r="E336" t="s">
        <v>720</v>
      </c>
      <c r="I336">
        <v>0</v>
      </c>
    </row>
    <row r="337" spans="5:9" x14ac:dyDescent="0.2">
      <c r="E337" t="s">
        <v>721</v>
      </c>
      <c r="I337">
        <v>2</v>
      </c>
    </row>
    <row r="338" spans="5:9" x14ac:dyDescent="0.2">
      <c r="E338" t="s">
        <v>722</v>
      </c>
      <c r="I338">
        <v>0</v>
      </c>
    </row>
    <row r="339" spans="5:9" x14ac:dyDescent="0.2">
      <c r="E339" t="s">
        <v>723</v>
      </c>
      <c r="I339">
        <v>2</v>
      </c>
    </row>
    <row r="340" spans="5:9" x14ac:dyDescent="0.2">
      <c r="E340" t="s">
        <v>268</v>
      </c>
      <c r="I340">
        <v>0</v>
      </c>
    </row>
    <row r="341" spans="5:9" x14ac:dyDescent="0.2">
      <c r="E341" t="s">
        <v>269</v>
      </c>
      <c r="I341">
        <v>2</v>
      </c>
    </row>
    <row r="342" spans="5:9" x14ac:dyDescent="0.2">
      <c r="E342" t="s">
        <v>270</v>
      </c>
      <c r="I342">
        <v>0</v>
      </c>
    </row>
    <row r="343" spans="5:9" x14ac:dyDescent="0.2">
      <c r="E343" t="s">
        <v>553</v>
      </c>
      <c r="I343">
        <v>2</v>
      </c>
    </row>
    <row r="344" spans="5:9" x14ac:dyDescent="0.2">
      <c r="E344" t="s">
        <v>271</v>
      </c>
      <c r="I344">
        <v>0</v>
      </c>
    </row>
    <row r="345" spans="5:9" x14ac:dyDescent="0.2">
      <c r="E345" t="s">
        <v>272</v>
      </c>
      <c r="I345">
        <v>2</v>
      </c>
    </row>
    <row r="346" spans="5:9" x14ac:dyDescent="0.2">
      <c r="E346" t="s">
        <v>273</v>
      </c>
      <c r="I346">
        <v>0</v>
      </c>
    </row>
    <row r="347" spans="5:9" x14ac:dyDescent="0.2">
      <c r="E347" t="s">
        <v>274</v>
      </c>
      <c r="I347">
        <v>2</v>
      </c>
    </row>
    <row r="348" spans="5:9" x14ac:dyDescent="0.2">
      <c r="E348" t="s">
        <v>275</v>
      </c>
      <c r="I348">
        <v>0</v>
      </c>
    </row>
    <row r="349" spans="5:9" x14ac:dyDescent="0.2">
      <c r="E349" t="s">
        <v>276</v>
      </c>
      <c r="I349">
        <v>2</v>
      </c>
    </row>
    <row r="350" spans="5:9" x14ac:dyDescent="0.2">
      <c r="E350" t="s">
        <v>277</v>
      </c>
      <c r="I350">
        <v>0</v>
      </c>
    </row>
    <row r="351" spans="5:9" x14ac:dyDescent="0.2">
      <c r="E351" t="s">
        <v>278</v>
      </c>
      <c r="I351">
        <v>2</v>
      </c>
    </row>
    <row r="352" spans="5:9" x14ac:dyDescent="0.2">
      <c r="E352" t="s">
        <v>279</v>
      </c>
      <c r="I352">
        <v>0</v>
      </c>
    </row>
    <row r="353" spans="5:9" x14ac:dyDescent="0.2">
      <c r="E353" t="s">
        <v>280</v>
      </c>
      <c r="I353">
        <v>2</v>
      </c>
    </row>
    <row r="354" spans="5:9" x14ac:dyDescent="0.2">
      <c r="E354" t="s">
        <v>281</v>
      </c>
      <c r="I354">
        <v>0</v>
      </c>
    </row>
    <row r="355" spans="5:9" x14ac:dyDescent="0.2">
      <c r="E355" t="s">
        <v>563</v>
      </c>
      <c r="I355">
        <v>2</v>
      </c>
    </row>
    <row r="356" spans="5:9" x14ac:dyDescent="0.2">
      <c r="E356" t="s">
        <v>282</v>
      </c>
      <c r="I356">
        <v>0</v>
      </c>
    </row>
    <row r="357" spans="5:9" x14ac:dyDescent="0.2">
      <c r="E357" t="s">
        <v>283</v>
      </c>
      <c r="I357">
        <v>2</v>
      </c>
    </row>
    <row r="358" spans="5:9" x14ac:dyDescent="0.2">
      <c r="E358" t="s">
        <v>284</v>
      </c>
      <c r="I358">
        <v>0</v>
      </c>
    </row>
    <row r="359" spans="5:9" x14ac:dyDescent="0.2">
      <c r="E359" t="s">
        <v>285</v>
      </c>
      <c r="I359">
        <v>2</v>
      </c>
    </row>
    <row r="360" spans="5:9" x14ac:dyDescent="0.2">
      <c r="E360" t="s">
        <v>202</v>
      </c>
      <c r="I360">
        <v>0</v>
      </c>
    </row>
    <row r="361" spans="5:9" x14ac:dyDescent="0.2">
      <c r="E361" t="s">
        <v>203</v>
      </c>
      <c r="I361">
        <v>2</v>
      </c>
    </row>
    <row r="362" spans="5:9" x14ac:dyDescent="0.2">
      <c r="E362" t="s">
        <v>204</v>
      </c>
      <c r="I362">
        <v>0</v>
      </c>
    </row>
    <row r="363" spans="5:9" x14ac:dyDescent="0.2">
      <c r="E363" t="s">
        <v>205</v>
      </c>
      <c r="I363">
        <v>2</v>
      </c>
    </row>
    <row r="364" spans="5:9" x14ac:dyDescent="0.2">
      <c r="E364" t="s">
        <v>206</v>
      </c>
      <c r="I364">
        <v>0</v>
      </c>
    </row>
    <row r="365" spans="5:9" x14ac:dyDescent="0.2">
      <c r="E365" t="s">
        <v>207</v>
      </c>
      <c r="I365">
        <v>2</v>
      </c>
    </row>
    <row r="366" spans="5:9" x14ac:dyDescent="0.2">
      <c r="E366" t="s">
        <v>208</v>
      </c>
      <c r="I366">
        <v>0</v>
      </c>
    </row>
    <row r="367" spans="5:9" x14ac:dyDescent="0.2">
      <c r="E367" t="s">
        <v>209</v>
      </c>
      <c r="I367">
        <v>2</v>
      </c>
    </row>
    <row r="368" spans="5:9" x14ac:dyDescent="0.2">
      <c r="E368" t="s">
        <v>210</v>
      </c>
      <c r="I368">
        <v>0</v>
      </c>
    </row>
    <row r="369" spans="5:9" x14ac:dyDescent="0.2">
      <c r="E369" t="s">
        <v>211</v>
      </c>
      <c r="I369">
        <v>2</v>
      </c>
    </row>
    <row r="370" spans="5:9" x14ac:dyDescent="0.2">
      <c r="E370" t="s">
        <v>212</v>
      </c>
      <c r="I370">
        <v>0</v>
      </c>
    </row>
    <row r="371" spans="5:9" x14ac:dyDescent="0.2">
      <c r="E371" t="s">
        <v>213</v>
      </c>
      <c r="I371">
        <v>2</v>
      </c>
    </row>
    <row r="372" spans="5:9" ht="38.25" x14ac:dyDescent="0.2">
      <c r="E372" s="5" t="s">
        <v>214</v>
      </c>
      <c r="I372">
        <v>0</v>
      </c>
    </row>
    <row r="373" spans="5:9" x14ac:dyDescent="0.2">
      <c r="E373" t="s">
        <v>215</v>
      </c>
      <c r="I373">
        <v>2</v>
      </c>
    </row>
    <row r="374" spans="5:9" x14ac:dyDescent="0.2">
      <c r="E374" t="s">
        <v>216</v>
      </c>
      <c r="I374">
        <v>0</v>
      </c>
    </row>
    <row r="375" spans="5:9" x14ac:dyDescent="0.2">
      <c r="E375" t="s">
        <v>217</v>
      </c>
      <c r="I375">
        <v>2</v>
      </c>
    </row>
    <row r="376" spans="5:9" x14ac:dyDescent="0.2">
      <c r="E376" t="s">
        <v>218</v>
      </c>
      <c r="I376">
        <v>0</v>
      </c>
    </row>
    <row r="377" spans="5:9" x14ac:dyDescent="0.2">
      <c r="E377" t="s">
        <v>219</v>
      </c>
      <c r="I377">
        <v>2</v>
      </c>
    </row>
    <row r="378" spans="5:9" ht="38.25" x14ac:dyDescent="0.2">
      <c r="E378" s="5" t="s">
        <v>220</v>
      </c>
      <c r="I378">
        <v>0</v>
      </c>
    </row>
    <row r="379" spans="5:9" x14ac:dyDescent="0.2">
      <c r="E379" t="s">
        <v>221</v>
      </c>
      <c r="I379">
        <v>2</v>
      </c>
    </row>
    <row r="380" spans="5:9" ht="38.25" x14ac:dyDescent="0.2">
      <c r="E380" s="5" t="s">
        <v>222</v>
      </c>
      <c r="I380">
        <v>0</v>
      </c>
    </row>
    <row r="381" spans="5:9" x14ac:dyDescent="0.2">
      <c r="E381" t="s">
        <v>223</v>
      </c>
      <c r="I381">
        <v>2</v>
      </c>
    </row>
    <row r="382" spans="5:9" x14ac:dyDescent="0.2">
      <c r="E382" t="s">
        <v>224</v>
      </c>
      <c r="I382">
        <v>0</v>
      </c>
    </row>
    <row r="383" spans="5:9" x14ac:dyDescent="0.2">
      <c r="E383" t="s">
        <v>225</v>
      </c>
      <c r="I383">
        <v>2</v>
      </c>
    </row>
    <row r="384" spans="5:9" x14ac:dyDescent="0.2">
      <c r="E384" t="s">
        <v>226</v>
      </c>
      <c r="I384">
        <v>0</v>
      </c>
    </row>
    <row r="385" spans="5:9" x14ac:dyDescent="0.2">
      <c r="E385" t="s">
        <v>227</v>
      </c>
      <c r="I385">
        <v>2</v>
      </c>
    </row>
    <row r="386" spans="5:9" x14ac:dyDescent="0.2">
      <c r="E386" t="s">
        <v>228</v>
      </c>
      <c r="I386">
        <v>0</v>
      </c>
    </row>
    <row r="387" spans="5:9" x14ac:dyDescent="0.2">
      <c r="E387" t="s">
        <v>229</v>
      </c>
      <c r="I387">
        <v>2</v>
      </c>
    </row>
    <row r="388" spans="5:9" x14ac:dyDescent="0.2">
      <c r="E388" t="s">
        <v>230</v>
      </c>
      <c r="I388">
        <v>2</v>
      </c>
    </row>
    <row r="389" spans="5:9" x14ac:dyDescent="0.2">
      <c r="E389" t="s">
        <v>231</v>
      </c>
      <c r="I389">
        <v>1</v>
      </c>
    </row>
    <row r="390" spans="5:9" x14ac:dyDescent="0.2">
      <c r="E390" t="s">
        <v>232</v>
      </c>
      <c r="I390">
        <v>0</v>
      </c>
    </row>
    <row r="391" spans="5:9" x14ac:dyDescent="0.2">
      <c r="E391" t="s">
        <v>233</v>
      </c>
      <c r="I391">
        <v>2</v>
      </c>
    </row>
    <row r="392" spans="5:9" x14ac:dyDescent="0.2">
      <c r="E392" t="s">
        <v>234</v>
      </c>
      <c r="I392">
        <v>0</v>
      </c>
    </row>
    <row r="393" spans="5:9" x14ac:dyDescent="0.2">
      <c r="E393" t="s">
        <v>235</v>
      </c>
      <c r="I393">
        <v>2</v>
      </c>
    </row>
    <row r="394" spans="5:9" x14ac:dyDescent="0.2">
      <c r="E394" t="s">
        <v>236</v>
      </c>
      <c r="I394">
        <v>0</v>
      </c>
    </row>
    <row r="395" spans="5:9" x14ac:dyDescent="0.2">
      <c r="E395" t="s">
        <v>237</v>
      </c>
      <c r="I395">
        <v>2</v>
      </c>
    </row>
    <row r="396" spans="5:9" x14ac:dyDescent="0.2">
      <c r="E396" t="s">
        <v>238</v>
      </c>
      <c r="I396">
        <v>0</v>
      </c>
    </row>
    <row r="397" spans="5:9" x14ac:dyDescent="0.2">
      <c r="E397" t="s">
        <v>239</v>
      </c>
      <c r="I397">
        <v>2</v>
      </c>
    </row>
    <row r="398" spans="5:9" ht="38.25" x14ac:dyDescent="0.2">
      <c r="E398" s="5" t="s">
        <v>333</v>
      </c>
      <c r="I398">
        <v>0</v>
      </c>
    </row>
    <row r="399" spans="5:9" x14ac:dyDescent="0.2">
      <c r="E399" t="s">
        <v>334</v>
      </c>
      <c r="I399">
        <v>2</v>
      </c>
    </row>
    <row r="400" spans="5:9" x14ac:dyDescent="0.2">
      <c r="E400" t="s">
        <v>335</v>
      </c>
      <c r="I400">
        <v>0</v>
      </c>
    </row>
    <row r="401" spans="5:9" x14ac:dyDescent="0.2">
      <c r="E401" t="s">
        <v>336</v>
      </c>
      <c r="I401">
        <v>2</v>
      </c>
    </row>
    <row r="402" spans="5:9" x14ac:dyDescent="0.2">
      <c r="E402" t="s">
        <v>337</v>
      </c>
      <c r="I402">
        <v>2</v>
      </c>
    </row>
    <row r="403" spans="5:9" x14ac:dyDescent="0.2">
      <c r="E403" t="s">
        <v>628</v>
      </c>
      <c r="I403">
        <v>1</v>
      </c>
    </row>
    <row r="404" spans="5:9" x14ac:dyDescent="0.2">
      <c r="E404" t="s">
        <v>629</v>
      </c>
      <c r="I404">
        <v>0</v>
      </c>
    </row>
    <row r="405" spans="5:9" x14ac:dyDescent="0.2">
      <c r="E405" t="s">
        <v>630</v>
      </c>
      <c r="I405">
        <v>2</v>
      </c>
    </row>
    <row r="406" spans="5:9" x14ac:dyDescent="0.2">
      <c r="E406" t="s">
        <v>631</v>
      </c>
      <c r="I406">
        <v>0</v>
      </c>
    </row>
    <row r="407" spans="5:9" x14ac:dyDescent="0.2">
      <c r="E407" t="s">
        <v>632</v>
      </c>
      <c r="I407">
        <v>2</v>
      </c>
    </row>
    <row r="408" spans="5:9" ht="38.25" x14ac:dyDescent="0.2">
      <c r="E408" s="5" t="s">
        <v>633</v>
      </c>
      <c r="I408">
        <v>0</v>
      </c>
    </row>
    <row r="409" spans="5:9" x14ac:dyDescent="0.2">
      <c r="E409" t="s">
        <v>634</v>
      </c>
      <c r="I409">
        <v>2</v>
      </c>
    </row>
    <row r="410" spans="5:9" ht="38.25" x14ac:dyDescent="0.2">
      <c r="E410" s="5" t="s">
        <v>635</v>
      </c>
      <c r="I410">
        <v>0</v>
      </c>
    </row>
    <row r="411" spans="5:9" x14ac:dyDescent="0.2">
      <c r="E411" t="s">
        <v>636</v>
      </c>
      <c r="I411">
        <v>2</v>
      </c>
    </row>
    <row r="412" spans="5:9" x14ac:dyDescent="0.2">
      <c r="E412" t="s">
        <v>637</v>
      </c>
      <c r="I412">
        <v>0</v>
      </c>
    </row>
    <row r="413" spans="5:9" x14ac:dyDescent="0.2">
      <c r="E413" t="s">
        <v>638</v>
      </c>
      <c r="I413">
        <v>2</v>
      </c>
    </row>
    <row r="414" spans="5:9" x14ac:dyDescent="0.2">
      <c r="E414" t="s">
        <v>639</v>
      </c>
      <c r="I414">
        <v>0</v>
      </c>
    </row>
    <row r="415" spans="5:9" x14ac:dyDescent="0.2">
      <c r="E415" t="s">
        <v>640</v>
      </c>
      <c r="I415">
        <v>2</v>
      </c>
    </row>
    <row r="416" spans="5:9" x14ac:dyDescent="0.2">
      <c r="E416" t="s">
        <v>641</v>
      </c>
      <c r="I416">
        <v>0</v>
      </c>
    </row>
    <row r="417" spans="5:9" x14ac:dyDescent="0.2">
      <c r="E417" t="s">
        <v>399</v>
      </c>
      <c r="I417">
        <v>2</v>
      </c>
    </row>
    <row r="418" spans="5:9" x14ac:dyDescent="0.2">
      <c r="E418" t="s">
        <v>400</v>
      </c>
      <c r="I418">
        <v>0</v>
      </c>
    </row>
    <row r="419" spans="5:9" x14ac:dyDescent="0.2">
      <c r="E419" t="s">
        <v>401</v>
      </c>
      <c r="I419">
        <v>2</v>
      </c>
    </row>
    <row r="420" spans="5:9" x14ac:dyDescent="0.2">
      <c r="E420" t="s">
        <v>402</v>
      </c>
      <c r="I420">
        <v>0</v>
      </c>
    </row>
    <row r="421" spans="5:9" x14ac:dyDescent="0.2">
      <c r="E421" t="s">
        <v>403</v>
      </c>
      <c r="I421">
        <v>2</v>
      </c>
    </row>
    <row r="422" spans="5:9" x14ac:dyDescent="0.2">
      <c r="E422" t="s">
        <v>404</v>
      </c>
      <c r="I422">
        <v>0</v>
      </c>
    </row>
    <row r="423" spans="5:9" x14ac:dyDescent="0.2">
      <c r="E423" t="s">
        <v>565</v>
      </c>
      <c r="I423">
        <v>2</v>
      </c>
    </row>
    <row r="424" spans="5:9" ht="38.25" x14ac:dyDescent="0.2">
      <c r="E424" s="5" t="s">
        <v>405</v>
      </c>
      <c r="I424">
        <v>0</v>
      </c>
    </row>
    <row r="425" spans="5:9" x14ac:dyDescent="0.2">
      <c r="E425" t="s">
        <v>406</v>
      </c>
      <c r="I425">
        <v>2</v>
      </c>
    </row>
    <row r="426" spans="5:9" x14ac:dyDescent="0.2">
      <c r="E426" t="s">
        <v>407</v>
      </c>
      <c r="I426">
        <v>0</v>
      </c>
    </row>
    <row r="427" spans="5:9" x14ac:dyDescent="0.2">
      <c r="E427" t="s">
        <v>408</v>
      </c>
      <c r="I427">
        <v>2</v>
      </c>
    </row>
    <row r="428" spans="5:9" x14ac:dyDescent="0.2">
      <c r="E428" t="s">
        <v>409</v>
      </c>
      <c r="I428">
        <v>0</v>
      </c>
    </row>
    <row r="429" spans="5:9" x14ac:dyDescent="0.2">
      <c r="E429" t="s">
        <v>410</v>
      </c>
      <c r="I429">
        <v>2</v>
      </c>
    </row>
    <row r="430" spans="5:9" x14ac:dyDescent="0.2">
      <c r="E430" t="s">
        <v>411</v>
      </c>
      <c r="I430">
        <v>0</v>
      </c>
    </row>
    <row r="431" spans="5:9" x14ac:dyDescent="0.2">
      <c r="E431" t="s">
        <v>412</v>
      </c>
      <c r="I431">
        <v>2</v>
      </c>
    </row>
    <row r="432" spans="5:9" x14ac:dyDescent="0.2">
      <c r="E432" t="s">
        <v>413</v>
      </c>
      <c r="I432">
        <v>0</v>
      </c>
    </row>
    <row r="433" spans="5:9" x14ac:dyDescent="0.2">
      <c r="E433" t="s">
        <v>414</v>
      </c>
      <c r="I433">
        <v>2</v>
      </c>
    </row>
    <row r="434" spans="5:9" x14ac:dyDescent="0.2">
      <c r="E434" t="s">
        <v>415</v>
      </c>
      <c r="I434">
        <v>0</v>
      </c>
    </row>
    <row r="435" spans="5:9" x14ac:dyDescent="0.2">
      <c r="E435" t="s">
        <v>416</v>
      </c>
      <c r="I435">
        <v>2</v>
      </c>
    </row>
    <row r="436" spans="5:9" x14ac:dyDescent="0.2">
      <c r="E436" t="s">
        <v>417</v>
      </c>
      <c r="I436">
        <v>0</v>
      </c>
    </row>
    <row r="437" spans="5:9" x14ac:dyDescent="0.2">
      <c r="E437" t="s">
        <v>567</v>
      </c>
      <c r="I437">
        <v>2</v>
      </c>
    </row>
    <row r="438" spans="5:9" x14ac:dyDescent="0.2">
      <c r="E438" t="s">
        <v>418</v>
      </c>
      <c r="I438">
        <v>0</v>
      </c>
    </row>
    <row r="439" spans="5:9" x14ac:dyDescent="0.2">
      <c r="E439" t="s">
        <v>419</v>
      </c>
      <c r="I439">
        <v>2</v>
      </c>
    </row>
    <row r="440" spans="5:9" x14ac:dyDescent="0.2">
      <c r="E440" t="s">
        <v>420</v>
      </c>
      <c r="I440">
        <v>0</v>
      </c>
    </row>
    <row r="441" spans="5:9" x14ac:dyDescent="0.2">
      <c r="E441" t="s">
        <v>421</v>
      </c>
      <c r="I441">
        <v>2</v>
      </c>
    </row>
    <row r="442" spans="5:9" x14ac:dyDescent="0.2">
      <c r="E442" t="s">
        <v>901</v>
      </c>
      <c r="I442">
        <v>0</v>
      </c>
    </row>
    <row r="443" spans="5:9" x14ac:dyDescent="0.2">
      <c r="E443" t="s">
        <v>902</v>
      </c>
      <c r="I443">
        <v>2</v>
      </c>
    </row>
    <row r="444" spans="5:9" x14ac:dyDescent="0.2">
      <c r="E444" t="s">
        <v>903</v>
      </c>
      <c r="I444">
        <v>0</v>
      </c>
    </row>
    <row r="445" spans="5:9" x14ac:dyDescent="0.2">
      <c r="E445" t="s">
        <v>904</v>
      </c>
      <c r="I445">
        <v>2</v>
      </c>
    </row>
    <row r="446" spans="5:9" ht="38.25" x14ac:dyDescent="0.2">
      <c r="E446" s="5" t="s">
        <v>905</v>
      </c>
      <c r="I446">
        <v>0</v>
      </c>
    </row>
    <row r="447" spans="5:9" x14ac:dyDescent="0.2">
      <c r="E447" t="s">
        <v>906</v>
      </c>
      <c r="I447">
        <v>2</v>
      </c>
    </row>
    <row r="448" spans="5:9" ht="38.25" x14ac:dyDescent="0.2">
      <c r="E448" s="5" t="s">
        <v>907</v>
      </c>
      <c r="I448">
        <v>0</v>
      </c>
    </row>
    <row r="449" spans="5:9" x14ac:dyDescent="0.2">
      <c r="E449" t="s">
        <v>908</v>
      </c>
      <c r="I449">
        <v>2</v>
      </c>
    </row>
    <row r="450" spans="5:9" x14ac:dyDescent="0.2">
      <c r="E450" t="s">
        <v>909</v>
      </c>
      <c r="I450">
        <v>0</v>
      </c>
    </row>
    <row r="451" spans="5:9" x14ac:dyDescent="0.2">
      <c r="E451" t="s">
        <v>926</v>
      </c>
      <c r="I451">
        <v>2</v>
      </c>
    </row>
    <row r="452" spans="5:9" x14ac:dyDescent="0.2">
      <c r="E452" t="s">
        <v>927</v>
      </c>
      <c r="I452">
        <v>0</v>
      </c>
    </row>
    <row r="453" spans="5:9" x14ac:dyDescent="0.2">
      <c r="E453" t="s">
        <v>928</v>
      </c>
      <c r="I453">
        <v>2</v>
      </c>
    </row>
    <row r="454" spans="5:9" ht="38.25" x14ac:dyDescent="0.2">
      <c r="E454" s="5" t="s">
        <v>929</v>
      </c>
      <c r="I454">
        <v>0</v>
      </c>
    </row>
    <row r="455" spans="5:9" x14ac:dyDescent="0.2">
      <c r="E455" t="s">
        <v>930</v>
      </c>
      <c r="I455">
        <v>2</v>
      </c>
    </row>
    <row r="456" spans="5:9" x14ac:dyDescent="0.2">
      <c r="E456" t="s">
        <v>931</v>
      </c>
      <c r="I456">
        <v>0</v>
      </c>
    </row>
    <row r="457" spans="5:9" x14ac:dyDescent="0.2">
      <c r="E457" t="s">
        <v>932</v>
      </c>
      <c r="I457">
        <v>2</v>
      </c>
    </row>
    <row r="458" spans="5:9" x14ac:dyDescent="0.2">
      <c r="E458" t="s">
        <v>933</v>
      </c>
      <c r="I458">
        <v>0</v>
      </c>
    </row>
    <row r="459" spans="5:9" x14ac:dyDescent="0.2">
      <c r="E459" t="s">
        <v>934</v>
      </c>
      <c r="I459">
        <v>2</v>
      </c>
    </row>
    <row r="460" spans="5:9" x14ac:dyDescent="0.2">
      <c r="E460" t="s">
        <v>935</v>
      </c>
      <c r="I460">
        <v>0</v>
      </c>
    </row>
    <row r="461" spans="5:9" x14ac:dyDescent="0.2">
      <c r="E461" t="s">
        <v>936</v>
      </c>
      <c r="I461">
        <v>2</v>
      </c>
    </row>
    <row r="462" spans="5:9" ht="38.25" x14ac:dyDescent="0.2">
      <c r="E462" s="5" t="s">
        <v>16</v>
      </c>
      <c r="I462">
        <v>0</v>
      </c>
    </row>
    <row r="463" spans="5:9" x14ac:dyDescent="0.2">
      <c r="E463" t="s">
        <v>17</v>
      </c>
      <c r="I463">
        <v>2</v>
      </c>
    </row>
    <row r="464" spans="5:9" x14ac:dyDescent="0.2">
      <c r="E464" t="s">
        <v>18</v>
      </c>
      <c r="I464">
        <v>0</v>
      </c>
    </row>
    <row r="465" spans="5:9" x14ac:dyDescent="0.2">
      <c r="E465" t="s">
        <v>19</v>
      </c>
      <c r="I465">
        <v>2</v>
      </c>
    </row>
    <row r="466" spans="5:9" x14ac:dyDescent="0.2">
      <c r="E466" t="s">
        <v>20</v>
      </c>
      <c r="I466">
        <v>0</v>
      </c>
    </row>
    <row r="467" spans="5:9" x14ac:dyDescent="0.2">
      <c r="E467" t="s">
        <v>21</v>
      </c>
      <c r="I467">
        <v>2</v>
      </c>
    </row>
    <row r="468" spans="5:9" x14ac:dyDescent="0.2">
      <c r="E468" t="s">
        <v>22</v>
      </c>
      <c r="I468">
        <v>0</v>
      </c>
    </row>
    <row r="469" spans="5:9" x14ac:dyDescent="0.2">
      <c r="E469" t="s">
        <v>23</v>
      </c>
      <c r="I469">
        <v>2</v>
      </c>
    </row>
    <row r="470" spans="5:9" x14ac:dyDescent="0.2">
      <c r="E470" t="s">
        <v>24</v>
      </c>
      <c r="I470">
        <v>0</v>
      </c>
    </row>
    <row r="471" spans="5:9" x14ac:dyDescent="0.2">
      <c r="E471" t="s">
        <v>25</v>
      </c>
      <c r="I471">
        <v>2</v>
      </c>
    </row>
    <row r="472" spans="5:9" x14ac:dyDescent="0.2">
      <c r="E472" t="s">
        <v>26</v>
      </c>
      <c r="I472">
        <v>0</v>
      </c>
    </row>
    <row r="473" spans="5:9" x14ac:dyDescent="0.2">
      <c r="E473" t="s">
        <v>27</v>
      </c>
      <c r="I473">
        <v>2</v>
      </c>
    </row>
    <row r="474" spans="5:9" x14ac:dyDescent="0.2">
      <c r="E474" t="s">
        <v>28</v>
      </c>
      <c r="I474">
        <v>0</v>
      </c>
    </row>
    <row r="475" spans="5:9" x14ac:dyDescent="0.2">
      <c r="E475" t="s">
        <v>29</v>
      </c>
      <c r="I475">
        <v>2</v>
      </c>
    </row>
    <row r="476" spans="5:9" x14ac:dyDescent="0.2">
      <c r="E476" t="s">
        <v>30</v>
      </c>
      <c r="I476">
        <v>0</v>
      </c>
    </row>
    <row r="477" spans="5:9" x14ac:dyDescent="0.2">
      <c r="E477" t="s">
        <v>31</v>
      </c>
      <c r="I477">
        <v>2</v>
      </c>
    </row>
    <row r="478" spans="5:9" x14ac:dyDescent="0.2">
      <c r="E478" t="s">
        <v>32</v>
      </c>
      <c r="I478">
        <v>0</v>
      </c>
    </row>
    <row r="479" spans="5:9" x14ac:dyDescent="0.2">
      <c r="E479" t="s">
        <v>33</v>
      </c>
      <c r="I479">
        <v>2</v>
      </c>
    </row>
    <row r="480" spans="5:9" x14ac:dyDescent="0.2">
      <c r="E480" t="s">
        <v>1</v>
      </c>
      <c r="I480">
        <v>0</v>
      </c>
    </row>
    <row r="481" spans="5:9" x14ac:dyDescent="0.2">
      <c r="E481" t="s">
        <v>2</v>
      </c>
      <c r="I481">
        <v>2</v>
      </c>
    </row>
    <row r="482" spans="5:9" x14ac:dyDescent="0.2">
      <c r="E482" t="s">
        <v>3</v>
      </c>
      <c r="I482">
        <v>0</v>
      </c>
    </row>
    <row r="483" spans="5:9" x14ac:dyDescent="0.2">
      <c r="E483" t="s">
        <v>4</v>
      </c>
      <c r="I483">
        <v>2</v>
      </c>
    </row>
    <row r="484" spans="5:9" x14ac:dyDescent="0.2">
      <c r="E484" t="s">
        <v>5</v>
      </c>
      <c r="I484">
        <v>0</v>
      </c>
    </row>
    <row r="485" spans="5:9" x14ac:dyDescent="0.2">
      <c r="E485" t="s">
        <v>6</v>
      </c>
      <c r="I485">
        <v>2</v>
      </c>
    </row>
    <row r="486" spans="5:9" x14ac:dyDescent="0.2">
      <c r="E486" t="s">
        <v>7</v>
      </c>
      <c r="I486">
        <v>0</v>
      </c>
    </row>
    <row r="487" spans="5:9" x14ac:dyDescent="0.2">
      <c r="E487" t="s">
        <v>8</v>
      </c>
      <c r="I487">
        <v>2</v>
      </c>
    </row>
    <row r="488" spans="5:9" x14ac:dyDescent="0.2">
      <c r="E488" t="s">
        <v>9</v>
      </c>
      <c r="I488">
        <v>0</v>
      </c>
    </row>
    <row r="489" spans="5:9" x14ac:dyDescent="0.2">
      <c r="E489" t="s">
        <v>10</v>
      </c>
      <c r="I489">
        <v>2</v>
      </c>
    </row>
    <row r="490" spans="5:9" x14ac:dyDescent="0.2">
      <c r="E490" t="s">
        <v>11</v>
      </c>
      <c r="I490">
        <v>0</v>
      </c>
    </row>
    <row r="491" spans="5:9" x14ac:dyDescent="0.2">
      <c r="E491" t="s">
        <v>12</v>
      </c>
      <c r="I491">
        <v>2</v>
      </c>
    </row>
    <row r="492" spans="5:9" x14ac:dyDescent="0.2">
      <c r="E492" t="s">
        <v>13</v>
      </c>
      <c r="I492">
        <v>0</v>
      </c>
    </row>
    <row r="493" spans="5:9" x14ac:dyDescent="0.2">
      <c r="E493" t="s">
        <v>14</v>
      </c>
      <c r="I493">
        <v>2</v>
      </c>
    </row>
    <row r="494" spans="5:9" ht="38.25" x14ac:dyDescent="0.2">
      <c r="E494" s="5" t="s">
        <v>15</v>
      </c>
      <c r="I494">
        <v>0</v>
      </c>
    </row>
    <row r="495" spans="5:9" x14ac:dyDescent="0.2">
      <c r="E495" t="s">
        <v>984</v>
      </c>
      <c r="I495">
        <v>2</v>
      </c>
    </row>
    <row r="496" spans="5:9" x14ac:dyDescent="0.2">
      <c r="E496" t="s">
        <v>985</v>
      </c>
      <c r="I496">
        <v>0</v>
      </c>
    </row>
    <row r="497" spans="5:9" x14ac:dyDescent="0.2">
      <c r="E497" t="s">
        <v>986</v>
      </c>
      <c r="I497">
        <v>2</v>
      </c>
    </row>
    <row r="498" spans="5:9" x14ac:dyDescent="0.2">
      <c r="E498" t="s">
        <v>987</v>
      </c>
      <c r="I498">
        <v>0</v>
      </c>
    </row>
    <row r="499" spans="5:9" x14ac:dyDescent="0.2">
      <c r="E499" t="s">
        <v>988</v>
      </c>
      <c r="I499">
        <v>2</v>
      </c>
    </row>
    <row r="500" spans="5:9" x14ac:dyDescent="0.2">
      <c r="E500" t="s">
        <v>989</v>
      </c>
      <c r="I500">
        <v>0</v>
      </c>
    </row>
    <row r="501" spans="5:9" x14ac:dyDescent="0.2">
      <c r="E501" t="s">
        <v>990</v>
      </c>
      <c r="I501">
        <v>2</v>
      </c>
    </row>
    <row r="502" spans="5:9" x14ac:dyDescent="0.2">
      <c r="E502" t="s">
        <v>991</v>
      </c>
      <c r="I502">
        <v>2</v>
      </c>
    </row>
    <row r="503" spans="5:9" x14ac:dyDescent="0.2">
      <c r="E503" t="s">
        <v>992</v>
      </c>
      <c r="I503">
        <v>1</v>
      </c>
    </row>
    <row r="504" spans="5:9" x14ac:dyDescent="0.2">
      <c r="E504" t="s">
        <v>993</v>
      </c>
      <c r="I504">
        <v>0</v>
      </c>
    </row>
    <row r="505" spans="5:9" x14ac:dyDescent="0.2">
      <c r="E505" t="s">
        <v>994</v>
      </c>
      <c r="I505">
        <v>2</v>
      </c>
    </row>
    <row r="506" spans="5:9" x14ac:dyDescent="0.2">
      <c r="E506" t="s">
        <v>995</v>
      </c>
      <c r="I506">
        <v>0</v>
      </c>
    </row>
    <row r="507" spans="5:9" x14ac:dyDescent="0.2">
      <c r="E507" t="s">
        <v>996</v>
      </c>
      <c r="I507">
        <v>2</v>
      </c>
    </row>
    <row r="508" spans="5:9" x14ac:dyDescent="0.2">
      <c r="E508" t="s">
        <v>997</v>
      </c>
      <c r="I508">
        <v>0</v>
      </c>
    </row>
    <row r="509" spans="5:9" x14ac:dyDescent="0.2">
      <c r="E509" t="s">
        <v>998</v>
      </c>
      <c r="I509">
        <v>2</v>
      </c>
    </row>
    <row r="510" spans="5:9" x14ac:dyDescent="0.2">
      <c r="E510" t="s">
        <v>999</v>
      </c>
      <c r="I510">
        <v>0</v>
      </c>
    </row>
    <row r="511" spans="5:9" x14ac:dyDescent="0.2">
      <c r="E511" t="s">
        <v>1000</v>
      </c>
      <c r="I511">
        <v>2</v>
      </c>
    </row>
    <row r="512" spans="5:9" x14ac:dyDescent="0.2">
      <c r="E512" t="s">
        <v>1001</v>
      </c>
      <c r="I512">
        <v>0</v>
      </c>
    </row>
    <row r="513" spans="5:9" x14ac:dyDescent="0.2">
      <c r="E513" t="s">
        <v>1002</v>
      </c>
      <c r="I513">
        <v>2</v>
      </c>
    </row>
    <row r="514" spans="5:9" x14ac:dyDescent="0.2">
      <c r="E514" t="s">
        <v>1003</v>
      </c>
      <c r="I514">
        <v>0</v>
      </c>
    </row>
    <row r="515" spans="5:9" x14ac:dyDescent="0.2">
      <c r="E515" t="s">
        <v>1004</v>
      </c>
      <c r="I515">
        <v>2</v>
      </c>
    </row>
    <row r="516" spans="5:9" ht="38.25" x14ac:dyDescent="0.2">
      <c r="E516" s="5" t="s">
        <v>1005</v>
      </c>
      <c r="I516">
        <v>0</v>
      </c>
    </row>
    <row r="517" spans="5:9" x14ac:dyDescent="0.2">
      <c r="E517" t="s">
        <v>1006</v>
      </c>
      <c r="I517">
        <v>2</v>
      </c>
    </row>
    <row r="518" spans="5:9" x14ac:dyDescent="0.2">
      <c r="E518" t="s">
        <v>1007</v>
      </c>
      <c r="I518">
        <v>0</v>
      </c>
    </row>
    <row r="519" spans="5:9" x14ac:dyDescent="0.2">
      <c r="E519" t="s">
        <v>1008</v>
      </c>
      <c r="I519">
        <v>2</v>
      </c>
    </row>
    <row r="520" spans="5:9" x14ac:dyDescent="0.2">
      <c r="E520" t="s">
        <v>1009</v>
      </c>
      <c r="I520">
        <v>0</v>
      </c>
    </row>
    <row r="521" spans="5:9" x14ac:dyDescent="0.2">
      <c r="E521" t="s">
        <v>1010</v>
      </c>
      <c r="I521">
        <v>2</v>
      </c>
    </row>
    <row r="522" spans="5:9" x14ac:dyDescent="0.2">
      <c r="E522" t="s">
        <v>1011</v>
      </c>
      <c r="I522">
        <v>0</v>
      </c>
    </row>
    <row r="523" spans="5:9" x14ac:dyDescent="0.2">
      <c r="E523" t="s">
        <v>1012</v>
      </c>
      <c r="I523">
        <v>2</v>
      </c>
    </row>
    <row r="524" spans="5:9" x14ac:dyDescent="0.2">
      <c r="E524" t="s">
        <v>1013</v>
      </c>
      <c r="I524">
        <v>0</v>
      </c>
    </row>
    <row r="525" spans="5:9" x14ac:dyDescent="0.2">
      <c r="E525" t="s">
        <v>1014</v>
      </c>
      <c r="I525">
        <v>2</v>
      </c>
    </row>
    <row r="526" spans="5:9" ht="38.25" x14ac:dyDescent="0.2">
      <c r="E526" s="5" t="s">
        <v>1015</v>
      </c>
      <c r="I526">
        <v>0</v>
      </c>
    </row>
    <row r="527" spans="5:9" x14ac:dyDescent="0.2">
      <c r="E527" t="s">
        <v>1016</v>
      </c>
      <c r="I527">
        <v>2</v>
      </c>
    </row>
    <row r="528" spans="5:9" x14ac:dyDescent="0.2">
      <c r="E528" t="s">
        <v>644</v>
      </c>
      <c r="I528">
        <v>0</v>
      </c>
    </row>
    <row r="529" spans="5:9" x14ac:dyDescent="0.2">
      <c r="E529" t="s">
        <v>645</v>
      </c>
      <c r="I529">
        <v>2</v>
      </c>
    </row>
    <row r="530" spans="5:9" x14ac:dyDescent="0.2">
      <c r="E530" t="s">
        <v>646</v>
      </c>
      <c r="I530">
        <v>0</v>
      </c>
    </row>
    <row r="531" spans="5:9" x14ac:dyDescent="0.2">
      <c r="E531" t="s">
        <v>647</v>
      </c>
      <c r="I531">
        <v>2</v>
      </c>
    </row>
    <row r="532" spans="5:9" x14ac:dyDescent="0.2">
      <c r="E532" t="s">
        <v>648</v>
      </c>
      <c r="I532">
        <v>0</v>
      </c>
    </row>
    <row r="533" spans="5:9" x14ac:dyDescent="0.2">
      <c r="E533" t="s">
        <v>649</v>
      </c>
      <c r="I533">
        <v>2</v>
      </c>
    </row>
    <row r="534" spans="5:9" x14ac:dyDescent="0.2">
      <c r="E534" t="s">
        <v>650</v>
      </c>
      <c r="I534">
        <v>0</v>
      </c>
    </row>
    <row r="535" spans="5:9" x14ac:dyDescent="0.2">
      <c r="E535" t="s">
        <v>651</v>
      </c>
      <c r="I535">
        <v>2</v>
      </c>
    </row>
    <row r="536" spans="5:9" x14ac:dyDescent="0.2">
      <c r="E536" t="s">
        <v>652</v>
      </c>
      <c r="I536">
        <v>2</v>
      </c>
    </row>
    <row r="537" spans="5:9" x14ac:dyDescent="0.2">
      <c r="E537" t="s">
        <v>607</v>
      </c>
      <c r="I537">
        <v>1</v>
      </c>
    </row>
    <row r="538" spans="5:9" x14ac:dyDescent="0.2">
      <c r="E538" t="s">
        <v>653</v>
      </c>
      <c r="I538">
        <v>0</v>
      </c>
    </row>
    <row r="539" spans="5:9" x14ac:dyDescent="0.2">
      <c r="E539" t="s">
        <v>654</v>
      </c>
      <c r="I539">
        <v>2</v>
      </c>
    </row>
    <row r="540" spans="5:9" x14ac:dyDescent="0.2">
      <c r="E540" t="s">
        <v>655</v>
      </c>
      <c r="I540">
        <v>0</v>
      </c>
    </row>
    <row r="541" spans="5:9" x14ac:dyDescent="0.2">
      <c r="E541" t="s">
        <v>656</v>
      </c>
      <c r="I541">
        <v>2</v>
      </c>
    </row>
    <row r="542" spans="5:9" x14ac:dyDescent="0.2">
      <c r="E542" t="s">
        <v>657</v>
      </c>
      <c r="I542">
        <v>0</v>
      </c>
    </row>
    <row r="543" spans="5:9" x14ac:dyDescent="0.2">
      <c r="E543" t="s">
        <v>658</v>
      </c>
      <c r="I543">
        <v>2</v>
      </c>
    </row>
    <row r="544" spans="5:9" x14ac:dyDescent="0.2">
      <c r="E544" t="s">
        <v>659</v>
      </c>
      <c r="I544">
        <v>0</v>
      </c>
    </row>
    <row r="545" spans="5:9" x14ac:dyDescent="0.2">
      <c r="E545" t="s">
        <v>660</v>
      </c>
      <c r="I545">
        <v>2</v>
      </c>
    </row>
    <row r="546" spans="5:9" x14ac:dyDescent="0.2">
      <c r="E546" t="s">
        <v>661</v>
      </c>
      <c r="I546">
        <v>0</v>
      </c>
    </row>
    <row r="547" spans="5:9" x14ac:dyDescent="0.2">
      <c r="E547" t="s">
        <v>662</v>
      </c>
      <c r="I547">
        <v>2</v>
      </c>
    </row>
    <row r="548" spans="5:9" x14ac:dyDescent="0.2">
      <c r="E548" t="s">
        <v>663</v>
      </c>
      <c r="I548">
        <v>0</v>
      </c>
    </row>
    <row r="549" spans="5:9" x14ac:dyDescent="0.2">
      <c r="E549" t="s">
        <v>664</v>
      </c>
      <c r="I549">
        <v>2</v>
      </c>
    </row>
    <row r="550" spans="5:9" x14ac:dyDescent="0.2">
      <c r="E550" t="s">
        <v>665</v>
      </c>
      <c r="I550">
        <v>0</v>
      </c>
    </row>
    <row r="551" spans="5:9" x14ac:dyDescent="0.2">
      <c r="E551" t="s">
        <v>666</v>
      </c>
      <c r="I551">
        <v>2</v>
      </c>
    </row>
    <row r="552" spans="5:9" ht="38.25" x14ac:dyDescent="0.2">
      <c r="E552" s="5" t="s">
        <v>667</v>
      </c>
      <c r="I552">
        <v>0</v>
      </c>
    </row>
    <row r="553" spans="5:9" x14ac:dyDescent="0.2">
      <c r="E553" t="s">
        <v>668</v>
      </c>
      <c r="I553">
        <v>2</v>
      </c>
    </row>
    <row r="554" spans="5:9" x14ac:dyDescent="0.2">
      <c r="E554" t="s">
        <v>319</v>
      </c>
      <c r="I554">
        <v>0</v>
      </c>
    </row>
    <row r="555" spans="5:9" x14ac:dyDescent="0.2">
      <c r="E555" t="s">
        <v>320</v>
      </c>
      <c r="I555">
        <v>2</v>
      </c>
    </row>
    <row r="556" spans="5:9" ht="38.25" x14ac:dyDescent="0.2">
      <c r="E556" s="5" t="s">
        <v>321</v>
      </c>
      <c r="I556">
        <v>0</v>
      </c>
    </row>
    <row r="557" spans="5:9" x14ac:dyDescent="0.2">
      <c r="E557" t="s">
        <v>322</v>
      </c>
      <c r="I557">
        <v>2</v>
      </c>
    </row>
    <row r="558" spans="5:9" x14ac:dyDescent="0.2">
      <c r="E558" t="s">
        <v>323</v>
      </c>
      <c r="I558">
        <v>0</v>
      </c>
    </row>
    <row r="559" spans="5:9" x14ac:dyDescent="0.2">
      <c r="E559" t="s">
        <v>324</v>
      </c>
      <c r="I559">
        <v>2</v>
      </c>
    </row>
    <row r="560" spans="5:9" x14ac:dyDescent="0.2">
      <c r="E560" t="s">
        <v>325</v>
      </c>
      <c r="I560">
        <v>0</v>
      </c>
    </row>
    <row r="561" spans="5:9" x14ac:dyDescent="0.2">
      <c r="E561" t="s">
        <v>326</v>
      </c>
      <c r="I561">
        <v>2</v>
      </c>
    </row>
    <row r="562" spans="5:9" x14ac:dyDescent="0.2">
      <c r="E562" t="s">
        <v>327</v>
      </c>
      <c r="I562">
        <v>2</v>
      </c>
    </row>
    <row r="563" spans="5:9" x14ac:dyDescent="0.2">
      <c r="E563" t="s">
        <v>328</v>
      </c>
      <c r="I563">
        <v>1</v>
      </c>
    </row>
    <row r="564" spans="5:9" x14ac:dyDescent="0.2">
      <c r="E564" t="s">
        <v>329</v>
      </c>
      <c r="I564">
        <v>0</v>
      </c>
    </row>
    <row r="565" spans="5:9" x14ac:dyDescent="0.2">
      <c r="E565" t="s">
        <v>330</v>
      </c>
      <c r="I565">
        <v>2</v>
      </c>
    </row>
    <row r="566" spans="5:9" x14ac:dyDescent="0.2">
      <c r="E566" t="s">
        <v>331</v>
      </c>
      <c r="I566">
        <v>0</v>
      </c>
    </row>
    <row r="567" spans="5:9" x14ac:dyDescent="0.2">
      <c r="E567" t="s">
        <v>735</v>
      </c>
      <c r="I567">
        <v>2</v>
      </c>
    </row>
    <row r="568" spans="5:9" x14ac:dyDescent="0.2">
      <c r="E568" t="s">
        <v>736</v>
      </c>
      <c r="I568">
        <v>0</v>
      </c>
    </row>
    <row r="569" spans="5:9" x14ac:dyDescent="0.2">
      <c r="E569" t="s">
        <v>737</v>
      </c>
      <c r="I569">
        <v>2</v>
      </c>
    </row>
    <row r="570" spans="5:9" x14ac:dyDescent="0.2">
      <c r="E570" t="s">
        <v>738</v>
      </c>
      <c r="I570">
        <v>0</v>
      </c>
    </row>
    <row r="571" spans="5:9" x14ac:dyDescent="0.2">
      <c r="E571" t="s">
        <v>739</v>
      </c>
      <c r="I571">
        <v>2</v>
      </c>
    </row>
    <row r="572" spans="5:9" x14ac:dyDescent="0.2">
      <c r="E572" t="s">
        <v>740</v>
      </c>
      <c r="I572">
        <v>0</v>
      </c>
    </row>
    <row r="573" spans="5:9" x14ac:dyDescent="0.2">
      <c r="E573" t="s">
        <v>741</v>
      </c>
      <c r="I573">
        <v>2</v>
      </c>
    </row>
    <row r="574" spans="5:9" x14ac:dyDescent="0.2">
      <c r="E574" t="s">
        <v>742</v>
      </c>
      <c r="I574">
        <v>0</v>
      </c>
    </row>
    <row r="575" spans="5:9" x14ac:dyDescent="0.2">
      <c r="E575" t="s">
        <v>743</v>
      </c>
      <c r="I575">
        <v>2</v>
      </c>
    </row>
    <row r="576" spans="5:9" x14ac:dyDescent="0.2">
      <c r="E576" t="s">
        <v>744</v>
      </c>
      <c r="I576">
        <v>0</v>
      </c>
    </row>
    <row r="577" spans="5:9" x14ac:dyDescent="0.2">
      <c r="E577" t="s">
        <v>745</v>
      </c>
      <c r="I577">
        <v>2</v>
      </c>
    </row>
    <row r="578" spans="5:9" x14ac:dyDescent="0.2">
      <c r="E578" t="s">
        <v>746</v>
      </c>
      <c r="I578">
        <v>0</v>
      </c>
    </row>
    <row r="579" spans="5:9" x14ac:dyDescent="0.2">
      <c r="E579" t="s">
        <v>747</v>
      </c>
      <c r="I579">
        <v>2</v>
      </c>
    </row>
    <row r="580" spans="5:9" x14ac:dyDescent="0.2">
      <c r="E580" t="s">
        <v>748</v>
      </c>
      <c r="I580">
        <v>0</v>
      </c>
    </row>
    <row r="581" spans="5:9" x14ac:dyDescent="0.2">
      <c r="E581" t="s">
        <v>749</v>
      </c>
      <c r="I581">
        <v>2</v>
      </c>
    </row>
    <row r="582" spans="5:9" x14ac:dyDescent="0.2">
      <c r="E582" t="s">
        <v>750</v>
      </c>
      <c r="I582">
        <v>0</v>
      </c>
    </row>
    <row r="583" spans="5:9" x14ac:dyDescent="0.2">
      <c r="E583" t="s">
        <v>751</v>
      </c>
      <c r="I583">
        <v>2</v>
      </c>
    </row>
    <row r="584" spans="5:9" x14ac:dyDescent="0.2">
      <c r="E584" t="s">
        <v>752</v>
      </c>
      <c r="I584">
        <v>0</v>
      </c>
    </row>
    <row r="585" spans="5:9" x14ac:dyDescent="0.2">
      <c r="E585" t="s">
        <v>37</v>
      </c>
      <c r="I585">
        <v>2</v>
      </c>
    </row>
    <row r="586" spans="5:9" ht="38.25" x14ac:dyDescent="0.2">
      <c r="E586" s="5" t="s">
        <v>38</v>
      </c>
      <c r="I586">
        <v>2</v>
      </c>
    </row>
    <row r="587" spans="5:9" x14ac:dyDescent="0.2">
      <c r="E587" t="s">
        <v>39</v>
      </c>
      <c r="I587">
        <v>1</v>
      </c>
    </row>
    <row r="588" spans="5:9" x14ac:dyDescent="0.2">
      <c r="E588" t="s">
        <v>40</v>
      </c>
      <c r="I588">
        <v>0</v>
      </c>
    </row>
    <row r="589" spans="5:9" x14ac:dyDescent="0.2">
      <c r="E589" t="s">
        <v>41</v>
      </c>
      <c r="I589">
        <v>2</v>
      </c>
    </row>
    <row r="590" spans="5:9" x14ac:dyDescent="0.2">
      <c r="E590" t="s">
        <v>42</v>
      </c>
      <c r="I590">
        <v>0</v>
      </c>
    </row>
    <row r="591" spans="5:9" x14ac:dyDescent="0.2">
      <c r="E591" t="s">
        <v>43</v>
      </c>
      <c r="I591">
        <v>2</v>
      </c>
    </row>
    <row r="592" spans="5:9" x14ac:dyDescent="0.2">
      <c r="E592" t="s">
        <v>44</v>
      </c>
      <c r="I592">
        <v>0</v>
      </c>
    </row>
    <row r="593" spans="5:9" x14ac:dyDescent="0.2">
      <c r="E593" t="s">
        <v>45</v>
      </c>
      <c r="I593">
        <v>2</v>
      </c>
    </row>
    <row r="594" spans="5:9" x14ac:dyDescent="0.2">
      <c r="E594" t="s">
        <v>46</v>
      </c>
      <c r="I594">
        <v>0</v>
      </c>
    </row>
    <row r="595" spans="5:9" x14ac:dyDescent="0.2">
      <c r="E595" t="s">
        <v>47</v>
      </c>
      <c r="I595">
        <v>2</v>
      </c>
    </row>
    <row r="596" spans="5:9" x14ac:dyDescent="0.2">
      <c r="E596" t="s">
        <v>48</v>
      </c>
      <c r="I596">
        <v>0</v>
      </c>
    </row>
    <row r="597" spans="5:9" x14ac:dyDescent="0.2">
      <c r="E597" t="s">
        <v>49</v>
      </c>
      <c r="I597">
        <v>2</v>
      </c>
    </row>
    <row r="598" spans="5:9" x14ac:dyDescent="0.2">
      <c r="E598" t="s">
        <v>50</v>
      </c>
      <c r="I598">
        <v>0</v>
      </c>
    </row>
    <row r="599" spans="5:9" x14ac:dyDescent="0.2">
      <c r="E599" t="s">
        <v>51</v>
      </c>
      <c r="I599">
        <v>2</v>
      </c>
    </row>
    <row r="600" spans="5:9" x14ac:dyDescent="0.2">
      <c r="E600" t="s">
        <v>52</v>
      </c>
      <c r="I600">
        <v>0</v>
      </c>
    </row>
    <row r="601" spans="5:9" x14ac:dyDescent="0.2">
      <c r="E601" t="s">
        <v>53</v>
      </c>
      <c r="I601">
        <v>2</v>
      </c>
    </row>
    <row r="602" spans="5:9" x14ac:dyDescent="0.2">
      <c r="E602" t="s">
        <v>54</v>
      </c>
      <c r="I602">
        <v>0</v>
      </c>
    </row>
    <row r="603" spans="5:9" x14ac:dyDescent="0.2">
      <c r="E603" t="s">
        <v>55</v>
      </c>
      <c r="I603">
        <v>2</v>
      </c>
    </row>
    <row r="604" spans="5:9" x14ac:dyDescent="0.2">
      <c r="E604" t="s">
        <v>56</v>
      </c>
      <c r="I604">
        <v>0</v>
      </c>
    </row>
    <row r="605" spans="5:9" x14ac:dyDescent="0.2">
      <c r="E605" t="s">
        <v>57</v>
      </c>
      <c r="I605">
        <v>2</v>
      </c>
    </row>
    <row r="606" spans="5:9" x14ac:dyDescent="0.2">
      <c r="E606" t="s">
        <v>58</v>
      </c>
      <c r="I606">
        <v>0</v>
      </c>
    </row>
    <row r="607" spans="5:9" x14ac:dyDescent="0.2">
      <c r="E607" t="s">
        <v>59</v>
      </c>
      <c r="I607">
        <v>2</v>
      </c>
    </row>
    <row r="608" spans="5:9" x14ac:dyDescent="0.2">
      <c r="E608" t="s">
        <v>60</v>
      </c>
      <c r="I608">
        <v>0</v>
      </c>
    </row>
    <row r="609" spans="5:9" x14ac:dyDescent="0.2">
      <c r="E609" t="s">
        <v>61</v>
      </c>
      <c r="I609">
        <v>2</v>
      </c>
    </row>
    <row r="610" spans="5:9" x14ac:dyDescent="0.2">
      <c r="E610" t="s">
        <v>62</v>
      </c>
      <c r="I610">
        <v>0</v>
      </c>
    </row>
    <row r="611" spans="5:9" x14ac:dyDescent="0.2">
      <c r="E611" t="s">
        <v>63</v>
      </c>
      <c r="I611">
        <v>2</v>
      </c>
    </row>
    <row r="612" spans="5:9" x14ac:dyDescent="0.2">
      <c r="E612" t="s">
        <v>64</v>
      </c>
      <c r="I612">
        <v>0</v>
      </c>
    </row>
    <row r="613" spans="5:9" x14ac:dyDescent="0.2">
      <c r="E613" t="s">
        <v>65</v>
      </c>
      <c r="I613">
        <v>2</v>
      </c>
    </row>
    <row r="614" spans="5:9" x14ac:dyDescent="0.2">
      <c r="E614" t="s">
        <v>66</v>
      </c>
      <c r="I614">
        <v>0</v>
      </c>
    </row>
    <row r="615" spans="5:9" x14ac:dyDescent="0.2">
      <c r="E615" t="s">
        <v>67</v>
      </c>
      <c r="I615">
        <v>2</v>
      </c>
    </row>
    <row r="616" spans="5:9" x14ac:dyDescent="0.2">
      <c r="E616" t="s">
        <v>68</v>
      </c>
      <c r="I616">
        <v>0</v>
      </c>
    </row>
    <row r="617" spans="5:9" x14ac:dyDescent="0.2">
      <c r="E617" t="s">
        <v>69</v>
      </c>
      <c r="I617">
        <v>2</v>
      </c>
    </row>
    <row r="618" spans="5:9" x14ac:dyDescent="0.2">
      <c r="E618" t="s">
        <v>70</v>
      </c>
      <c r="I618">
        <v>2</v>
      </c>
    </row>
    <row r="619" spans="5:9" x14ac:dyDescent="0.2">
      <c r="E619" t="s">
        <v>71</v>
      </c>
      <c r="I619">
        <v>1</v>
      </c>
    </row>
    <row r="620" spans="5:9" x14ac:dyDescent="0.2">
      <c r="E620" t="s">
        <v>72</v>
      </c>
      <c r="I620">
        <v>0</v>
      </c>
    </row>
    <row r="621" spans="5:9" x14ac:dyDescent="0.2">
      <c r="E621" t="s">
        <v>73</v>
      </c>
      <c r="I621">
        <v>2</v>
      </c>
    </row>
    <row r="622" spans="5:9" x14ac:dyDescent="0.2">
      <c r="E622" t="s">
        <v>74</v>
      </c>
      <c r="I622">
        <v>0</v>
      </c>
    </row>
    <row r="623" spans="5:9" x14ac:dyDescent="0.2">
      <c r="E623" t="s">
        <v>469</v>
      </c>
      <c r="I623">
        <v>2</v>
      </c>
    </row>
    <row r="624" spans="5:9" x14ac:dyDescent="0.2">
      <c r="E624" t="s">
        <v>470</v>
      </c>
      <c r="I624">
        <v>0</v>
      </c>
    </row>
    <row r="625" spans="5:9" x14ac:dyDescent="0.2">
      <c r="E625" t="s">
        <v>471</v>
      </c>
      <c r="I625">
        <v>2</v>
      </c>
    </row>
    <row r="626" spans="5:9" x14ac:dyDescent="0.2">
      <c r="E626" t="s">
        <v>472</v>
      </c>
      <c r="I626">
        <v>0</v>
      </c>
    </row>
    <row r="627" spans="5:9" x14ac:dyDescent="0.2">
      <c r="E627" t="s">
        <v>473</v>
      </c>
      <c r="I627">
        <v>2</v>
      </c>
    </row>
    <row r="628" spans="5:9" x14ac:dyDescent="0.2">
      <c r="E628" t="s">
        <v>475</v>
      </c>
      <c r="I628">
        <v>0</v>
      </c>
    </row>
    <row r="629" spans="5:9" x14ac:dyDescent="0.2">
      <c r="E629" t="s">
        <v>476</v>
      </c>
      <c r="I629">
        <v>2</v>
      </c>
    </row>
    <row r="630" spans="5:9" x14ac:dyDescent="0.2">
      <c r="E630" t="s">
        <v>477</v>
      </c>
      <c r="I630">
        <v>0</v>
      </c>
    </row>
    <row r="631" spans="5:9" x14ac:dyDescent="0.2">
      <c r="E631" t="s">
        <v>478</v>
      </c>
      <c r="I631">
        <v>2</v>
      </c>
    </row>
    <row r="632" spans="5:9" x14ac:dyDescent="0.2">
      <c r="E632" t="s">
        <v>479</v>
      </c>
      <c r="I632">
        <v>0</v>
      </c>
    </row>
    <row r="633" spans="5:9" x14ac:dyDescent="0.2">
      <c r="E633" t="s">
        <v>480</v>
      </c>
      <c r="I633">
        <v>2</v>
      </c>
    </row>
    <row r="634" spans="5:9" x14ac:dyDescent="0.2">
      <c r="E634" t="s">
        <v>481</v>
      </c>
      <c r="I634">
        <v>0</v>
      </c>
    </row>
    <row r="635" spans="5:9" x14ac:dyDescent="0.2">
      <c r="E635" t="s">
        <v>482</v>
      </c>
      <c r="I635">
        <v>2</v>
      </c>
    </row>
    <row r="636" spans="5:9" x14ac:dyDescent="0.2">
      <c r="E636" t="s">
        <v>483</v>
      </c>
      <c r="I636">
        <v>0</v>
      </c>
    </row>
    <row r="637" spans="5:9" x14ac:dyDescent="0.2">
      <c r="E637" t="s">
        <v>484</v>
      </c>
      <c r="I637">
        <v>2</v>
      </c>
    </row>
    <row r="638" spans="5:9" x14ac:dyDescent="0.2">
      <c r="E638" t="s">
        <v>485</v>
      </c>
      <c r="I638">
        <v>0</v>
      </c>
    </row>
    <row r="639" spans="5:9" x14ac:dyDescent="0.2">
      <c r="E639" t="s">
        <v>486</v>
      </c>
      <c r="I639">
        <v>2</v>
      </c>
    </row>
    <row r="640" spans="5:9" ht="38.25" x14ac:dyDescent="0.2">
      <c r="E640" s="5" t="s">
        <v>487</v>
      </c>
      <c r="I640">
        <v>2</v>
      </c>
    </row>
    <row r="641" spans="5:9" x14ac:dyDescent="0.2">
      <c r="E641" t="s">
        <v>488</v>
      </c>
      <c r="I641">
        <v>1</v>
      </c>
    </row>
    <row r="642" spans="5:9" x14ac:dyDescent="0.2">
      <c r="E642" t="s">
        <v>489</v>
      </c>
      <c r="I642">
        <v>0</v>
      </c>
    </row>
    <row r="643" spans="5:9" x14ac:dyDescent="0.2">
      <c r="E643" t="s">
        <v>490</v>
      </c>
      <c r="I643">
        <v>2</v>
      </c>
    </row>
    <row r="644" spans="5:9" ht="38.25" x14ac:dyDescent="0.2">
      <c r="E644" s="5" t="s">
        <v>491</v>
      </c>
      <c r="I644">
        <v>0</v>
      </c>
    </row>
    <row r="645" spans="5:9" x14ac:dyDescent="0.2">
      <c r="E645" t="s">
        <v>492</v>
      </c>
      <c r="I645">
        <v>2</v>
      </c>
    </row>
    <row r="646" spans="5:9" x14ac:dyDescent="0.2">
      <c r="E646" t="s">
        <v>493</v>
      </c>
      <c r="I646">
        <v>0</v>
      </c>
    </row>
    <row r="647" spans="5:9" x14ac:dyDescent="0.2">
      <c r="E647" t="s">
        <v>494</v>
      </c>
      <c r="I647">
        <v>2</v>
      </c>
    </row>
    <row r="648" spans="5:9" x14ac:dyDescent="0.2">
      <c r="E648" t="s">
        <v>495</v>
      </c>
      <c r="I648">
        <v>0</v>
      </c>
    </row>
    <row r="649" spans="5:9" x14ac:dyDescent="0.2">
      <c r="E649" t="s">
        <v>496</v>
      </c>
      <c r="I649">
        <v>2</v>
      </c>
    </row>
    <row r="650" spans="5:9" x14ac:dyDescent="0.2">
      <c r="E650" t="s">
        <v>497</v>
      </c>
      <c r="I650">
        <v>0</v>
      </c>
    </row>
    <row r="651" spans="5:9" x14ac:dyDescent="0.2">
      <c r="E651" t="s">
        <v>498</v>
      </c>
      <c r="I651">
        <v>2</v>
      </c>
    </row>
    <row r="652" spans="5:9" x14ac:dyDescent="0.2">
      <c r="E652" t="s">
        <v>499</v>
      </c>
      <c r="I652">
        <v>0</v>
      </c>
    </row>
    <row r="653" spans="5:9" x14ac:dyDescent="0.2">
      <c r="E653" t="s">
        <v>500</v>
      </c>
      <c r="I653">
        <v>2</v>
      </c>
    </row>
    <row r="654" spans="5:9" x14ac:dyDescent="0.2">
      <c r="E654" t="s">
        <v>501</v>
      </c>
      <c r="I654">
        <v>0</v>
      </c>
    </row>
    <row r="655" spans="5:9" x14ac:dyDescent="0.2">
      <c r="E655" t="s">
        <v>502</v>
      </c>
      <c r="I655">
        <v>2</v>
      </c>
    </row>
    <row r="656" spans="5:9" x14ac:dyDescent="0.2">
      <c r="E656" t="s">
        <v>756</v>
      </c>
      <c r="I656">
        <v>2</v>
      </c>
    </row>
    <row r="657" spans="5:9" x14ac:dyDescent="0.2">
      <c r="E657" t="s">
        <v>757</v>
      </c>
      <c r="I657">
        <v>1</v>
      </c>
    </row>
    <row r="658" spans="5:9" x14ac:dyDescent="0.2">
      <c r="E658" t="s">
        <v>758</v>
      </c>
      <c r="I658">
        <v>0</v>
      </c>
    </row>
    <row r="659" spans="5:9" x14ac:dyDescent="0.2">
      <c r="E659" t="s">
        <v>759</v>
      </c>
      <c r="I659">
        <v>2</v>
      </c>
    </row>
    <row r="660" spans="5:9" x14ac:dyDescent="0.2">
      <c r="E660" t="s">
        <v>760</v>
      </c>
      <c r="I660">
        <v>0</v>
      </c>
    </row>
    <row r="661" spans="5:9" x14ac:dyDescent="0.2">
      <c r="E661" t="s">
        <v>761</v>
      </c>
      <c r="I661">
        <v>2</v>
      </c>
    </row>
    <row r="662" spans="5:9" x14ac:dyDescent="0.2">
      <c r="E662" t="s">
        <v>762</v>
      </c>
      <c r="I662">
        <v>0</v>
      </c>
    </row>
    <row r="663" spans="5:9" x14ac:dyDescent="0.2">
      <c r="E663" t="s">
        <v>763</v>
      </c>
      <c r="I663">
        <v>2</v>
      </c>
    </row>
    <row r="664" spans="5:9" ht="38.25" x14ac:dyDescent="0.2">
      <c r="E664" s="5" t="s">
        <v>764</v>
      </c>
      <c r="I664">
        <v>0</v>
      </c>
    </row>
    <row r="665" spans="5:9" x14ac:dyDescent="0.2">
      <c r="E665" t="s">
        <v>765</v>
      </c>
      <c r="I665">
        <v>2</v>
      </c>
    </row>
    <row r="666" spans="5:9" x14ac:dyDescent="0.2">
      <c r="E666" t="s">
        <v>766</v>
      </c>
      <c r="I666">
        <v>0</v>
      </c>
    </row>
    <row r="667" spans="5:9" x14ac:dyDescent="0.2">
      <c r="E667" t="s">
        <v>767</v>
      </c>
      <c r="I667">
        <v>2</v>
      </c>
    </row>
    <row r="668" spans="5:9" x14ac:dyDescent="0.2">
      <c r="E668" t="s">
        <v>768</v>
      </c>
      <c r="I668">
        <v>0</v>
      </c>
    </row>
    <row r="669" spans="5:9" x14ac:dyDescent="0.2">
      <c r="E669" t="s">
        <v>769</v>
      </c>
      <c r="I669">
        <v>2</v>
      </c>
    </row>
    <row r="670" spans="5:9" x14ac:dyDescent="0.2">
      <c r="E670" t="s">
        <v>770</v>
      </c>
      <c r="I670">
        <v>0</v>
      </c>
    </row>
    <row r="671" spans="5:9" x14ac:dyDescent="0.2">
      <c r="E671" t="s">
        <v>771</v>
      </c>
      <c r="I671">
        <v>2</v>
      </c>
    </row>
    <row r="672" spans="5:9" x14ac:dyDescent="0.2">
      <c r="E672" t="s">
        <v>772</v>
      </c>
      <c r="I672">
        <v>0</v>
      </c>
    </row>
    <row r="673" spans="5:9" x14ac:dyDescent="0.2">
      <c r="E673" t="s">
        <v>773</v>
      </c>
      <c r="I673">
        <v>2</v>
      </c>
    </row>
    <row r="674" spans="5:9" x14ac:dyDescent="0.2">
      <c r="E674" t="s">
        <v>774</v>
      </c>
      <c r="I674">
        <v>2</v>
      </c>
    </row>
    <row r="675" spans="5:9" x14ac:dyDescent="0.2">
      <c r="E675" t="s">
        <v>775</v>
      </c>
      <c r="I675">
        <v>1</v>
      </c>
    </row>
    <row r="676" spans="5:9" x14ac:dyDescent="0.2">
      <c r="E676" t="s">
        <v>776</v>
      </c>
      <c r="I676">
        <v>0</v>
      </c>
    </row>
    <row r="677" spans="5:9" x14ac:dyDescent="0.2">
      <c r="E677" t="s">
        <v>777</v>
      </c>
      <c r="I677">
        <v>2</v>
      </c>
    </row>
    <row r="678" spans="5:9" ht="38.25" x14ac:dyDescent="0.2">
      <c r="E678" s="5" t="s">
        <v>778</v>
      </c>
      <c r="I678">
        <v>0</v>
      </c>
    </row>
    <row r="679" spans="5:9" x14ac:dyDescent="0.2">
      <c r="E679" t="s">
        <v>779</v>
      </c>
      <c r="I679">
        <v>2</v>
      </c>
    </row>
    <row r="680" spans="5:9" x14ac:dyDescent="0.2">
      <c r="E680" t="s">
        <v>780</v>
      </c>
      <c r="I680">
        <v>0</v>
      </c>
    </row>
    <row r="681" spans="5:9" x14ac:dyDescent="0.2">
      <c r="E681" t="s">
        <v>781</v>
      </c>
      <c r="I681">
        <v>2</v>
      </c>
    </row>
    <row r="682" spans="5:9" x14ac:dyDescent="0.2">
      <c r="E682" t="s">
        <v>782</v>
      </c>
      <c r="I682">
        <v>0</v>
      </c>
    </row>
    <row r="683" spans="5:9" x14ac:dyDescent="0.2">
      <c r="E683" t="s">
        <v>783</v>
      </c>
      <c r="I683">
        <v>2</v>
      </c>
    </row>
    <row r="684" spans="5:9" x14ac:dyDescent="0.2">
      <c r="E684" t="s">
        <v>784</v>
      </c>
      <c r="I684">
        <v>0</v>
      </c>
    </row>
    <row r="685" spans="5:9" x14ac:dyDescent="0.2">
      <c r="E685" t="s">
        <v>785</v>
      </c>
      <c r="I685">
        <v>2</v>
      </c>
    </row>
    <row r="686" spans="5:9" x14ac:dyDescent="0.2">
      <c r="E686" t="s">
        <v>786</v>
      </c>
      <c r="I686">
        <v>0</v>
      </c>
    </row>
    <row r="687" spans="5:9" x14ac:dyDescent="0.2">
      <c r="E687" t="s">
        <v>787</v>
      </c>
      <c r="I687">
        <v>2</v>
      </c>
    </row>
    <row r="688" spans="5:9" x14ac:dyDescent="0.2">
      <c r="E688" t="s">
        <v>788</v>
      </c>
      <c r="I688">
        <v>0</v>
      </c>
    </row>
    <row r="689" spans="5:9" x14ac:dyDescent="0.2">
      <c r="E689" t="s">
        <v>789</v>
      </c>
      <c r="I689">
        <v>2</v>
      </c>
    </row>
    <row r="690" spans="5:9" x14ac:dyDescent="0.2">
      <c r="E690" t="s">
        <v>790</v>
      </c>
      <c r="I690">
        <v>0</v>
      </c>
    </row>
    <row r="691" spans="5:9" x14ac:dyDescent="0.2">
      <c r="E691" t="s">
        <v>791</v>
      </c>
      <c r="I691">
        <v>2</v>
      </c>
    </row>
    <row r="692" spans="5:9" x14ac:dyDescent="0.2">
      <c r="E692" t="s">
        <v>792</v>
      </c>
      <c r="I692">
        <v>0</v>
      </c>
    </row>
    <row r="693" spans="5:9" x14ac:dyDescent="0.2">
      <c r="E693" t="s">
        <v>793</v>
      </c>
      <c r="I693">
        <v>2</v>
      </c>
    </row>
    <row r="694" spans="5:9" x14ac:dyDescent="0.2">
      <c r="E694" t="s">
        <v>794</v>
      </c>
      <c r="I694">
        <v>0</v>
      </c>
    </row>
    <row r="695" spans="5:9" x14ac:dyDescent="0.2">
      <c r="E695" t="s">
        <v>795</v>
      </c>
      <c r="I695">
        <v>2</v>
      </c>
    </row>
    <row r="696" spans="5:9" x14ac:dyDescent="0.2">
      <c r="E696" t="s">
        <v>796</v>
      </c>
      <c r="I696">
        <v>0</v>
      </c>
    </row>
    <row r="697" spans="5:9" x14ac:dyDescent="0.2">
      <c r="E697" t="s">
        <v>797</v>
      </c>
      <c r="I697">
        <v>2</v>
      </c>
    </row>
    <row r="698" spans="5:9" x14ac:dyDescent="0.2">
      <c r="E698" t="s">
        <v>798</v>
      </c>
      <c r="I698">
        <v>0</v>
      </c>
    </row>
    <row r="699" spans="5:9" x14ac:dyDescent="0.2">
      <c r="E699" t="s">
        <v>799</v>
      </c>
      <c r="I699">
        <v>2</v>
      </c>
    </row>
    <row r="700" spans="5:9" x14ac:dyDescent="0.2">
      <c r="E700" t="s">
        <v>800</v>
      </c>
      <c r="I700">
        <v>0</v>
      </c>
    </row>
    <row r="701" spans="5:9" x14ac:dyDescent="0.2">
      <c r="E701" t="s">
        <v>801</v>
      </c>
      <c r="I701">
        <v>2</v>
      </c>
    </row>
    <row r="702" spans="5:9" x14ac:dyDescent="0.2">
      <c r="E702" t="s">
        <v>802</v>
      </c>
      <c r="I702">
        <v>0</v>
      </c>
    </row>
    <row r="703" spans="5:9" x14ac:dyDescent="0.2">
      <c r="E703" t="s">
        <v>803</v>
      </c>
      <c r="I703">
        <v>2</v>
      </c>
    </row>
    <row r="704" spans="5:9" x14ac:dyDescent="0.2">
      <c r="E704" t="s">
        <v>804</v>
      </c>
      <c r="I704">
        <v>0</v>
      </c>
    </row>
    <row r="705" spans="5:9" x14ac:dyDescent="0.2">
      <c r="E705" t="s">
        <v>805</v>
      </c>
      <c r="I705">
        <v>2</v>
      </c>
    </row>
    <row r="706" spans="5:9" x14ac:dyDescent="0.2">
      <c r="E706" t="s">
        <v>806</v>
      </c>
      <c r="I706">
        <v>2</v>
      </c>
    </row>
    <row r="707" spans="5:9" x14ac:dyDescent="0.2">
      <c r="E707" t="s">
        <v>807</v>
      </c>
      <c r="I707">
        <v>1</v>
      </c>
    </row>
    <row r="708" spans="5:9" x14ac:dyDescent="0.2">
      <c r="E708" t="s">
        <v>808</v>
      </c>
      <c r="I708">
        <v>0</v>
      </c>
    </row>
    <row r="709" spans="5:9" x14ac:dyDescent="0.2">
      <c r="E709" t="s">
        <v>809</v>
      </c>
      <c r="I709">
        <v>2</v>
      </c>
    </row>
    <row r="710" spans="5:9" x14ac:dyDescent="0.2">
      <c r="E710" t="s">
        <v>810</v>
      </c>
      <c r="I710">
        <v>0</v>
      </c>
    </row>
    <row r="711" spans="5:9" x14ac:dyDescent="0.2">
      <c r="E711" t="s">
        <v>811</v>
      </c>
      <c r="I711">
        <v>2</v>
      </c>
    </row>
    <row r="712" spans="5:9" x14ac:dyDescent="0.2">
      <c r="E712" t="s">
        <v>812</v>
      </c>
      <c r="I712">
        <v>0</v>
      </c>
    </row>
    <row r="713" spans="5:9" x14ac:dyDescent="0.2">
      <c r="E713" t="s">
        <v>813</v>
      </c>
      <c r="I713">
        <v>2</v>
      </c>
    </row>
    <row r="714" spans="5:9" x14ac:dyDescent="0.2">
      <c r="E714" t="s">
        <v>814</v>
      </c>
      <c r="I714">
        <v>0</v>
      </c>
    </row>
    <row r="715" spans="5:9" x14ac:dyDescent="0.2">
      <c r="E715" t="s">
        <v>815</v>
      </c>
      <c r="I715">
        <v>2</v>
      </c>
    </row>
    <row r="716" spans="5:9" x14ac:dyDescent="0.2">
      <c r="E716" t="s">
        <v>816</v>
      </c>
      <c r="I716">
        <v>0</v>
      </c>
    </row>
    <row r="717" spans="5:9" x14ac:dyDescent="0.2">
      <c r="E717" t="s">
        <v>817</v>
      </c>
      <c r="I717">
        <v>2</v>
      </c>
    </row>
    <row r="718" spans="5:9" x14ac:dyDescent="0.2">
      <c r="E718" t="s">
        <v>818</v>
      </c>
      <c r="I718">
        <v>0</v>
      </c>
    </row>
    <row r="719" spans="5:9" x14ac:dyDescent="0.2">
      <c r="E719" t="s">
        <v>819</v>
      </c>
      <c r="I719">
        <v>2</v>
      </c>
    </row>
    <row r="720" spans="5:9" x14ac:dyDescent="0.2">
      <c r="E720" t="s">
        <v>820</v>
      </c>
      <c r="I720">
        <v>0</v>
      </c>
    </row>
    <row r="721" spans="5:9" x14ac:dyDescent="0.2">
      <c r="E721" t="s">
        <v>821</v>
      </c>
      <c r="I721">
        <v>2</v>
      </c>
    </row>
    <row r="722" spans="5:9" x14ac:dyDescent="0.2">
      <c r="E722" t="s">
        <v>822</v>
      </c>
      <c r="I722">
        <v>0</v>
      </c>
    </row>
    <row r="723" spans="5:9" x14ac:dyDescent="0.2">
      <c r="E723" t="s">
        <v>823</v>
      </c>
      <c r="I723">
        <v>2</v>
      </c>
    </row>
    <row r="724" spans="5:9" x14ac:dyDescent="0.2">
      <c r="E724" t="s">
        <v>824</v>
      </c>
      <c r="I724">
        <v>0</v>
      </c>
    </row>
    <row r="725" spans="5:9" x14ac:dyDescent="0.2">
      <c r="E725" t="s">
        <v>825</v>
      </c>
      <c r="I725">
        <v>2</v>
      </c>
    </row>
    <row r="726" spans="5:9" x14ac:dyDescent="0.2">
      <c r="E726" t="s">
        <v>826</v>
      </c>
      <c r="I726">
        <v>0</v>
      </c>
    </row>
    <row r="727" spans="5:9" x14ac:dyDescent="0.2">
      <c r="E727" t="s">
        <v>827</v>
      </c>
      <c r="I727">
        <v>2</v>
      </c>
    </row>
    <row r="728" spans="5:9" x14ac:dyDescent="0.2">
      <c r="E728" t="s">
        <v>828</v>
      </c>
      <c r="I728">
        <v>0</v>
      </c>
    </row>
    <row r="729" spans="5:9" x14ac:dyDescent="0.2">
      <c r="E729" t="s">
        <v>829</v>
      </c>
      <c r="I729">
        <v>2</v>
      </c>
    </row>
    <row r="730" spans="5:9" x14ac:dyDescent="0.2">
      <c r="E730" t="s">
        <v>830</v>
      </c>
      <c r="I730">
        <v>0</v>
      </c>
    </row>
    <row r="731" spans="5:9" x14ac:dyDescent="0.2">
      <c r="E731" t="s">
        <v>831</v>
      </c>
      <c r="I731">
        <v>2</v>
      </c>
    </row>
    <row r="732" spans="5:9" ht="38.25" x14ac:dyDescent="0.2">
      <c r="E732" s="5" t="s">
        <v>430</v>
      </c>
      <c r="I732">
        <v>0</v>
      </c>
    </row>
    <row r="733" spans="5:9" x14ac:dyDescent="0.2">
      <c r="E733" t="s">
        <v>431</v>
      </c>
      <c r="I733">
        <v>2</v>
      </c>
    </row>
    <row r="734" spans="5:9" x14ac:dyDescent="0.2">
      <c r="E734" t="s">
        <v>432</v>
      </c>
      <c r="I734">
        <v>0</v>
      </c>
    </row>
    <row r="735" spans="5:9" x14ac:dyDescent="0.2">
      <c r="E735" t="s">
        <v>433</v>
      </c>
      <c r="I735">
        <v>2</v>
      </c>
    </row>
    <row r="736" spans="5:9" x14ac:dyDescent="0.2">
      <c r="E736" t="s">
        <v>949</v>
      </c>
      <c r="I736">
        <v>0</v>
      </c>
    </row>
    <row r="737" spans="5:9" x14ac:dyDescent="0.2">
      <c r="E737" t="s">
        <v>950</v>
      </c>
      <c r="I737">
        <v>1</v>
      </c>
    </row>
    <row r="738" spans="5:9" x14ac:dyDescent="0.2">
      <c r="E738" t="s">
        <v>951</v>
      </c>
    </row>
    <row r="739" spans="5:9" x14ac:dyDescent="0.2">
      <c r="E739" t="s">
        <v>952</v>
      </c>
    </row>
    <row r="740" spans="5:9" x14ac:dyDescent="0.2">
      <c r="E740" t="s">
        <v>953</v>
      </c>
    </row>
    <row r="741" spans="5:9" x14ac:dyDescent="0.2">
      <c r="E741" t="s">
        <v>954</v>
      </c>
    </row>
    <row r="742" spans="5:9" x14ac:dyDescent="0.2">
      <c r="E742" t="s">
        <v>955</v>
      </c>
    </row>
    <row r="743" spans="5:9" x14ac:dyDescent="0.2">
      <c r="E743" t="s">
        <v>956</v>
      </c>
    </row>
    <row r="744" spans="5:9" x14ac:dyDescent="0.2">
      <c r="E744" t="s">
        <v>957</v>
      </c>
    </row>
    <row r="745" spans="5:9" x14ac:dyDescent="0.2">
      <c r="E745" t="s">
        <v>958</v>
      </c>
    </row>
    <row r="746" spans="5:9" x14ac:dyDescent="0.2">
      <c r="E746" t="s">
        <v>959</v>
      </c>
    </row>
    <row r="747" spans="5:9" x14ac:dyDescent="0.2">
      <c r="E747" t="s">
        <v>960</v>
      </c>
    </row>
    <row r="748" spans="5:9" x14ac:dyDescent="0.2">
      <c r="E748" t="s">
        <v>961</v>
      </c>
    </row>
    <row r="749" spans="5:9" x14ac:dyDescent="0.2">
      <c r="E749" t="s">
        <v>962</v>
      </c>
    </row>
    <row r="750" spans="5:9" ht="38.25" x14ac:dyDescent="0.2">
      <c r="E750" s="5" t="s">
        <v>963</v>
      </c>
    </row>
    <row r="751" spans="5:9" x14ac:dyDescent="0.2">
      <c r="E751" t="s">
        <v>964</v>
      </c>
    </row>
    <row r="752" spans="5:9" x14ac:dyDescent="0.2">
      <c r="E752" t="s">
        <v>965</v>
      </c>
    </row>
    <row r="753" spans="5:5" x14ac:dyDescent="0.2">
      <c r="E753" t="s">
        <v>966</v>
      </c>
    </row>
    <row r="754" spans="5:5" x14ac:dyDescent="0.2">
      <c r="E754" t="s">
        <v>967</v>
      </c>
    </row>
    <row r="755" spans="5:5" x14ac:dyDescent="0.2">
      <c r="E755" t="s">
        <v>968</v>
      </c>
    </row>
    <row r="756" spans="5:5" x14ac:dyDescent="0.2">
      <c r="E756" t="s">
        <v>969</v>
      </c>
    </row>
    <row r="757" spans="5:5" x14ac:dyDescent="0.2">
      <c r="E757" t="s">
        <v>970</v>
      </c>
    </row>
    <row r="758" spans="5:5" x14ac:dyDescent="0.2">
      <c r="E758" t="s">
        <v>971</v>
      </c>
    </row>
    <row r="759" spans="5:5" x14ac:dyDescent="0.2">
      <c r="E759" t="s">
        <v>972</v>
      </c>
    </row>
    <row r="760" spans="5:5" ht="38.25" x14ac:dyDescent="0.2">
      <c r="E760" s="5" t="s">
        <v>973</v>
      </c>
    </row>
    <row r="761" spans="5:5" x14ac:dyDescent="0.2">
      <c r="E761" t="s">
        <v>974</v>
      </c>
    </row>
    <row r="762" spans="5:5" ht="38.25" x14ac:dyDescent="0.2">
      <c r="E762" s="5" t="s">
        <v>975</v>
      </c>
    </row>
    <row r="763" spans="5:5" x14ac:dyDescent="0.2">
      <c r="E763" t="s">
        <v>976</v>
      </c>
    </row>
    <row r="764" spans="5:5" ht="38.25" x14ac:dyDescent="0.2">
      <c r="E764" s="5" t="s">
        <v>977</v>
      </c>
    </row>
    <row r="765" spans="5:5" x14ac:dyDescent="0.2">
      <c r="E765" t="s">
        <v>978</v>
      </c>
    </row>
    <row r="766" spans="5:5" x14ac:dyDescent="0.2">
      <c r="E766" t="s">
        <v>979</v>
      </c>
    </row>
    <row r="767" spans="5:5" x14ac:dyDescent="0.2">
      <c r="E767" t="s">
        <v>980</v>
      </c>
    </row>
    <row r="768" spans="5:5" x14ac:dyDescent="0.2">
      <c r="E768" t="s">
        <v>981</v>
      </c>
    </row>
    <row r="769" spans="5:5" x14ac:dyDescent="0.2">
      <c r="E769" t="s">
        <v>982</v>
      </c>
    </row>
    <row r="770" spans="5:5" x14ac:dyDescent="0.2">
      <c r="E770" t="s">
        <v>437</v>
      </c>
    </row>
    <row r="771" spans="5:5" x14ac:dyDescent="0.2">
      <c r="E771" t="s">
        <v>438</v>
      </c>
    </row>
    <row r="772" spans="5:5" x14ac:dyDescent="0.2">
      <c r="E772" t="b">
        <v>1</v>
      </c>
    </row>
    <row r="773" spans="5:5" x14ac:dyDescent="0.2">
      <c r="E773">
        <v>15</v>
      </c>
    </row>
    <row r="774" spans="5:5" x14ac:dyDescent="0.2">
      <c r="E774">
        <v>57456</v>
      </c>
    </row>
    <row r="775" spans="5:5" x14ac:dyDescent="0.2">
      <c r="E775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1"/>
  <sheetViews>
    <sheetView workbookViewId="0">
      <selection activeCell="C5" sqref="C5"/>
    </sheetView>
  </sheetViews>
  <sheetFormatPr defaultRowHeight="12.75" x14ac:dyDescent="0.2"/>
  <sheetData>
    <row r="1" spans="1:86" x14ac:dyDescent="0.2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</row>
    <row r="2" spans="1:86" x14ac:dyDescent="0.2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  <c r="AP2" t="e">
        <f>#REF!</f>
        <v>#REF!</v>
      </c>
      <c r="AQ2" t="e">
        <f>#REF!</f>
        <v>#REF!</v>
      </c>
      <c r="AR2" t="e">
        <f>#REF!</f>
        <v>#REF!</v>
      </c>
      <c r="AS2" t="e">
        <f>#REF!</f>
        <v>#REF!</v>
      </c>
      <c r="AT2" t="e">
        <f>#REF!</f>
        <v>#REF!</v>
      </c>
      <c r="AU2" t="e">
        <f>#REF!</f>
        <v>#REF!</v>
      </c>
      <c r="AV2" t="e">
        <f>#REF!</f>
        <v>#REF!</v>
      </c>
      <c r="AW2" t="e">
        <f>#REF!</f>
        <v>#REF!</v>
      </c>
      <c r="AX2" t="e">
        <f>#REF!</f>
        <v>#REF!</v>
      </c>
      <c r="AY2" t="e">
        <f>#REF!</f>
        <v>#REF!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  <c r="BD2" t="e">
        <f>#REF!</f>
        <v>#REF!</v>
      </c>
      <c r="BE2" t="e">
        <f>#REF!</f>
        <v>#REF!</v>
      </c>
      <c r="BF2" t="e">
        <f>#REF!</f>
        <v>#REF!</v>
      </c>
      <c r="BG2" t="e">
        <f>#REF!</f>
        <v>#REF!</v>
      </c>
      <c r="BH2" t="e">
        <f>#REF!</f>
        <v>#REF!</v>
      </c>
      <c r="BI2" t="e">
        <f>#REF!</f>
        <v>#REF!</v>
      </c>
      <c r="BJ2" t="e">
        <f>#REF!</f>
        <v>#REF!</v>
      </c>
      <c r="BK2" t="e">
        <f>#REF!</f>
        <v>#REF!</v>
      </c>
      <c r="BL2" t="e">
        <f>#REF!</f>
        <v>#REF!</v>
      </c>
      <c r="BM2" t="e">
        <f>#REF!</f>
        <v>#REF!</v>
      </c>
      <c r="BN2" t="e">
        <f>#REF!</f>
        <v>#REF!</v>
      </c>
      <c r="BO2" t="e">
        <f>#REF!</f>
        <v>#REF!</v>
      </c>
      <c r="BP2" t="e">
        <f>#REF!</f>
        <v>#REF!</v>
      </c>
      <c r="BQ2" t="e">
        <f>#REF!</f>
        <v>#REF!</v>
      </c>
      <c r="BR2" t="e">
        <f>#REF!</f>
        <v>#REF!</v>
      </c>
      <c r="BS2" t="e">
        <f>#REF!</f>
        <v>#REF!</v>
      </c>
      <c r="BT2" t="e">
        <f>#REF!</f>
        <v>#REF!</v>
      </c>
      <c r="BU2" t="e">
        <f>#REF!</f>
        <v>#REF!</v>
      </c>
      <c r="BV2" t="e">
        <f>#REF!</f>
        <v>#REF!</v>
      </c>
      <c r="BW2" t="e">
        <f>#REF!</f>
        <v>#REF!</v>
      </c>
      <c r="BX2" t="e">
        <f>#REF!</f>
        <v>#REF!</v>
      </c>
      <c r="BY2" t="e">
        <f>#REF!</f>
        <v>#REF!</v>
      </c>
      <c r="BZ2" t="e">
        <f>#REF!</f>
        <v>#REF!</v>
      </c>
      <c r="CA2" t="e">
        <f>#REF!</f>
        <v>#REF!</v>
      </c>
      <c r="CB2" t="e">
        <f>#REF!</f>
        <v>#REF!</v>
      </c>
      <c r="CC2" t="e">
        <f>#REF!</f>
        <v>#REF!</v>
      </c>
      <c r="CD2" t="e">
        <f>#REF!</f>
        <v>#REF!</v>
      </c>
      <c r="CE2" t="e">
        <f>#REF!</f>
        <v>#REF!</v>
      </c>
      <c r="CF2" t="e">
        <f>#REF!</f>
        <v>#REF!</v>
      </c>
      <c r="CG2" t="e">
        <f>#REF!</f>
        <v>#REF!</v>
      </c>
      <c r="CH2" t="e">
        <f>#REF!</f>
        <v>#REF!</v>
      </c>
    </row>
    <row r="3" spans="1:86" x14ac:dyDescent="0.2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  <c r="AG3" t="e">
        <f>#REF!</f>
        <v>#REF!</v>
      </c>
      <c r="AH3" t="e">
        <f>#REF!</f>
        <v>#REF!</v>
      </c>
      <c r="AI3" t="e">
        <f>#REF!</f>
        <v>#REF!</v>
      </c>
      <c r="AJ3" t="e">
        <f>#REF!</f>
        <v>#REF!</v>
      </c>
      <c r="AK3" t="e">
        <f>#REF!</f>
        <v>#REF!</v>
      </c>
      <c r="AL3" t="e">
        <f>#REF!</f>
        <v>#REF!</v>
      </c>
      <c r="AM3" t="e">
        <f>#REF!</f>
        <v>#REF!</v>
      </c>
      <c r="AN3" t="e">
        <f>#REF!</f>
        <v>#REF!</v>
      </c>
      <c r="AO3" t="e">
        <f>#REF!</f>
        <v>#REF!</v>
      </c>
      <c r="AP3" t="e">
        <f>#REF!</f>
        <v>#REF!</v>
      </c>
      <c r="AQ3" t="e">
        <f>#REF!</f>
        <v>#REF!</v>
      </c>
      <c r="AR3" t="e">
        <f>#REF!</f>
        <v>#REF!</v>
      </c>
      <c r="AS3" t="e">
        <f>#REF!</f>
        <v>#REF!</v>
      </c>
      <c r="AT3" t="e">
        <f>#REF!</f>
        <v>#REF!</v>
      </c>
      <c r="AU3" t="e">
        <f>#REF!</f>
        <v>#REF!</v>
      </c>
      <c r="AV3" t="e">
        <f>#REF!</f>
        <v>#REF!</v>
      </c>
      <c r="AW3" t="e">
        <f>#REF!</f>
        <v>#REF!</v>
      </c>
      <c r="AX3" t="e">
        <f>#REF!</f>
        <v>#REF!</v>
      </c>
      <c r="AY3" t="e">
        <f>#REF!</f>
        <v>#REF!</v>
      </c>
      <c r="AZ3" t="e">
        <f>#REF!</f>
        <v>#REF!</v>
      </c>
      <c r="BA3" t="e">
        <f>#REF!</f>
        <v>#REF!</v>
      </c>
      <c r="BB3" t="e">
        <f>#REF!</f>
        <v>#REF!</v>
      </c>
      <c r="BC3" t="e">
        <f>#REF!</f>
        <v>#REF!</v>
      </c>
      <c r="BD3" t="e">
        <f>#REF!</f>
        <v>#REF!</v>
      </c>
      <c r="BE3" t="e">
        <f>#REF!</f>
        <v>#REF!</v>
      </c>
      <c r="BF3" t="e">
        <f>#REF!</f>
        <v>#REF!</v>
      </c>
      <c r="BG3" t="e">
        <f>#REF!</f>
        <v>#REF!</v>
      </c>
      <c r="BH3" t="e">
        <f>#REF!</f>
        <v>#REF!</v>
      </c>
      <c r="BI3" t="e">
        <f>#REF!</f>
        <v>#REF!</v>
      </c>
      <c r="BJ3" t="e">
        <f>#REF!</f>
        <v>#REF!</v>
      </c>
      <c r="BK3" t="e">
        <f>#REF!</f>
        <v>#REF!</v>
      </c>
      <c r="BL3" t="e">
        <f>#REF!</f>
        <v>#REF!</v>
      </c>
      <c r="BM3" t="e">
        <f>#REF!</f>
        <v>#REF!</v>
      </c>
      <c r="BN3" t="e">
        <f>#REF!</f>
        <v>#REF!</v>
      </c>
      <c r="BO3" t="e">
        <f>#REF!</f>
        <v>#REF!</v>
      </c>
      <c r="BP3" t="e">
        <f>#REF!</f>
        <v>#REF!</v>
      </c>
      <c r="BQ3" t="e">
        <f>#REF!</f>
        <v>#REF!</v>
      </c>
      <c r="BR3" t="e">
        <f>#REF!</f>
        <v>#REF!</v>
      </c>
      <c r="BS3" t="e">
        <f>#REF!</f>
        <v>#REF!</v>
      </c>
      <c r="BT3" t="e">
        <f>#REF!</f>
        <v>#REF!</v>
      </c>
      <c r="BU3" t="e">
        <f>#REF!</f>
        <v>#REF!</v>
      </c>
      <c r="BV3" t="e">
        <f>#REF!</f>
        <v>#REF!</v>
      </c>
      <c r="BW3" t="e">
        <f>#REF!</f>
        <v>#REF!</v>
      </c>
      <c r="BX3" t="e">
        <f>#REF!</f>
        <v>#REF!</v>
      </c>
      <c r="BY3" t="e">
        <f>#REF!</f>
        <v>#REF!</v>
      </c>
      <c r="BZ3" t="e">
        <f>#REF!</f>
        <v>#REF!</v>
      </c>
      <c r="CA3" t="e">
        <f>#REF!</f>
        <v>#REF!</v>
      </c>
      <c r="CB3" t="e">
        <f>#REF!</f>
        <v>#REF!</v>
      </c>
      <c r="CC3" t="e">
        <f>#REF!</f>
        <v>#REF!</v>
      </c>
      <c r="CD3" t="e">
        <f>#REF!</f>
        <v>#REF!</v>
      </c>
      <c r="CE3" t="e">
        <f>#REF!</f>
        <v>#REF!</v>
      </c>
      <c r="CF3" t="e">
        <f>#REF!</f>
        <v>#REF!</v>
      </c>
      <c r="CG3" t="e">
        <f>#REF!</f>
        <v>#REF!</v>
      </c>
      <c r="CH3" t="e">
        <f>#REF!</f>
        <v>#REF!</v>
      </c>
    </row>
    <row r="4" spans="1:86" x14ac:dyDescent="0.2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  <c r="AG4" t="e">
        <f>#REF!</f>
        <v>#REF!</v>
      </c>
      <c r="AH4" t="e">
        <f>#REF!</f>
        <v>#REF!</v>
      </c>
      <c r="AI4" t="e">
        <f>#REF!</f>
        <v>#REF!</v>
      </c>
      <c r="AJ4" t="e">
        <f>#REF!</f>
        <v>#REF!</v>
      </c>
      <c r="AK4" t="e">
        <f>#REF!</f>
        <v>#REF!</v>
      </c>
      <c r="AL4" t="e">
        <f>#REF!</f>
        <v>#REF!</v>
      </c>
      <c r="AM4" t="e">
        <f>#REF!</f>
        <v>#REF!</v>
      </c>
      <c r="AN4" t="e">
        <f>#REF!</f>
        <v>#REF!</v>
      </c>
      <c r="AO4" t="e">
        <f>#REF!</f>
        <v>#REF!</v>
      </c>
      <c r="AP4" t="e">
        <f>#REF!</f>
        <v>#REF!</v>
      </c>
      <c r="AQ4" t="e">
        <f>#REF!</f>
        <v>#REF!</v>
      </c>
      <c r="AR4" t="e">
        <f>#REF!</f>
        <v>#REF!</v>
      </c>
      <c r="AS4" t="e">
        <f>#REF!</f>
        <v>#REF!</v>
      </c>
      <c r="AT4" t="e">
        <f>#REF!</f>
        <v>#REF!</v>
      </c>
      <c r="AU4" t="e">
        <f>#REF!</f>
        <v>#REF!</v>
      </c>
      <c r="AV4" t="e">
        <f>#REF!</f>
        <v>#REF!</v>
      </c>
      <c r="AW4" t="e">
        <f>#REF!</f>
        <v>#REF!</v>
      </c>
      <c r="AX4" t="e">
        <f>#REF!</f>
        <v>#REF!</v>
      </c>
      <c r="AY4" t="e">
        <f>#REF!</f>
        <v>#REF!</v>
      </c>
      <c r="AZ4" t="e">
        <f>#REF!</f>
        <v>#REF!</v>
      </c>
      <c r="BA4" t="e">
        <f>#REF!</f>
        <v>#REF!</v>
      </c>
      <c r="BB4" t="e">
        <f>#REF!</f>
        <v>#REF!</v>
      </c>
      <c r="BC4" t="e">
        <f>#REF!</f>
        <v>#REF!</v>
      </c>
      <c r="BD4" t="e">
        <f>#REF!</f>
        <v>#REF!</v>
      </c>
      <c r="BE4" t="e">
        <f>#REF!</f>
        <v>#REF!</v>
      </c>
      <c r="BF4" t="e">
        <f>#REF!</f>
        <v>#REF!</v>
      </c>
      <c r="BG4" t="e">
        <f>#REF!</f>
        <v>#REF!</v>
      </c>
      <c r="BH4" t="e">
        <f>#REF!</f>
        <v>#REF!</v>
      </c>
      <c r="BI4" t="e">
        <f>#REF!</f>
        <v>#REF!</v>
      </c>
      <c r="BJ4" t="e">
        <f>#REF!</f>
        <v>#REF!</v>
      </c>
      <c r="BK4" t="e">
        <f>#REF!</f>
        <v>#REF!</v>
      </c>
      <c r="BL4" t="e">
        <f>#REF!</f>
        <v>#REF!</v>
      </c>
      <c r="BM4" t="e">
        <f>#REF!</f>
        <v>#REF!</v>
      </c>
      <c r="BN4" t="e">
        <f>#REF!</f>
        <v>#REF!</v>
      </c>
      <c r="BO4" t="e">
        <f>#REF!</f>
        <v>#REF!</v>
      </c>
      <c r="BP4" t="e">
        <f>#REF!</f>
        <v>#REF!</v>
      </c>
      <c r="BQ4" t="e">
        <f>#REF!</f>
        <v>#REF!</v>
      </c>
      <c r="BR4" t="e">
        <f>#REF!</f>
        <v>#REF!</v>
      </c>
      <c r="BS4" t="e">
        <f>#REF!</f>
        <v>#REF!</v>
      </c>
      <c r="BT4" t="e">
        <f>#REF!</f>
        <v>#REF!</v>
      </c>
      <c r="BU4" t="e">
        <f>#REF!</f>
        <v>#REF!</v>
      </c>
      <c r="BV4" t="e">
        <f>#REF!</f>
        <v>#REF!</v>
      </c>
      <c r="BW4" t="e">
        <f>#REF!</f>
        <v>#REF!</v>
      </c>
      <c r="BX4" t="e">
        <f>#REF!</f>
        <v>#REF!</v>
      </c>
      <c r="BY4" t="e">
        <f>#REF!</f>
        <v>#REF!</v>
      </c>
      <c r="BZ4" t="e">
        <f>#REF!</f>
        <v>#REF!</v>
      </c>
      <c r="CA4" t="e">
        <f>#REF!</f>
        <v>#REF!</v>
      </c>
      <c r="CB4" t="e">
        <f>#REF!</f>
        <v>#REF!</v>
      </c>
      <c r="CC4" t="e">
        <f>#REF!</f>
        <v>#REF!</v>
      </c>
      <c r="CD4" t="e">
        <f>#REF!</f>
        <v>#REF!</v>
      </c>
      <c r="CE4" t="e">
        <f>#REF!</f>
        <v>#REF!</v>
      </c>
      <c r="CF4" t="e">
        <f>#REF!</f>
        <v>#REF!</v>
      </c>
      <c r="CG4" t="e">
        <f>#REF!</f>
        <v>#REF!</v>
      </c>
      <c r="CH4" t="e">
        <f>#REF!</f>
        <v>#REF!</v>
      </c>
    </row>
    <row r="5" spans="1:86" x14ac:dyDescent="0.2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  <c r="AG5" t="e">
        <f>#REF!</f>
        <v>#REF!</v>
      </c>
      <c r="AH5" t="e">
        <f>#REF!</f>
        <v>#REF!</v>
      </c>
      <c r="AI5" t="e">
        <f>#REF!</f>
        <v>#REF!</v>
      </c>
      <c r="AJ5" t="e">
        <f>#REF!</f>
        <v>#REF!</v>
      </c>
      <c r="AK5" t="e">
        <f>#REF!</f>
        <v>#REF!</v>
      </c>
      <c r="AL5" t="e">
        <f>#REF!</f>
        <v>#REF!</v>
      </c>
      <c r="AM5" t="e">
        <f>#REF!</f>
        <v>#REF!</v>
      </c>
      <c r="AN5" t="e">
        <f>#REF!</f>
        <v>#REF!</v>
      </c>
      <c r="AO5" t="e">
        <f>#REF!</f>
        <v>#REF!</v>
      </c>
      <c r="AP5" t="e">
        <f>#REF!</f>
        <v>#REF!</v>
      </c>
      <c r="AQ5" t="e">
        <f>#REF!</f>
        <v>#REF!</v>
      </c>
      <c r="AR5" t="e">
        <f>#REF!</f>
        <v>#REF!</v>
      </c>
      <c r="AS5" t="e">
        <f>#REF!</f>
        <v>#REF!</v>
      </c>
      <c r="AT5" t="e">
        <f>#REF!</f>
        <v>#REF!</v>
      </c>
      <c r="AU5" t="e">
        <f>#REF!</f>
        <v>#REF!</v>
      </c>
      <c r="AV5" t="e">
        <f>#REF!</f>
        <v>#REF!</v>
      </c>
      <c r="AW5" t="e">
        <f>#REF!</f>
        <v>#REF!</v>
      </c>
      <c r="AX5" t="e">
        <f>#REF!</f>
        <v>#REF!</v>
      </c>
      <c r="AY5" t="e">
        <f>#REF!</f>
        <v>#REF!</v>
      </c>
      <c r="AZ5" t="e">
        <f>#REF!</f>
        <v>#REF!</v>
      </c>
      <c r="BA5" t="e">
        <f>#REF!</f>
        <v>#REF!</v>
      </c>
      <c r="BB5" t="e">
        <f>#REF!</f>
        <v>#REF!</v>
      </c>
      <c r="BC5" t="e">
        <f>#REF!</f>
        <v>#REF!</v>
      </c>
      <c r="BD5" t="e">
        <f>#REF!</f>
        <v>#REF!</v>
      </c>
      <c r="BE5" t="e">
        <f>#REF!</f>
        <v>#REF!</v>
      </c>
      <c r="BF5" t="e">
        <f>#REF!</f>
        <v>#REF!</v>
      </c>
      <c r="BG5" t="e">
        <f>#REF!</f>
        <v>#REF!</v>
      </c>
      <c r="BH5" t="e">
        <f>#REF!</f>
        <v>#REF!</v>
      </c>
      <c r="BI5" t="e">
        <f>#REF!</f>
        <v>#REF!</v>
      </c>
      <c r="BJ5" t="e">
        <f>#REF!</f>
        <v>#REF!</v>
      </c>
      <c r="BK5" t="e">
        <f>#REF!</f>
        <v>#REF!</v>
      </c>
      <c r="BL5" t="e">
        <f>#REF!</f>
        <v>#REF!</v>
      </c>
      <c r="BM5" t="e">
        <f>#REF!</f>
        <v>#REF!</v>
      </c>
      <c r="BN5" t="e">
        <f>#REF!</f>
        <v>#REF!</v>
      </c>
      <c r="BO5" t="e">
        <f>#REF!</f>
        <v>#REF!</v>
      </c>
      <c r="BP5" t="e">
        <f>#REF!</f>
        <v>#REF!</v>
      </c>
      <c r="BQ5" t="e">
        <f>#REF!</f>
        <v>#REF!</v>
      </c>
      <c r="BR5" t="e">
        <f>#REF!</f>
        <v>#REF!</v>
      </c>
      <c r="BS5" t="e">
        <f>#REF!</f>
        <v>#REF!</v>
      </c>
      <c r="BT5" t="e">
        <f>#REF!</f>
        <v>#REF!</v>
      </c>
      <c r="BU5" t="e">
        <f>#REF!</f>
        <v>#REF!</v>
      </c>
      <c r="BV5" t="e">
        <f>#REF!</f>
        <v>#REF!</v>
      </c>
      <c r="BW5" t="e">
        <f>#REF!</f>
        <v>#REF!</v>
      </c>
      <c r="BX5" t="e">
        <f>#REF!</f>
        <v>#REF!</v>
      </c>
      <c r="BY5" t="e">
        <f>#REF!</f>
        <v>#REF!</v>
      </c>
      <c r="BZ5" t="e">
        <f>#REF!</f>
        <v>#REF!</v>
      </c>
      <c r="CA5" t="e">
        <f>#REF!</f>
        <v>#REF!</v>
      </c>
      <c r="CB5" t="e">
        <f>#REF!</f>
        <v>#REF!</v>
      </c>
      <c r="CC5" t="e">
        <f>#REF!</f>
        <v>#REF!</v>
      </c>
      <c r="CD5" t="e">
        <f>#REF!</f>
        <v>#REF!</v>
      </c>
      <c r="CE5" t="e">
        <f>#REF!</f>
        <v>#REF!</v>
      </c>
      <c r="CF5" t="e">
        <f>#REF!</f>
        <v>#REF!</v>
      </c>
      <c r="CG5" t="e">
        <f>#REF!</f>
        <v>#REF!</v>
      </c>
      <c r="CH5" t="e">
        <f>#REF!</f>
        <v>#REF!</v>
      </c>
    </row>
    <row r="6" spans="1:86" x14ac:dyDescent="0.2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  <c r="AG6" t="e">
        <f>#REF!</f>
        <v>#REF!</v>
      </c>
      <c r="AH6" t="e">
        <f>#REF!</f>
        <v>#REF!</v>
      </c>
      <c r="AI6" t="e">
        <f>#REF!</f>
        <v>#REF!</v>
      </c>
      <c r="AJ6" t="e">
        <f>#REF!</f>
        <v>#REF!</v>
      </c>
      <c r="AK6" t="e">
        <f>#REF!</f>
        <v>#REF!</v>
      </c>
      <c r="AL6" t="e">
        <f>#REF!</f>
        <v>#REF!</v>
      </c>
      <c r="AM6" t="e">
        <f>#REF!</f>
        <v>#REF!</v>
      </c>
      <c r="AN6" t="e">
        <f>#REF!</f>
        <v>#REF!</v>
      </c>
      <c r="AO6" t="e">
        <f>#REF!</f>
        <v>#REF!</v>
      </c>
      <c r="AP6" t="e">
        <f>#REF!</f>
        <v>#REF!</v>
      </c>
      <c r="AQ6" t="e">
        <f>#REF!</f>
        <v>#REF!</v>
      </c>
      <c r="AR6" t="e">
        <f>#REF!</f>
        <v>#REF!</v>
      </c>
      <c r="AS6" t="e">
        <f>#REF!</f>
        <v>#REF!</v>
      </c>
      <c r="AT6" t="e">
        <f>#REF!</f>
        <v>#REF!</v>
      </c>
      <c r="AU6" t="e">
        <f>#REF!</f>
        <v>#REF!</v>
      </c>
      <c r="AV6" t="e">
        <f>#REF!</f>
        <v>#REF!</v>
      </c>
      <c r="AW6" t="e">
        <f>#REF!</f>
        <v>#REF!</v>
      </c>
      <c r="AX6" t="e">
        <f>#REF!</f>
        <v>#REF!</v>
      </c>
      <c r="AY6" t="e">
        <f>#REF!</f>
        <v>#REF!</v>
      </c>
      <c r="AZ6" t="e">
        <f>#REF!</f>
        <v>#REF!</v>
      </c>
      <c r="BA6" t="e">
        <f>#REF!</f>
        <v>#REF!</v>
      </c>
      <c r="BB6" t="e">
        <f>#REF!</f>
        <v>#REF!</v>
      </c>
      <c r="BC6" t="e">
        <f>#REF!</f>
        <v>#REF!</v>
      </c>
      <c r="BD6" t="e">
        <f>#REF!</f>
        <v>#REF!</v>
      </c>
      <c r="BE6" t="e">
        <f>#REF!</f>
        <v>#REF!</v>
      </c>
      <c r="BF6" t="e">
        <f>#REF!</f>
        <v>#REF!</v>
      </c>
      <c r="BG6" t="e">
        <f>#REF!</f>
        <v>#REF!</v>
      </c>
      <c r="BH6" t="e">
        <f>#REF!</f>
        <v>#REF!</v>
      </c>
      <c r="BI6" t="e">
        <f>#REF!</f>
        <v>#REF!</v>
      </c>
      <c r="BJ6" t="e">
        <f>#REF!</f>
        <v>#REF!</v>
      </c>
      <c r="BK6" t="e">
        <f>#REF!</f>
        <v>#REF!</v>
      </c>
      <c r="BL6" t="e">
        <f>#REF!</f>
        <v>#REF!</v>
      </c>
      <c r="BM6" t="e">
        <f>#REF!</f>
        <v>#REF!</v>
      </c>
      <c r="BN6" t="e">
        <f>#REF!</f>
        <v>#REF!</v>
      </c>
      <c r="BO6" t="e">
        <f>#REF!</f>
        <v>#REF!</v>
      </c>
      <c r="BP6" t="e">
        <f>#REF!</f>
        <v>#REF!</v>
      </c>
      <c r="BQ6" t="e">
        <f>#REF!</f>
        <v>#REF!</v>
      </c>
      <c r="BR6" t="e">
        <f>#REF!</f>
        <v>#REF!</v>
      </c>
      <c r="BS6" t="e">
        <f>#REF!</f>
        <v>#REF!</v>
      </c>
      <c r="BT6" t="e">
        <f>#REF!</f>
        <v>#REF!</v>
      </c>
      <c r="BU6" t="e">
        <f>#REF!</f>
        <v>#REF!</v>
      </c>
      <c r="BV6" t="e">
        <f>#REF!</f>
        <v>#REF!</v>
      </c>
      <c r="BW6" t="e">
        <f>#REF!</f>
        <v>#REF!</v>
      </c>
      <c r="BX6" t="e">
        <f>#REF!</f>
        <v>#REF!</v>
      </c>
      <c r="BY6" t="e">
        <f>#REF!</f>
        <v>#REF!</v>
      </c>
      <c r="BZ6" t="e">
        <f>#REF!</f>
        <v>#REF!</v>
      </c>
      <c r="CA6" t="e">
        <f>#REF!</f>
        <v>#REF!</v>
      </c>
      <c r="CB6" t="e">
        <f>#REF!</f>
        <v>#REF!</v>
      </c>
      <c r="CC6" t="e">
        <f>#REF!</f>
        <v>#REF!</v>
      </c>
      <c r="CD6" t="e">
        <f>#REF!</f>
        <v>#REF!</v>
      </c>
      <c r="CE6" t="e">
        <f>#REF!</f>
        <v>#REF!</v>
      </c>
      <c r="CF6" t="e">
        <f>#REF!</f>
        <v>#REF!</v>
      </c>
      <c r="CG6" t="e">
        <f>#REF!</f>
        <v>#REF!</v>
      </c>
      <c r="CH6" t="e">
        <f>#REF!</f>
        <v>#REF!</v>
      </c>
    </row>
    <row r="7" spans="1:86" x14ac:dyDescent="0.2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  <c r="AG7" t="e">
        <f>#REF!</f>
        <v>#REF!</v>
      </c>
      <c r="AH7" t="e">
        <f>#REF!</f>
        <v>#REF!</v>
      </c>
      <c r="AI7" t="e">
        <f>#REF!</f>
        <v>#REF!</v>
      </c>
      <c r="AJ7" t="e">
        <f>#REF!</f>
        <v>#REF!</v>
      </c>
      <c r="AK7" t="e">
        <f>#REF!</f>
        <v>#REF!</v>
      </c>
      <c r="AL7" t="e">
        <f>#REF!</f>
        <v>#REF!</v>
      </c>
      <c r="AM7" t="e">
        <f>#REF!</f>
        <v>#REF!</v>
      </c>
      <c r="AN7" t="e">
        <f>#REF!</f>
        <v>#REF!</v>
      </c>
      <c r="AO7" t="e">
        <f>#REF!</f>
        <v>#REF!</v>
      </c>
      <c r="AP7" t="e">
        <f>#REF!</f>
        <v>#REF!</v>
      </c>
      <c r="AQ7" t="e">
        <f>#REF!</f>
        <v>#REF!</v>
      </c>
      <c r="AR7" t="e">
        <f>#REF!</f>
        <v>#REF!</v>
      </c>
      <c r="AS7" t="e">
        <f>#REF!</f>
        <v>#REF!</v>
      </c>
      <c r="AT7" t="e">
        <f>#REF!</f>
        <v>#REF!</v>
      </c>
      <c r="AU7" t="e">
        <f>#REF!</f>
        <v>#REF!</v>
      </c>
      <c r="AV7" t="e">
        <f>#REF!</f>
        <v>#REF!</v>
      </c>
      <c r="AW7" t="e">
        <f>#REF!</f>
        <v>#REF!</v>
      </c>
      <c r="AX7" t="e">
        <f>#REF!</f>
        <v>#REF!</v>
      </c>
      <c r="AY7" t="e">
        <f>#REF!</f>
        <v>#REF!</v>
      </c>
      <c r="AZ7" t="e">
        <f>#REF!</f>
        <v>#REF!</v>
      </c>
      <c r="BA7" t="e">
        <f>#REF!</f>
        <v>#REF!</v>
      </c>
      <c r="BB7" t="e">
        <f>#REF!</f>
        <v>#REF!</v>
      </c>
      <c r="BC7" t="e">
        <f>#REF!</f>
        <v>#REF!</v>
      </c>
      <c r="BD7" t="e">
        <f>#REF!</f>
        <v>#REF!</v>
      </c>
      <c r="BE7" t="e">
        <f>#REF!</f>
        <v>#REF!</v>
      </c>
      <c r="BF7" t="e">
        <f>#REF!</f>
        <v>#REF!</v>
      </c>
      <c r="BG7" t="e">
        <f>#REF!</f>
        <v>#REF!</v>
      </c>
      <c r="BH7" t="e">
        <f>#REF!</f>
        <v>#REF!</v>
      </c>
      <c r="BI7" t="e">
        <f>#REF!</f>
        <v>#REF!</v>
      </c>
      <c r="BJ7" t="e">
        <f>#REF!</f>
        <v>#REF!</v>
      </c>
      <c r="BK7" t="e">
        <f>#REF!</f>
        <v>#REF!</v>
      </c>
      <c r="BL7" t="e">
        <f>#REF!</f>
        <v>#REF!</v>
      </c>
      <c r="BM7" t="e">
        <f>#REF!</f>
        <v>#REF!</v>
      </c>
      <c r="BN7" t="e">
        <f>#REF!</f>
        <v>#REF!</v>
      </c>
      <c r="BO7" t="e">
        <f>#REF!</f>
        <v>#REF!</v>
      </c>
      <c r="BP7" t="e">
        <f>#REF!</f>
        <v>#REF!</v>
      </c>
      <c r="BQ7" t="e">
        <f>#REF!</f>
        <v>#REF!</v>
      </c>
      <c r="BR7" t="e">
        <f>#REF!</f>
        <v>#REF!</v>
      </c>
      <c r="BS7" t="e">
        <f>#REF!</f>
        <v>#REF!</v>
      </c>
      <c r="BT7" t="e">
        <f>#REF!</f>
        <v>#REF!</v>
      </c>
      <c r="BU7" t="e">
        <f>#REF!</f>
        <v>#REF!</v>
      </c>
      <c r="BV7" t="e">
        <f>#REF!</f>
        <v>#REF!</v>
      </c>
      <c r="BW7" t="e">
        <f>#REF!</f>
        <v>#REF!</v>
      </c>
      <c r="BX7" t="e">
        <f>#REF!</f>
        <v>#REF!</v>
      </c>
      <c r="BY7" t="e">
        <f>#REF!</f>
        <v>#REF!</v>
      </c>
      <c r="BZ7" t="e">
        <f>#REF!</f>
        <v>#REF!</v>
      </c>
      <c r="CA7" t="e">
        <f>#REF!</f>
        <v>#REF!</v>
      </c>
      <c r="CB7" t="e">
        <f>#REF!</f>
        <v>#REF!</v>
      </c>
      <c r="CC7" t="e">
        <f>#REF!</f>
        <v>#REF!</v>
      </c>
      <c r="CD7" t="e">
        <f>#REF!</f>
        <v>#REF!</v>
      </c>
      <c r="CE7" t="e">
        <f>#REF!</f>
        <v>#REF!</v>
      </c>
      <c r="CF7" t="e">
        <f>#REF!</f>
        <v>#REF!</v>
      </c>
      <c r="CG7" t="e">
        <f>#REF!</f>
        <v>#REF!</v>
      </c>
      <c r="CH7" t="e">
        <f>#REF!</f>
        <v>#REF!</v>
      </c>
    </row>
    <row r="8" spans="1:86" x14ac:dyDescent="0.2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  <c r="AG8" t="e">
        <f>#REF!</f>
        <v>#REF!</v>
      </c>
      <c r="AH8" t="e">
        <f>#REF!</f>
        <v>#REF!</v>
      </c>
      <c r="AI8" t="e">
        <f>#REF!</f>
        <v>#REF!</v>
      </c>
      <c r="AJ8" t="e">
        <f>#REF!</f>
        <v>#REF!</v>
      </c>
      <c r="AK8" t="e">
        <f>#REF!</f>
        <v>#REF!</v>
      </c>
      <c r="AL8" t="e">
        <f>#REF!</f>
        <v>#REF!</v>
      </c>
      <c r="AM8" t="e">
        <f>#REF!</f>
        <v>#REF!</v>
      </c>
      <c r="AN8" t="e">
        <f>#REF!</f>
        <v>#REF!</v>
      </c>
      <c r="AO8" t="e">
        <f>#REF!</f>
        <v>#REF!</v>
      </c>
      <c r="AP8" t="e">
        <f>#REF!</f>
        <v>#REF!</v>
      </c>
      <c r="AQ8" t="e">
        <f>#REF!</f>
        <v>#REF!</v>
      </c>
      <c r="AR8" t="e">
        <f>#REF!</f>
        <v>#REF!</v>
      </c>
      <c r="AS8" t="e">
        <f>#REF!</f>
        <v>#REF!</v>
      </c>
      <c r="AT8" t="e">
        <f>#REF!</f>
        <v>#REF!</v>
      </c>
      <c r="AU8" t="e">
        <f>#REF!</f>
        <v>#REF!</v>
      </c>
      <c r="AV8" t="e">
        <f>#REF!</f>
        <v>#REF!</v>
      </c>
      <c r="AW8" t="e">
        <f>#REF!</f>
        <v>#REF!</v>
      </c>
      <c r="AX8" t="e">
        <f>#REF!</f>
        <v>#REF!</v>
      </c>
      <c r="AY8" t="e">
        <f>#REF!</f>
        <v>#REF!</v>
      </c>
      <c r="AZ8" t="e">
        <f>#REF!</f>
        <v>#REF!</v>
      </c>
      <c r="BA8" t="e">
        <f>#REF!</f>
        <v>#REF!</v>
      </c>
      <c r="BB8" t="e">
        <f>#REF!</f>
        <v>#REF!</v>
      </c>
      <c r="BC8" t="e">
        <f>#REF!</f>
        <v>#REF!</v>
      </c>
      <c r="BD8" t="e">
        <f>#REF!</f>
        <v>#REF!</v>
      </c>
      <c r="BE8" t="e">
        <f>#REF!</f>
        <v>#REF!</v>
      </c>
      <c r="BF8" t="e">
        <f>#REF!</f>
        <v>#REF!</v>
      </c>
      <c r="BG8" t="e">
        <f>#REF!</f>
        <v>#REF!</v>
      </c>
      <c r="BH8" t="e">
        <f>#REF!</f>
        <v>#REF!</v>
      </c>
      <c r="BI8" t="e">
        <f>#REF!</f>
        <v>#REF!</v>
      </c>
      <c r="BJ8" t="e">
        <f>#REF!</f>
        <v>#REF!</v>
      </c>
      <c r="BK8" t="e">
        <f>#REF!</f>
        <v>#REF!</v>
      </c>
      <c r="BL8" t="e">
        <f>#REF!</f>
        <v>#REF!</v>
      </c>
      <c r="BM8" t="e">
        <f>#REF!</f>
        <v>#REF!</v>
      </c>
      <c r="BN8" t="e">
        <f>#REF!</f>
        <v>#REF!</v>
      </c>
      <c r="BO8" t="e">
        <f>#REF!</f>
        <v>#REF!</v>
      </c>
      <c r="BP8" t="e">
        <f>#REF!</f>
        <v>#REF!</v>
      </c>
      <c r="BQ8" t="e">
        <f>#REF!</f>
        <v>#REF!</v>
      </c>
      <c r="BR8" t="e">
        <f>#REF!</f>
        <v>#REF!</v>
      </c>
      <c r="BS8" t="e">
        <f>#REF!</f>
        <v>#REF!</v>
      </c>
      <c r="BT8" t="e">
        <f>#REF!</f>
        <v>#REF!</v>
      </c>
      <c r="BU8" t="e">
        <f>#REF!</f>
        <v>#REF!</v>
      </c>
      <c r="BV8" t="e">
        <f>#REF!</f>
        <v>#REF!</v>
      </c>
      <c r="BW8" t="e">
        <f>#REF!</f>
        <v>#REF!</v>
      </c>
      <c r="BX8" t="e">
        <f>#REF!</f>
        <v>#REF!</v>
      </c>
      <c r="BY8" t="e">
        <f>#REF!</f>
        <v>#REF!</v>
      </c>
      <c r="BZ8" t="e">
        <f>#REF!</f>
        <v>#REF!</v>
      </c>
      <c r="CA8" t="e">
        <f>#REF!</f>
        <v>#REF!</v>
      </c>
      <c r="CB8" t="e">
        <f>#REF!</f>
        <v>#REF!</v>
      </c>
      <c r="CC8" t="e">
        <f>#REF!</f>
        <v>#REF!</v>
      </c>
      <c r="CD8" t="e">
        <f>#REF!</f>
        <v>#REF!</v>
      </c>
      <c r="CE8" t="e">
        <f>#REF!</f>
        <v>#REF!</v>
      </c>
      <c r="CF8" t="e">
        <f>#REF!</f>
        <v>#REF!</v>
      </c>
      <c r="CG8" t="e">
        <f>#REF!</f>
        <v>#REF!</v>
      </c>
      <c r="CH8" t="e">
        <f>#REF!</f>
        <v>#REF!</v>
      </c>
    </row>
    <row r="9" spans="1:86" x14ac:dyDescent="0.2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  <c r="AG9" t="e">
        <f>#REF!</f>
        <v>#REF!</v>
      </c>
      <c r="AH9" t="e">
        <f>#REF!</f>
        <v>#REF!</v>
      </c>
      <c r="AI9" t="e">
        <f>#REF!</f>
        <v>#REF!</v>
      </c>
      <c r="AJ9" t="e">
        <f>#REF!</f>
        <v>#REF!</v>
      </c>
      <c r="AK9" t="e">
        <f>#REF!</f>
        <v>#REF!</v>
      </c>
      <c r="AL9" t="e">
        <f>#REF!</f>
        <v>#REF!</v>
      </c>
      <c r="AM9" t="e">
        <f>#REF!</f>
        <v>#REF!</v>
      </c>
      <c r="AN9" t="e">
        <f>#REF!</f>
        <v>#REF!</v>
      </c>
      <c r="AO9" t="e">
        <f>#REF!</f>
        <v>#REF!</v>
      </c>
      <c r="AP9" t="e">
        <f>#REF!</f>
        <v>#REF!</v>
      </c>
      <c r="AQ9" t="e">
        <f>#REF!</f>
        <v>#REF!</v>
      </c>
      <c r="AR9" t="e">
        <f>#REF!</f>
        <v>#REF!</v>
      </c>
      <c r="AS9" t="e">
        <f>#REF!</f>
        <v>#REF!</v>
      </c>
      <c r="AT9" t="e">
        <f>#REF!</f>
        <v>#REF!</v>
      </c>
      <c r="AU9" t="e">
        <f>#REF!</f>
        <v>#REF!</v>
      </c>
      <c r="AV9" t="e">
        <f>#REF!</f>
        <v>#REF!</v>
      </c>
      <c r="AW9" t="e">
        <f>#REF!</f>
        <v>#REF!</v>
      </c>
      <c r="AX9" t="e">
        <f>#REF!</f>
        <v>#REF!</v>
      </c>
      <c r="AY9" t="e">
        <f>#REF!</f>
        <v>#REF!</v>
      </c>
      <c r="AZ9" t="e">
        <f>#REF!</f>
        <v>#REF!</v>
      </c>
      <c r="BA9" t="e">
        <f>#REF!</f>
        <v>#REF!</v>
      </c>
      <c r="BB9" t="e">
        <f>#REF!</f>
        <v>#REF!</v>
      </c>
      <c r="BC9" t="e">
        <f>#REF!</f>
        <v>#REF!</v>
      </c>
      <c r="BD9" t="e">
        <f>#REF!</f>
        <v>#REF!</v>
      </c>
      <c r="BE9" t="e">
        <f>#REF!</f>
        <v>#REF!</v>
      </c>
      <c r="BF9" t="e">
        <f>#REF!</f>
        <v>#REF!</v>
      </c>
      <c r="BG9" t="e">
        <f>#REF!</f>
        <v>#REF!</v>
      </c>
      <c r="BH9" t="e">
        <f>#REF!</f>
        <v>#REF!</v>
      </c>
      <c r="BI9" t="e">
        <f>#REF!</f>
        <v>#REF!</v>
      </c>
      <c r="BJ9" t="e">
        <f>#REF!</f>
        <v>#REF!</v>
      </c>
      <c r="BK9" t="e">
        <f>#REF!</f>
        <v>#REF!</v>
      </c>
      <c r="BL9" t="e">
        <f>#REF!</f>
        <v>#REF!</v>
      </c>
      <c r="BM9" t="e">
        <f>#REF!</f>
        <v>#REF!</v>
      </c>
      <c r="BN9" t="e">
        <f>#REF!</f>
        <v>#REF!</v>
      </c>
      <c r="BO9" t="e">
        <f>#REF!</f>
        <v>#REF!</v>
      </c>
      <c r="BP9" t="e">
        <f>#REF!</f>
        <v>#REF!</v>
      </c>
      <c r="BQ9" t="e">
        <f>#REF!</f>
        <v>#REF!</v>
      </c>
      <c r="BR9" t="e">
        <f>#REF!</f>
        <v>#REF!</v>
      </c>
      <c r="BS9" t="e">
        <f>#REF!</f>
        <v>#REF!</v>
      </c>
      <c r="BT9" t="e">
        <f>#REF!</f>
        <v>#REF!</v>
      </c>
      <c r="BU9" t="e">
        <f>#REF!</f>
        <v>#REF!</v>
      </c>
      <c r="BV9" t="e">
        <f>#REF!</f>
        <v>#REF!</v>
      </c>
      <c r="BW9" t="e">
        <f>#REF!</f>
        <v>#REF!</v>
      </c>
      <c r="BX9" t="e">
        <f>#REF!</f>
        <v>#REF!</v>
      </c>
      <c r="BY9" t="e">
        <f>#REF!</f>
        <v>#REF!</v>
      </c>
      <c r="BZ9" t="e">
        <f>#REF!</f>
        <v>#REF!</v>
      </c>
      <c r="CA9" t="e">
        <f>#REF!</f>
        <v>#REF!</v>
      </c>
      <c r="CB9" t="e">
        <f>#REF!</f>
        <v>#REF!</v>
      </c>
      <c r="CC9" t="e">
        <f>#REF!</f>
        <v>#REF!</v>
      </c>
      <c r="CD9" t="e">
        <f>#REF!</f>
        <v>#REF!</v>
      </c>
      <c r="CE9" t="e">
        <f>#REF!</f>
        <v>#REF!</v>
      </c>
      <c r="CF9" t="e">
        <f>#REF!</f>
        <v>#REF!</v>
      </c>
      <c r="CG9" t="e">
        <f>#REF!</f>
        <v>#REF!</v>
      </c>
      <c r="CH9" t="e">
        <f>#REF!</f>
        <v>#REF!</v>
      </c>
    </row>
    <row r="10" spans="1:86" x14ac:dyDescent="0.2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  <c r="AG10" t="e">
        <f>#REF!</f>
        <v>#REF!</v>
      </c>
      <c r="AH10" t="e">
        <f>#REF!</f>
        <v>#REF!</v>
      </c>
      <c r="AI10" t="e">
        <f>#REF!</f>
        <v>#REF!</v>
      </c>
      <c r="AJ10" t="e">
        <f>#REF!</f>
        <v>#REF!</v>
      </c>
      <c r="AK10" t="e">
        <f>#REF!</f>
        <v>#REF!</v>
      </c>
      <c r="AL10" t="e">
        <f>#REF!</f>
        <v>#REF!</v>
      </c>
      <c r="AM10" t="e">
        <f>#REF!</f>
        <v>#REF!</v>
      </c>
      <c r="AN10" t="e">
        <f>#REF!</f>
        <v>#REF!</v>
      </c>
      <c r="AO10" t="e">
        <f>#REF!</f>
        <v>#REF!</v>
      </c>
      <c r="AP10" t="e">
        <f>#REF!</f>
        <v>#REF!</v>
      </c>
      <c r="AQ10" t="e">
        <f>#REF!</f>
        <v>#REF!</v>
      </c>
      <c r="AR10" t="e">
        <f>#REF!</f>
        <v>#REF!</v>
      </c>
      <c r="AS10" t="e">
        <f>#REF!</f>
        <v>#REF!</v>
      </c>
      <c r="AT10" t="e">
        <f>#REF!</f>
        <v>#REF!</v>
      </c>
      <c r="AU10" t="e">
        <f>#REF!</f>
        <v>#REF!</v>
      </c>
      <c r="AV10" t="e">
        <f>#REF!</f>
        <v>#REF!</v>
      </c>
      <c r="AW10" t="e">
        <f>#REF!</f>
        <v>#REF!</v>
      </c>
      <c r="AX10" t="e">
        <f>#REF!</f>
        <v>#REF!</v>
      </c>
      <c r="AY10" t="e">
        <f>#REF!</f>
        <v>#REF!</v>
      </c>
      <c r="AZ10" t="e">
        <f>#REF!</f>
        <v>#REF!</v>
      </c>
      <c r="BA10" t="e">
        <f>#REF!</f>
        <v>#REF!</v>
      </c>
      <c r="BB10" t="e">
        <f>#REF!</f>
        <v>#REF!</v>
      </c>
      <c r="BC10" t="e">
        <f>#REF!</f>
        <v>#REF!</v>
      </c>
      <c r="BD10" t="e">
        <f>#REF!</f>
        <v>#REF!</v>
      </c>
      <c r="BE10" t="e">
        <f>#REF!</f>
        <v>#REF!</v>
      </c>
      <c r="BF10" t="e">
        <f>#REF!</f>
        <v>#REF!</v>
      </c>
      <c r="BG10" t="e">
        <f>#REF!</f>
        <v>#REF!</v>
      </c>
      <c r="BH10" t="e">
        <f>#REF!</f>
        <v>#REF!</v>
      </c>
      <c r="BI10" t="e">
        <f>#REF!</f>
        <v>#REF!</v>
      </c>
      <c r="BJ10" t="e">
        <f>#REF!</f>
        <v>#REF!</v>
      </c>
      <c r="BK10" t="e">
        <f>#REF!</f>
        <v>#REF!</v>
      </c>
      <c r="BL10" t="e">
        <f>#REF!</f>
        <v>#REF!</v>
      </c>
      <c r="BM10" t="e">
        <f>#REF!</f>
        <v>#REF!</v>
      </c>
      <c r="BN10" t="e">
        <f>#REF!</f>
        <v>#REF!</v>
      </c>
      <c r="BO10" t="e">
        <f>#REF!</f>
        <v>#REF!</v>
      </c>
      <c r="BP10" t="e">
        <f>#REF!</f>
        <v>#REF!</v>
      </c>
      <c r="BQ10" t="e">
        <f>#REF!</f>
        <v>#REF!</v>
      </c>
      <c r="BR10" t="e">
        <f>#REF!</f>
        <v>#REF!</v>
      </c>
      <c r="BS10" t="e">
        <f>#REF!</f>
        <v>#REF!</v>
      </c>
      <c r="BT10" t="e">
        <f>#REF!</f>
        <v>#REF!</v>
      </c>
      <c r="BU10" t="e">
        <f>#REF!</f>
        <v>#REF!</v>
      </c>
      <c r="BV10" t="e">
        <f>#REF!</f>
        <v>#REF!</v>
      </c>
      <c r="BW10" t="e">
        <f>#REF!</f>
        <v>#REF!</v>
      </c>
      <c r="BX10" t="e">
        <f>#REF!</f>
        <v>#REF!</v>
      </c>
      <c r="BY10" t="e">
        <f>#REF!</f>
        <v>#REF!</v>
      </c>
      <c r="BZ10" t="e">
        <f>#REF!</f>
        <v>#REF!</v>
      </c>
      <c r="CA10" t="e">
        <f>#REF!</f>
        <v>#REF!</v>
      </c>
      <c r="CB10" t="e">
        <f>#REF!</f>
        <v>#REF!</v>
      </c>
      <c r="CC10" t="e">
        <f>#REF!</f>
        <v>#REF!</v>
      </c>
      <c r="CD10" t="e">
        <f>#REF!</f>
        <v>#REF!</v>
      </c>
      <c r="CE10" t="e">
        <f>#REF!</f>
        <v>#REF!</v>
      </c>
      <c r="CF10" t="e">
        <f>#REF!</f>
        <v>#REF!</v>
      </c>
      <c r="CG10" t="e">
        <f>#REF!</f>
        <v>#REF!</v>
      </c>
      <c r="CH10" t="e">
        <f>#REF!</f>
        <v>#REF!</v>
      </c>
    </row>
    <row r="11" spans="1:86" x14ac:dyDescent="0.2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  <c r="AG11" t="e">
        <f>#REF!</f>
        <v>#REF!</v>
      </c>
      <c r="AH11" t="e">
        <f>#REF!</f>
        <v>#REF!</v>
      </c>
      <c r="AI11" t="e">
        <f>#REF!</f>
        <v>#REF!</v>
      </c>
      <c r="AJ11" t="e">
        <f>#REF!</f>
        <v>#REF!</v>
      </c>
      <c r="AK11" t="e">
        <f>#REF!</f>
        <v>#REF!</v>
      </c>
      <c r="AL11" t="e">
        <f>#REF!</f>
        <v>#REF!</v>
      </c>
      <c r="AM11" t="e">
        <f>#REF!</f>
        <v>#REF!</v>
      </c>
      <c r="AN11" t="e">
        <f>#REF!</f>
        <v>#REF!</v>
      </c>
      <c r="AO11" t="e">
        <f>#REF!</f>
        <v>#REF!</v>
      </c>
      <c r="AP11" t="e">
        <f>#REF!</f>
        <v>#REF!</v>
      </c>
      <c r="AQ11" t="e">
        <f>#REF!</f>
        <v>#REF!</v>
      </c>
      <c r="AR11" t="e">
        <f>#REF!</f>
        <v>#REF!</v>
      </c>
      <c r="AS11" t="e">
        <f>#REF!</f>
        <v>#REF!</v>
      </c>
      <c r="AT11" t="e">
        <f>#REF!</f>
        <v>#REF!</v>
      </c>
      <c r="AU11" t="e">
        <f>#REF!</f>
        <v>#REF!</v>
      </c>
      <c r="AV11" t="e">
        <f>#REF!</f>
        <v>#REF!</v>
      </c>
      <c r="AW11" t="e">
        <f>#REF!</f>
        <v>#REF!</v>
      </c>
      <c r="AX11" t="e">
        <f>#REF!</f>
        <v>#REF!</v>
      </c>
      <c r="AY11" t="e">
        <f>#REF!</f>
        <v>#REF!</v>
      </c>
      <c r="AZ11" t="e">
        <f>#REF!</f>
        <v>#REF!</v>
      </c>
      <c r="BA11" t="e">
        <f>#REF!</f>
        <v>#REF!</v>
      </c>
      <c r="BB11" t="e">
        <f>#REF!</f>
        <v>#REF!</v>
      </c>
      <c r="BC11" t="e">
        <f>#REF!</f>
        <v>#REF!</v>
      </c>
      <c r="BD11" t="e">
        <f>#REF!</f>
        <v>#REF!</v>
      </c>
      <c r="BE11" t="e">
        <f>#REF!</f>
        <v>#REF!</v>
      </c>
      <c r="BF11" t="e">
        <f>#REF!</f>
        <v>#REF!</v>
      </c>
      <c r="BG11" t="e">
        <f>#REF!</f>
        <v>#REF!</v>
      </c>
      <c r="BH11" t="e">
        <f>#REF!</f>
        <v>#REF!</v>
      </c>
      <c r="BI11" t="e">
        <f>#REF!</f>
        <v>#REF!</v>
      </c>
      <c r="BJ11" t="e">
        <f>#REF!</f>
        <v>#REF!</v>
      </c>
      <c r="BK11" t="e">
        <f>#REF!</f>
        <v>#REF!</v>
      </c>
      <c r="BL11" t="e">
        <f>#REF!</f>
        <v>#REF!</v>
      </c>
      <c r="BM11" t="e">
        <f>#REF!</f>
        <v>#REF!</v>
      </c>
      <c r="BN11" t="e">
        <f>#REF!</f>
        <v>#REF!</v>
      </c>
      <c r="BO11" t="e">
        <f>#REF!</f>
        <v>#REF!</v>
      </c>
      <c r="BP11" t="e">
        <f>#REF!</f>
        <v>#REF!</v>
      </c>
      <c r="BQ11" t="e">
        <f>#REF!</f>
        <v>#REF!</v>
      </c>
      <c r="BR11" t="e">
        <f>#REF!</f>
        <v>#REF!</v>
      </c>
      <c r="BS11" t="e">
        <f>#REF!</f>
        <v>#REF!</v>
      </c>
      <c r="BT11" t="e">
        <f>#REF!</f>
        <v>#REF!</v>
      </c>
      <c r="BU11" t="e">
        <f>#REF!</f>
        <v>#REF!</v>
      </c>
      <c r="BV11" t="e">
        <f>#REF!</f>
        <v>#REF!</v>
      </c>
      <c r="BW11" t="e">
        <f>#REF!</f>
        <v>#REF!</v>
      </c>
      <c r="BX11" t="e">
        <f>#REF!</f>
        <v>#REF!</v>
      </c>
      <c r="BY11" t="e">
        <f>#REF!</f>
        <v>#REF!</v>
      </c>
      <c r="BZ11" t="e">
        <f>#REF!</f>
        <v>#REF!</v>
      </c>
      <c r="CA11" t="e">
        <f>#REF!</f>
        <v>#REF!</v>
      </c>
      <c r="CB11" t="e">
        <f>#REF!</f>
        <v>#REF!</v>
      </c>
      <c r="CC11" t="e">
        <f>#REF!</f>
        <v>#REF!</v>
      </c>
      <c r="CD11" t="e">
        <f>#REF!</f>
        <v>#REF!</v>
      </c>
      <c r="CE11" t="e">
        <f>#REF!</f>
        <v>#REF!</v>
      </c>
      <c r="CF11" t="e">
        <f>#REF!</f>
        <v>#REF!</v>
      </c>
      <c r="CG11" t="e">
        <f>#REF!</f>
        <v>#REF!</v>
      </c>
      <c r="CH11" t="e">
        <f>#REF!</f>
        <v>#REF!</v>
      </c>
    </row>
    <row r="12" spans="1:86" x14ac:dyDescent="0.2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  <c r="AG12" t="e">
        <f>#REF!</f>
        <v>#REF!</v>
      </c>
      <c r="AH12" t="e">
        <f>#REF!</f>
        <v>#REF!</v>
      </c>
      <c r="AI12" t="e">
        <f>#REF!</f>
        <v>#REF!</v>
      </c>
      <c r="AJ12" t="e">
        <f>#REF!</f>
        <v>#REF!</v>
      </c>
      <c r="AK12" t="e">
        <f>#REF!</f>
        <v>#REF!</v>
      </c>
      <c r="AL12" t="e">
        <f>#REF!</f>
        <v>#REF!</v>
      </c>
      <c r="AM12" t="e">
        <f>#REF!</f>
        <v>#REF!</v>
      </c>
      <c r="AN12" t="e">
        <f>#REF!</f>
        <v>#REF!</v>
      </c>
      <c r="AO12" t="e">
        <f>#REF!</f>
        <v>#REF!</v>
      </c>
      <c r="AP12" t="e">
        <f>#REF!</f>
        <v>#REF!</v>
      </c>
      <c r="AQ12" t="e">
        <f>#REF!</f>
        <v>#REF!</v>
      </c>
      <c r="AR12" t="e">
        <f>#REF!</f>
        <v>#REF!</v>
      </c>
      <c r="AS12" t="e">
        <f>#REF!</f>
        <v>#REF!</v>
      </c>
      <c r="AT12" t="e">
        <f>#REF!</f>
        <v>#REF!</v>
      </c>
      <c r="AU12" t="e">
        <f>#REF!</f>
        <v>#REF!</v>
      </c>
      <c r="AV12" t="e">
        <f>#REF!</f>
        <v>#REF!</v>
      </c>
      <c r="AW12" t="e">
        <f>#REF!</f>
        <v>#REF!</v>
      </c>
      <c r="AX12" t="e">
        <f>#REF!</f>
        <v>#REF!</v>
      </c>
      <c r="AY12" t="e">
        <f>#REF!</f>
        <v>#REF!</v>
      </c>
      <c r="AZ12" t="e">
        <f>#REF!</f>
        <v>#REF!</v>
      </c>
      <c r="BA12" t="e">
        <f>#REF!</f>
        <v>#REF!</v>
      </c>
      <c r="BB12" t="e">
        <f>#REF!</f>
        <v>#REF!</v>
      </c>
      <c r="BC12" t="e">
        <f>#REF!</f>
        <v>#REF!</v>
      </c>
      <c r="BD12" t="e">
        <f>#REF!</f>
        <v>#REF!</v>
      </c>
      <c r="BE12" t="e">
        <f>#REF!</f>
        <v>#REF!</v>
      </c>
      <c r="BF12" t="e">
        <f>#REF!</f>
        <v>#REF!</v>
      </c>
      <c r="BG12" t="e">
        <f>#REF!</f>
        <v>#REF!</v>
      </c>
      <c r="BH12" t="e">
        <f>#REF!</f>
        <v>#REF!</v>
      </c>
      <c r="BI12" t="e">
        <f>#REF!</f>
        <v>#REF!</v>
      </c>
      <c r="BJ12" t="e">
        <f>#REF!</f>
        <v>#REF!</v>
      </c>
      <c r="BK12" t="e">
        <f>#REF!</f>
        <v>#REF!</v>
      </c>
      <c r="BL12" t="e">
        <f>#REF!</f>
        <v>#REF!</v>
      </c>
      <c r="BM12" t="e">
        <f>#REF!</f>
        <v>#REF!</v>
      </c>
      <c r="BN12" t="e">
        <f>#REF!</f>
        <v>#REF!</v>
      </c>
      <c r="BO12" t="e">
        <f>#REF!</f>
        <v>#REF!</v>
      </c>
      <c r="BP12" t="e">
        <f>#REF!</f>
        <v>#REF!</v>
      </c>
      <c r="BQ12" t="e">
        <f>#REF!</f>
        <v>#REF!</v>
      </c>
      <c r="BR12" t="e">
        <f>#REF!</f>
        <v>#REF!</v>
      </c>
      <c r="BS12" t="e">
        <f>#REF!</f>
        <v>#REF!</v>
      </c>
      <c r="BT12" t="e">
        <f>#REF!</f>
        <v>#REF!</v>
      </c>
      <c r="BU12" t="e">
        <f>#REF!</f>
        <v>#REF!</v>
      </c>
      <c r="BV12" t="e">
        <f>#REF!</f>
        <v>#REF!</v>
      </c>
      <c r="BW12" t="e">
        <f>#REF!</f>
        <v>#REF!</v>
      </c>
      <c r="BX12" t="e">
        <f>#REF!</f>
        <v>#REF!</v>
      </c>
      <c r="BY12" t="e">
        <f>#REF!</f>
        <v>#REF!</v>
      </c>
      <c r="BZ12" t="e">
        <f>#REF!</f>
        <v>#REF!</v>
      </c>
      <c r="CA12" t="e">
        <f>#REF!</f>
        <v>#REF!</v>
      </c>
      <c r="CB12" t="e">
        <f>#REF!</f>
        <v>#REF!</v>
      </c>
      <c r="CC12" t="e">
        <f>#REF!</f>
        <v>#REF!</v>
      </c>
      <c r="CD12" t="e">
        <f>#REF!</f>
        <v>#REF!</v>
      </c>
      <c r="CE12" t="e">
        <f>#REF!</f>
        <v>#REF!</v>
      </c>
      <c r="CF12" t="e">
        <f>#REF!</f>
        <v>#REF!</v>
      </c>
      <c r="CG12" t="e">
        <f>#REF!</f>
        <v>#REF!</v>
      </c>
      <c r="CH12" t="e">
        <f>#REF!</f>
        <v>#REF!</v>
      </c>
    </row>
    <row r="13" spans="1:86" x14ac:dyDescent="0.2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  <c r="AG13" t="e">
        <f>#REF!</f>
        <v>#REF!</v>
      </c>
      <c r="AH13" t="e">
        <f>#REF!</f>
        <v>#REF!</v>
      </c>
      <c r="AI13" t="e">
        <f>#REF!</f>
        <v>#REF!</v>
      </c>
      <c r="AJ13" t="e">
        <f>#REF!</f>
        <v>#REF!</v>
      </c>
      <c r="AK13" t="e">
        <f>#REF!</f>
        <v>#REF!</v>
      </c>
      <c r="AL13" t="e">
        <f>#REF!</f>
        <v>#REF!</v>
      </c>
      <c r="AM13" t="e">
        <f>#REF!</f>
        <v>#REF!</v>
      </c>
      <c r="AN13" t="e">
        <f>#REF!</f>
        <v>#REF!</v>
      </c>
      <c r="AO13" t="e">
        <f>#REF!</f>
        <v>#REF!</v>
      </c>
      <c r="AP13" t="e">
        <f>#REF!</f>
        <v>#REF!</v>
      </c>
      <c r="AQ13" t="e">
        <f>#REF!</f>
        <v>#REF!</v>
      </c>
      <c r="AR13" t="e">
        <f>#REF!</f>
        <v>#REF!</v>
      </c>
      <c r="AS13" t="e">
        <f>#REF!</f>
        <v>#REF!</v>
      </c>
      <c r="AT13" t="e">
        <f>#REF!</f>
        <v>#REF!</v>
      </c>
      <c r="AU13" t="e">
        <f>#REF!</f>
        <v>#REF!</v>
      </c>
      <c r="AV13" t="e">
        <f>#REF!</f>
        <v>#REF!</v>
      </c>
      <c r="AW13" t="e">
        <f>#REF!</f>
        <v>#REF!</v>
      </c>
      <c r="AX13" t="e">
        <f>#REF!</f>
        <v>#REF!</v>
      </c>
      <c r="AY13" t="e">
        <f>#REF!</f>
        <v>#REF!</v>
      </c>
      <c r="AZ13" t="e">
        <f>#REF!</f>
        <v>#REF!</v>
      </c>
      <c r="BA13" t="e">
        <f>#REF!</f>
        <v>#REF!</v>
      </c>
      <c r="BB13" t="e">
        <f>#REF!</f>
        <v>#REF!</v>
      </c>
      <c r="BC13" t="e">
        <f>#REF!</f>
        <v>#REF!</v>
      </c>
      <c r="BD13" t="e">
        <f>#REF!</f>
        <v>#REF!</v>
      </c>
      <c r="BE13" t="e">
        <f>#REF!</f>
        <v>#REF!</v>
      </c>
      <c r="BF13" t="e">
        <f>#REF!</f>
        <v>#REF!</v>
      </c>
      <c r="BG13" t="e">
        <f>#REF!</f>
        <v>#REF!</v>
      </c>
      <c r="BH13" t="e">
        <f>#REF!</f>
        <v>#REF!</v>
      </c>
      <c r="BI13" t="e">
        <f>#REF!</f>
        <v>#REF!</v>
      </c>
      <c r="BJ13" t="e">
        <f>#REF!</f>
        <v>#REF!</v>
      </c>
      <c r="BK13" t="e">
        <f>#REF!</f>
        <v>#REF!</v>
      </c>
      <c r="BL13" t="e">
        <f>#REF!</f>
        <v>#REF!</v>
      </c>
      <c r="BM13" t="e">
        <f>#REF!</f>
        <v>#REF!</v>
      </c>
      <c r="BN13" t="e">
        <f>#REF!</f>
        <v>#REF!</v>
      </c>
      <c r="BO13" t="e">
        <f>#REF!</f>
        <v>#REF!</v>
      </c>
      <c r="BP13" t="e">
        <f>#REF!</f>
        <v>#REF!</v>
      </c>
      <c r="BQ13" t="e">
        <f>#REF!</f>
        <v>#REF!</v>
      </c>
      <c r="BR13" t="e">
        <f>#REF!</f>
        <v>#REF!</v>
      </c>
      <c r="BS13" t="e">
        <f>#REF!</f>
        <v>#REF!</v>
      </c>
      <c r="BT13" t="e">
        <f>#REF!</f>
        <v>#REF!</v>
      </c>
      <c r="BU13" t="e">
        <f>#REF!</f>
        <v>#REF!</v>
      </c>
      <c r="BV13" t="e">
        <f>#REF!</f>
        <v>#REF!</v>
      </c>
      <c r="BW13" t="e">
        <f>#REF!</f>
        <v>#REF!</v>
      </c>
      <c r="BX13" t="e">
        <f>#REF!</f>
        <v>#REF!</v>
      </c>
      <c r="BY13" t="e">
        <f>#REF!</f>
        <v>#REF!</v>
      </c>
      <c r="BZ13" t="e">
        <f>#REF!</f>
        <v>#REF!</v>
      </c>
      <c r="CA13" t="e">
        <f>#REF!</f>
        <v>#REF!</v>
      </c>
      <c r="CB13" t="e">
        <f>#REF!</f>
        <v>#REF!</v>
      </c>
      <c r="CC13" t="e">
        <f>#REF!</f>
        <v>#REF!</v>
      </c>
      <c r="CD13" t="e">
        <f>#REF!</f>
        <v>#REF!</v>
      </c>
      <c r="CE13" t="e">
        <f>#REF!</f>
        <v>#REF!</v>
      </c>
      <c r="CF13" t="e">
        <f>#REF!</f>
        <v>#REF!</v>
      </c>
      <c r="CG13" t="e">
        <f>#REF!</f>
        <v>#REF!</v>
      </c>
      <c r="CH13" t="e">
        <f>#REF!</f>
        <v>#REF!</v>
      </c>
    </row>
    <row r="14" spans="1:86" x14ac:dyDescent="0.2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  <c r="AG14" t="e">
        <f>#REF!</f>
        <v>#REF!</v>
      </c>
      <c r="AH14" t="e">
        <f>#REF!</f>
        <v>#REF!</v>
      </c>
      <c r="AI14" t="e">
        <f>#REF!</f>
        <v>#REF!</v>
      </c>
      <c r="AJ14" t="e">
        <f>#REF!</f>
        <v>#REF!</v>
      </c>
      <c r="AK14" t="e">
        <f>#REF!</f>
        <v>#REF!</v>
      </c>
      <c r="AL14" t="e">
        <f>#REF!</f>
        <v>#REF!</v>
      </c>
      <c r="AM14" t="e">
        <f>#REF!</f>
        <v>#REF!</v>
      </c>
      <c r="AN14" t="e">
        <f>#REF!</f>
        <v>#REF!</v>
      </c>
      <c r="AO14" t="e">
        <f>#REF!</f>
        <v>#REF!</v>
      </c>
      <c r="AP14" t="e">
        <f>#REF!</f>
        <v>#REF!</v>
      </c>
      <c r="AQ14" t="e">
        <f>#REF!</f>
        <v>#REF!</v>
      </c>
      <c r="AR14" t="e">
        <f>#REF!</f>
        <v>#REF!</v>
      </c>
      <c r="AS14" t="e">
        <f>#REF!</f>
        <v>#REF!</v>
      </c>
      <c r="AT14" t="e">
        <f>#REF!</f>
        <v>#REF!</v>
      </c>
      <c r="AU14" t="e">
        <f>#REF!</f>
        <v>#REF!</v>
      </c>
      <c r="AV14" t="e">
        <f>#REF!</f>
        <v>#REF!</v>
      </c>
      <c r="AW14" t="e">
        <f>#REF!</f>
        <v>#REF!</v>
      </c>
      <c r="AX14" t="e">
        <f>#REF!</f>
        <v>#REF!</v>
      </c>
      <c r="AY14" t="e">
        <f>#REF!</f>
        <v>#REF!</v>
      </c>
      <c r="AZ14" t="e">
        <f>#REF!</f>
        <v>#REF!</v>
      </c>
      <c r="BA14" t="e">
        <f>#REF!</f>
        <v>#REF!</v>
      </c>
      <c r="BB14" t="e">
        <f>#REF!</f>
        <v>#REF!</v>
      </c>
      <c r="BC14" t="e">
        <f>#REF!</f>
        <v>#REF!</v>
      </c>
      <c r="BD14" t="e">
        <f>#REF!</f>
        <v>#REF!</v>
      </c>
      <c r="BE14" t="e">
        <f>#REF!</f>
        <v>#REF!</v>
      </c>
      <c r="BF14" t="e">
        <f>#REF!</f>
        <v>#REF!</v>
      </c>
      <c r="BG14" t="e">
        <f>#REF!</f>
        <v>#REF!</v>
      </c>
      <c r="BH14" t="e">
        <f>#REF!</f>
        <v>#REF!</v>
      </c>
      <c r="BI14" t="e">
        <f>#REF!</f>
        <v>#REF!</v>
      </c>
      <c r="BJ14" t="e">
        <f>#REF!</f>
        <v>#REF!</v>
      </c>
      <c r="BK14" t="e">
        <f>#REF!</f>
        <v>#REF!</v>
      </c>
      <c r="BL14" t="e">
        <f>#REF!</f>
        <v>#REF!</v>
      </c>
      <c r="BM14" t="e">
        <f>#REF!</f>
        <v>#REF!</v>
      </c>
      <c r="BN14" t="e">
        <f>#REF!</f>
        <v>#REF!</v>
      </c>
      <c r="BO14" t="e">
        <f>#REF!</f>
        <v>#REF!</v>
      </c>
      <c r="BP14" t="e">
        <f>#REF!</f>
        <v>#REF!</v>
      </c>
      <c r="BQ14" t="e">
        <f>#REF!</f>
        <v>#REF!</v>
      </c>
      <c r="BR14" t="e">
        <f>#REF!</f>
        <v>#REF!</v>
      </c>
      <c r="BS14" t="e">
        <f>#REF!</f>
        <v>#REF!</v>
      </c>
      <c r="BT14" t="e">
        <f>#REF!</f>
        <v>#REF!</v>
      </c>
      <c r="BU14" t="e">
        <f>#REF!</f>
        <v>#REF!</v>
      </c>
      <c r="BV14" t="e">
        <f>#REF!</f>
        <v>#REF!</v>
      </c>
      <c r="BW14" t="e">
        <f>#REF!</f>
        <v>#REF!</v>
      </c>
      <c r="BX14" t="e">
        <f>#REF!</f>
        <v>#REF!</v>
      </c>
      <c r="BY14" t="e">
        <f>#REF!</f>
        <v>#REF!</v>
      </c>
      <c r="BZ14" t="e">
        <f>#REF!</f>
        <v>#REF!</v>
      </c>
      <c r="CA14" t="e">
        <f>#REF!</f>
        <v>#REF!</v>
      </c>
      <c r="CB14" t="e">
        <f>#REF!</f>
        <v>#REF!</v>
      </c>
      <c r="CC14" t="e">
        <f>#REF!</f>
        <v>#REF!</v>
      </c>
      <c r="CD14" t="e">
        <f>#REF!</f>
        <v>#REF!</v>
      </c>
      <c r="CE14" t="e">
        <f>#REF!</f>
        <v>#REF!</v>
      </c>
      <c r="CF14" t="e">
        <f>#REF!</f>
        <v>#REF!</v>
      </c>
      <c r="CG14" t="e">
        <f>#REF!</f>
        <v>#REF!</v>
      </c>
      <c r="CH14" t="e">
        <f>#REF!</f>
        <v>#REF!</v>
      </c>
    </row>
    <row r="15" spans="1:86" x14ac:dyDescent="0.2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  <c r="AG15" t="e">
        <f>#REF!</f>
        <v>#REF!</v>
      </c>
      <c r="AH15" t="e">
        <f>#REF!</f>
        <v>#REF!</v>
      </c>
      <c r="AI15" t="e">
        <f>#REF!</f>
        <v>#REF!</v>
      </c>
      <c r="AJ15" t="e">
        <f>#REF!</f>
        <v>#REF!</v>
      </c>
      <c r="AK15" t="e">
        <f>#REF!</f>
        <v>#REF!</v>
      </c>
      <c r="AL15" t="e">
        <f>#REF!</f>
        <v>#REF!</v>
      </c>
      <c r="AM15" t="e">
        <f>#REF!</f>
        <v>#REF!</v>
      </c>
      <c r="AN15" t="e">
        <f>#REF!</f>
        <v>#REF!</v>
      </c>
      <c r="AO15" t="e">
        <f>#REF!</f>
        <v>#REF!</v>
      </c>
      <c r="AP15" t="e">
        <f>#REF!</f>
        <v>#REF!</v>
      </c>
      <c r="AQ15" t="e">
        <f>#REF!</f>
        <v>#REF!</v>
      </c>
      <c r="AR15" t="e">
        <f>#REF!</f>
        <v>#REF!</v>
      </c>
      <c r="AS15" t="e">
        <f>#REF!</f>
        <v>#REF!</v>
      </c>
      <c r="AT15" t="e">
        <f>#REF!</f>
        <v>#REF!</v>
      </c>
      <c r="AU15" t="e">
        <f>#REF!</f>
        <v>#REF!</v>
      </c>
      <c r="AV15" t="e">
        <f>#REF!</f>
        <v>#REF!</v>
      </c>
      <c r="AW15" t="e">
        <f>#REF!</f>
        <v>#REF!</v>
      </c>
      <c r="AX15" t="e">
        <f>#REF!</f>
        <v>#REF!</v>
      </c>
      <c r="AY15" t="e">
        <f>#REF!</f>
        <v>#REF!</v>
      </c>
      <c r="AZ15" t="e">
        <f>#REF!</f>
        <v>#REF!</v>
      </c>
      <c r="BA15" t="e">
        <f>#REF!</f>
        <v>#REF!</v>
      </c>
      <c r="BB15" t="e">
        <f>#REF!</f>
        <v>#REF!</v>
      </c>
      <c r="BC15" t="e">
        <f>#REF!</f>
        <v>#REF!</v>
      </c>
      <c r="BD15" t="e">
        <f>#REF!</f>
        <v>#REF!</v>
      </c>
      <c r="BE15" t="e">
        <f>#REF!</f>
        <v>#REF!</v>
      </c>
      <c r="BF15" t="e">
        <f>#REF!</f>
        <v>#REF!</v>
      </c>
      <c r="BG15" t="e">
        <f>#REF!</f>
        <v>#REF!</v>
      </c>
      <c r="BH15" t="e">
        <f>#REF!</f>
        <v>#REF!</v>
      </c>
      <c r="BI15" t="e">
        <f>#REF!</f>
        <v>#REF!</v>
      </c>
      <c r="BJ15" t="e">
        <f>#REF!</f>
        <v>#REF!</v>
      </c>
      <c r="BK15" t="e">
        <f>#REF!</f>
        <v>#REF!</v>
      </c>
      <c r="BL15" t="e">
        <f>#REF!</f>
        <v>#REF!</v>
      </c>
      <c r="BM15" t="e">
        <f>#REF!</f>
        <v>#REF!</v>
      </c>
      <c r="BN15" t="e">
        <f>#REF!</f>
        <v>#REF!</v>
      </c>
      <c r="BO15" t="e">
        <f>#REF!</f>
        <v>#REF!</v>
      </c>
      <c r="BP15" t="e">
        <f>#REF!</f>
        <v>#REF!</v>
      </c>
      <c r="BQ15" t="e">
        <f>#REF!</f>
        <v>#REF!</v>
      </c>
      <c r="BR15" t="e">
        <f>#REF!</f>
        <v>#REF!</v>
      </c>
      <c r="BS15" t="e">
        <f>#REF!</f>
        <v>#REF!</v>
      </c>
      <c r="BT15" t="e">
        <f>#REF!</f>
        <v>#REF!</v>
      </c>
      <c r="BU15" t="e">
        <f>#REF!</f>
        <v>#REF!</v>
      </c>
      <c r="BV15" t="e">
        <f>#REF!</f>
        <v>#REF!</v>
      </c>
      <c r="BW15" t="e">
        <f>#REF!</f>
        <v>#REF!</v>
      </c>
      <c r="BX15" t="e">
        <f>#REF!</f>
        <v>#REF!</v>
      </c>
      <c r="BY15" t="e">
        <f>#REF!</f>
        <v>#REF!</v>
      </c>
      <c r="BZ15" t="e">
        <f>#REF!</f>
        <v>#REF!</v>
      </c>
      <c r="CA15" t="e">
        <f>#REF!</f>
        <v>#REF!</v>
      </c>
      <c r="CB15" t="e">
        <f>#REF!</f>
        <v>#REF!</v>
      </c>
      <c r="CC15" t="e">
        <f>#REF!</f>
        <v>#REF!</v>
      </c>
      <c r="CD15" t="e">
        <f>#REF!</f>
        <v>#REF!</v>
      </c>
      <c r="CE15" t="e">
        <f>#REF!</f>
        <v>#REF!</v>
      </c>
      <c r="CF15" t="e">
        <f>#REF!</f>
        <v>#REF!</v>
      </c>
      <c r="CG15" t="e">
        <f>#REF!</f>
        <v>#REF!</v>
      </c>
      <c r="CH15" t="e">
        <f>#REF!</f>
        <v>#REF!</v>
      </c>
    </row>
    <row r="16" spans="1:86" x14ac:dyDescent="0.2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  <c r="AG16" t="e">
        <f>#REF!</f>
        <v>#REF!</v>
      </c>
      <c r="AH16" t="e">
        <f>#REF!</f>
        <v>#REF!</v>
      </c>
      <c r="AI16" t="e">
        <f>#REF!</f>
        <v>#REF!</v>
      </c>
      <c r="AJ16" t="e">
        <f>#REF!</f>
        <v>#REF!</v>
      </c>
      <c r="AK16" t="e">
        <f>#REF!</f>
        <v>#REF!</v>
      </c>
      <c r="AL16" t="e">
        <f>#REF!</f>
        <v>#REF!</v>
      </c>
      <c r="AM16" t="e">
        <f>#REF!</f>
        <v>#REF!</v>
      </c>
      <c r="AN16" t="e">
        <f>#REF!</f>
        <v>#REF!</v>
      </c>
      <c r="AO16" t="e">
        <f>#REF!</f>
        <v>#REF!</v>
      </c>
      <c r="AP16" t="e">
        <f>#REF!</f>
        <v>#REF!</v>
      </c>
      <c r="AQ16" t="e">
        <f>#REF!</f>
        <v>#REF!</v>
      </c>
      <c r="AR16" t="e">
        <f>#REF!</f>
        <v>#REF!</v>
      </c>
      <c r="AS16" t="e">
        <f>#REF!</f>
        <v>#REF!</v>
      </c>
      <c r="AT16" t="e">
        <f>#REF!</f>
        <v>#REF!</v>
      </c>
      <c r="AU16" t="e">
        <f>#REF!</f>
        <v>#REF!</v>
      </c>
      <c r="AV16" t="e">
        <f>#REF!</f>
        <v>#REF!</v>
      </c>
      <c r="AW16" t="e">
        <f>#REF!</f>
        <v>#REF!</v>
      </c>
      <c r="AX16" t="e">
        <f>#REF!</f>
        <v>#REF!</v>
      </c>
      <c r="AY16" t="e">
        <f>#REF!</f>
        <v>#REF!</v>
      </c>
      <c r="AZ16" t="e">
        <f>#REF!</f>
        <v>#REF!</v>
      </c>
      <c r="BA16" t="e">
        <f>#REF!</f>
        <v>#REF!</v>
      </c>
      <c r="BB16" t="e">
        <f>#REF!</f>
        <v>#REF!</v>
      </c>
      <c r="BC16" t="e">
        <f>#REF!</f>
        <v>#REF!</v>
      </c>
      <c r="BD16" t="e">
        <f>#REF!</f>
        <v>#REF!</v>
      </c>
      <c r="BE16" t="e">
        <f>#REF!</f>
        <v>#REF!</v>
      </c>
      <c r="BF16" t="e">
        <f>#REF!</f>
        <v>#REF!</v>
      </c>
      <c r="BG16" t="e">
        <f>#REF!</f>
        <v>#REF!</v>
      </c>
      <c r="BH16" t="e">
        <f>#REF!</f>
        <v>#REF!</v>
      </c>
      <c r="BI16" t="e">
        <f>#REF!</f>
        <v>#REF!</v>
      </c>
      <c r="BJ16" t="e">
        <f>#REF!</f>
        <v>#REF!</v>
      </c>
      <c r="BK16" t="e">
        <f>#REF!</f>
        <v>#REF!</v>
      </c>
      <c r="BL16" t="e">
        <f>#REF!</f>
        <v>#REF!</v>
      </c>
      <c r="BM16" t="e">
        <f>#REF!</f>
        <v>#REF!</v>
      </c>
      <c r="BN16" t="e">
        <f>#REF!</f>
        <v>#REF!</v>
      </c>
      <c r="BO16" t="e">
        <f>#REF!</f>
        <v>#REF!</v>
      </c>
      <c r="BP16" t="e">
        <f>#REF!</f>
        <v>#REF!</v>
      </c>
      <c r="BQ16" t="e">
        <f>#REF!</f>
        <v>#REF!</v>
      </c>
      <c r="BR16" t="e">
        <f>#REF!</f>
        <v>#REF!</v>
      </c>
      <c r="BS16" t="e">
        <f>#REF!</f>
        <v>#REF!</v>
      </c>
      <c r="BT16" t="e">
        <f>#REF!</f>
        <v>#REF!</v>
      </c>
      <c r="BU16" t="e">
        <f>#REF!</f>
        <v>#REF!</v>
      </c>
      <c r="BV16" t="e">
        <f>#REF!</f>
        <v>#REF!</v>
      </c>
      <c r="BW16" t="e">
        <f>#REF!</f>
        <v>#REF!</v>
      </c>
      <c r="BX16" t="e">
        <f>#REF!</f>
        <v>#REF!</v>
      </c>
      <c r="BY16" t="e">
        <f>#REF!</f>
        <v>#REF!</v>
      </c>
      <c r="BZ16" t="e">
        <f>#REF!</f>
        <v>#REF!</v>
      </c>
      <c r="CA16" t="e">
        <f>#REF!</f>
        <v>#REF!</v>
      </c>
      <c r="CB16" t="e">
        <f>#REF!</f>
        <v>#REF!</v>
      </c>
      <c r="CC16" t="e">
        <f>#REF!</f>
        <v>#REF!</v>
      </c>
      <c r="CD16" t="e">
        <f>#REF!</f>
        <v>#REF!</v>
      </c>
      <c r="CE16" t="e">
        <f>#REF!</f>
        <v>#REF!</v>
      </c>
      <c r="CF16" t="e">
        <f>#REF!</f>
        <v>#REF!</v>
      </c>
      <c r="CG16" t="e">
        <f>#REF!</f>
        <v>#REF!</v>
      </c>
      <c r="CH16" t="e">
        <f>#REF!</f>
        <v>#REF!</v>
      </c>
    </row>
    <row r="17" spans="1:86" x14ac:dyDescent="0.2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  <c r="AG17" t="e">
        <f>#REF!</f>
        <v>#REF!</v>
      </c>
      <c r="AH17" t="e">
        <f>#REF!</f>
        <v>#REF!</v>
      </c>
      <c r="AI17" t="e">
        <f>#REF!</f>
        <v>#REF!</v>
      </c>
      <c r="AJ17" t="e">
        <f>#REF!</f>
        <v>#REF!</v>
      </c>
      <c r="AK17" t="e">
        <f>#REF!</f>
        <v>#REF!</v>
      </c>
      <c r="AL17" t="e">
        <f>#REF!</f>
        <v>#REF!</v>
      </c>
      <c r="AM17" t="e">
        <f>#REF!</f>
        <v>#REF!</v>
      </c>
      <c r="AN17" t="e">
        <f>#REF!</f>
        <v>#REF!</v>
      </c>
      <c r="AO17" t="e">
        <f>#REF!</f>
        <v>#REF!</v>
      </c>
      <c r="AP17" t="e">
        <f>#REF!</f>
        <v>#REF!</v>
      </c>
      <c r="AQ17" t="e">
        <f>#REF!</f>
        <v>#REF!</v>
      </c>
      <c r="AR17" t="e">
        <f>#REF!</f>
        <v>#REF!</v>
      </c>
      <c r="AS17" t="e">
        <f>#REF!</f>
        <v>#REF!</v>
      </c>
      <c r="AT17" t="e">
        <f>#REF!</f>
        <v>#REF!</v>
      </c>
      <c r="AU17" t="e">
        <f>#REF!</f>
        <v>#REF!</v>
      </c>
      <c r="AV17" t="e">
        <f>#REF!</f>
        <v>#REF!</v>
      </c>
      <c r="AW17" t="e">
        <f>#REF!</f>
        <v>#REF!</v>
      </c>
      <c r="AX17" t="e">
        <f>#REF!</f>
        <v>#REF!</v>
      </c>
      <c r="AY17" t="e">
        <f>#REF!</f>
        <v>#REF!</v>
      </c>
      <c r="AZ17" t="e">
        <f>#REF!</f>
        <v>#REF!</v>
      </c>
      <c r="BA17" t="e">
        <f>#REF!</f>
        <v>#REF!</v>
      </c>
      <c r="BB17" t="e">
        <f>#REF!</f>
        <v>#REF!</v>
      </c>
      <c r="BC17" t="e">
        <f>#REF!</f>
        <v>#REF!</v>
      </c>
      <c r="BD17" t="e">
        <f>#REF!</f>
        <v>#REF!</v>
      </c>
      <c r="BE17" t="e">
        <f>#REF!</f>
        <v>#REF!</v>
      </c>
      <c r="BF17" t="e">
        <f>#REF!</f>
        <v>#REF!</v>
      </c>
      <c r="BG17" t="e">
        <f>#REF!</f>
        <v>#REF!</v>
      </c>
      <c r="BH17" t="e">
        <f>#REF!</f>
        <v>#REF!</v>
      </c>
      <c r="BI17" t="e">
        <f>#REF!</f>
        <v>#REF!</v>
      </c>
      <c r="BJ17" t="e">
        <f>#REF!</f>
        <v>#REF!</v>
      </c>
      <c r="BK17" t="e">
        <f>#REF!</f>
        <v>#REF!</v>
      </c>
      <c r="BL17" t="e">
        <f>#REF!</f>
        <v>#REF!</v>
      </c>
      <c r="BM17" t="e">
        <f>#REF!</f>
        <v>#REF!</v>
      </c>
      <c r="BN17" t="e">
        <f>#REF!</f>
        <v>#REF!</v>
      </c>
      <c r="BO17" t="e">
        <f>#REF!</f>
        <v>#REF!</v>
      </c>
      <c r="BP17" t="e">
        <f>#REF!</f>
        <v>#REF!</v>
      </c>
      <c r="BQ17" t="e">
        <f>#REF!</f>
        <v>#REF!</v>
      </c>
      <c r="BR17" t="e">
        <f>#REF!</f>
        <v>#REF!</v>
      </c>
      <c r="BS17" t="e">
        <f>#REF!</f>
        <v>#REF!</v>
      </c>
      <c r="BT17" t="e">
        <f>#REF!</f>
        <v>#REF!</v>
      </c>
      <c r="BU17" t="e">
        <f>#REF!</f>
        <v>#REF!</v>
      </c>
      <c r="BV17" t="e">
        <f>#REF!</f>
        <v>#REF!</v>
      </c>
      <c r="BW17" t="e">
        <f>#REF!</f>
        <v>#REF!</v>
      </c>
      <c r="BX17" t="e">
        <f>#REF!</f>
        <v>#REF!</v>
      </c>
      <c r="BY17" t="e">
        <f>#REF!</f>
        <v>#REF!</v>
      </c>
      <c r="BZ17" t="e">
        <f>#REF!</f>
        <v>#REF!</v>
      </c>
      <c r="CA17" t="e">
        <f>#REF!</f>
        <v>#REF!</v>
      </c>
      <c r="CB17" t="e">
        <f>#REF!</f>
        <v>#REF!</v>
      </c>
      <c r="CC17" t="e">
        <f>#REF!</f>
        <v>#REF!</v>
      </c>
      <c r="CD17" t="e">
        <f>#REF!</f>
        <v>#REF!</v>
      </c>
      <c r="CE17" t="e">
        <f>#REF!</f>
        <v>#REF!</v>
      </c>
      <c r="CF17" t="e">
        <f>#REF!</f>
        <v>#REF!</v>
      </c>
      <c r="CG17" t="e">
        <f>#REF!</f>
        <v>#REF!</v>
      </c>
      <c r="CH17" t="e">
        <f>#REF!</f>
        <v>#REF!</v>
      </c>
    </row>
    <row r="18" spans="1:86" x14ac:dyDescent="0.2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  <c r="AG18" t="e">
        <f>#REF!</f>
        <v>#REF!</v>
      </c>
      <c r="AH18" t="e">
        <f>#REF!</f>
        <v>#REF!</v>
      </c>
      <c r="AI18" t="e">
        <f>#REF!</f>
        <v>#REF!</v>
      </c>
      <c r="AJ18" t="e">
        <f>#REF!</f>
        <v>#REF!</v>
      </c>
      <c r="AK18" t="e">
        <f>#REF!</f>
        <v>#REF!</v>
      </c>
      <c r="AL18" t="e">
        <f>#REF!</f>
        <v>#REF!</v>
      </c>
      <c r="AM18" t="e">
        <f>#REF!</f>
        <v>#REF!</v>
      </c>
      <c r="AN18" t="e">
        <f>#REF!</f>
        <v>#REF!</v>
      </c>
      <c r="AO18" t="e">
        <f>#REF!</f>
        <v>#REF!</v>
      </c>
      <c r="AP18" t="e">
        <f>#REF!</f>
        <v>#REF!</v>
      </c>
      <c r="AQ18" t="e">
        <f>#REF!</f>
        <v>#REF!</v>
      </c>
      <c r="AR18" t="e">
        <f>#REF!</f>
        <v>#REF!</v>
      </c>
      <c r="AS18" t="e">
        <f>#REF!</f>
        <v>#REF!</v>
      </c>
      <c r="AT18" t="e">
        <f>#REF!</f>
        <v>#REF!</v>
      </c>
      <c r="AU18" t="e">
        <f>#REF!</f>
        <v>#REF!</v>
      </c>
      <c r="AV18" t="e">
        <f>#REF!</f>
        <v>#REF!</v>
      </c>
      <c r="AW18" t="e">
        <f>#REF!</f>
        <v>#REF!</v>
      </c>
      <c r="AX18" t="e">
        <f>#REF!</f>
        <v>#REF!</v>
      </c>
      <c r="AY18" t="e">
        <f>#REF!</f>
        <v>#REF!</v>
      </c>
      <c r="AZ18" t="e">
        <f>#REF!</f>
        <v>#REF!</v>
      </c>
      <c r="BA18" t="e">
        <f>#REF!</f>
        <v>#REF!</v>
      </c>
      <c r="BB18" t="e">
        <f>#REF!</f>
        <v>#REF!</v>
      </c>
      <c r="BC18" t="e">
        <f>#REF!</f>
        <v>#REF!</v>
      </c>
      <c r="BD18" t="e">
        <f>#REF!</f>
        <v>#REF!</v>
      </c>
      <c r="BE18" t="e">
        <f>#REF!</f>
        <v>#REF!</v>
      </c>
      <c r="BF18" t="e">
        <f>#REF!</f>
        <v>#REF!</v>
      </c>
      <c r="BG18" t="e">
        <f>#REF!</f>
        <v>#REF!</v>
      </c>
      <c r="BH18" t="e">
        <f>#REF!</f>
        <v>#REF!</v>
      </c>
      <c r="BI18" t="e">
        <f>#REF!</f>
        <v>#REF!</v>
      </c>
      <c r="BJ18" t="e">
        <f>#REF!</f>
        <v>#REF!</v>
      </c>
      <c r="BK18" t="e">
        <f>#REF!</f>
        <v>#REF!</v>
      </c>
      <c r="BL18" t="e">
        <f>#REF!</f>
        <v>#REF!</v>
      </c>
      <c r="BM18" t="e">
        <f>#REF!</f>
        <v>#REF!</v>
      </c>
      <c r="BN18" t="e">
        <f>#REF!</f>
        <v>#REF!</v>
      </c>
      <c r="BO18" t="e">
        <f>#REF!</f>
        <v>#REF!</v>
      </c>
      <c r="BP18" t="e">
        <f>#REF!</f>
        <v>#REF!</v>
      </c>
      <c r="BQ18" t="e">
        <f>#REF!</f>
        <v>#REF!</v>
      </c>
      <c r="BR18" t="e">
        <f>#REF!</f>
        <v>#REF!</v>
      </c>
      <c r="BS18" t="e">
        <f>#REF!</f>
        <v>#REF!</v>
      </c>
      <c r="BT18" t="e">
        <f>#REF!</f>
        <v>#REF!</v>
      </c>
      <c r="BU18" t="e">
        <f>#REF!</f>
        <v>#REF!</v>
      </c>
      <c r="BV18" t="e">
        <f>#REF!</f>
        <v>#REF!</v>
      </c>
      <c r="BW18" t="e">
        <f>#REF!</f>
        <v>#REF!</v>
      </c>
      <c r="BX18" t="e">
        <f>#REF!</f>
        <v>#REF!</v>
      </c>
      <c r="BY18" t="e">
        <f>#REF!</f>
        <v>#REF!</v>
      </c>
      <c r="BZ18" t="e">
        <f>#REF!</f>
        <v>#REF!</v>
      </c>
      <c r="CA18" t="e">
        <f>#REF!</f>
        <v>#REF!</v>
      </c>
      <c r="CB18" t="e">
        <f>#REF!</f>
        <v>#REF!</v>
      </c>
      <c r="CC18" t="e">
        <f>#REF!</f>
        <v>#REF!</v>
      </c>
      <c r="CD18" t="e">
        <f>#REF!</f>
        <v>#REF!</v>
      </c>
      <c r="CE18" t="e">
        <f>#REF!</f>
        <v>#REF!</v>
      </c>
      <c r="CF18" t="e">
        <f>#REF!</f>
        <v>#REF!</v>
      </c>
      <c r="CG18" t="e">
        <f>#REF!</f>
        <v>#REF!</v>
      </c>
      <c r="CH18" t="e">
        <f>#REF!</f>
        <v>#REF!</v>
      </c>
    </row>
    <row r="19" spans="1:86" x14ac:dyDescent="0.2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  <c r="AG19" t="e">
        <f>#REF!</f>
        <v>#REF!</v>
      </c>
      <c r="AH19" t="e">
        <f>#REF!</f>
        <v>#REF!</v>
      </c>
      <c r="AI19" t="e">
        <f>#REF!</f>
        <v>#REF!</v>
      </c>
      <c r="AJ19" t="e">
        <f>#REF!</f>
        <v>#REF!</v>
      </c>
      <c r="AK19" t="e">
        <f>#REF!</f>
        <v>#REF!</v>
      </c>
      <c r="AL19" t="e">
        <f>#REF!</f>
        <v>#REF!</v>
      </c>
      <c r="AM19" t="e">
        <f>#REF!</f>
        <v>#REF!</v>
      </c>
      <c r="AN19" t="e">
        <f>#REF!</f>
        <v>#REF!</v>
      </c>
      <c r="AO19" t="e">
        <f>#REF!</f>
        <v>#REF!</v>
      </c>
      <c r="AP19" t="e">
        <f>#REF!</f>
        <v>#REF!</v>
      </c>
      <c r="AQ19" t="e">
        <f>#REF!</f>
        <v>#REF!</v>
      </c>
      <c r="AR19" t="e">
        <f>#REF!</f>
        <v>#REF!</v>
      </c>
      <c r="AS19" t="e">
        <f>#REF!</f>
        <v>#REF!</v>
      </c>
      <c r="AT19" t="e">
        <f>#REF!</f>
        <v>#REF!</v>
      </c>
      <c r="AU19" t="e">
        <f>#REF!</f>
        <v>#REF!</v>
      </c>
      <c r="AV19" t="e">
        <f>#REF!</f>
        <v>#REF!</v>
      </c>
      <c r="AW19" t="e">
        <f>#REF!</f>
        <v>#REF!</v>
      </c>
      <c r="AX19" t="e">
        <f>#REF!</f>
        <v>#REF!</v>
      </c>
      <c r="AY19" t="e">
        <f>#REF!</f>
        <v>#REF!</v>
      </c>
      <c r="AZ19" t="e">
        <f>#REF!</f>
        <v>#REF!</v>
      </c>
      <c r="BA19" t="e">
        <f>#REF!</f>
        <v>#REF!</v>
      </c>
      <c r="BB19" t="e">
        <f>#REF!</f>
        <v>#REF!</v>
      </c>
      <c r="BC19" t="e">
        <f>#REF!</f>
        <v>#REF!</v>
      </c>
      <c r="BD19" t="e">
        <f>#REF!</f>
        <v>#REF!</v>
      </c>
      <c r="BE19" t="e">
        <f>#REF!</f>
        <v>#REF!</v>
      </c>
      <c r="BF19" t="e">
        <f>#REF!</f>
        <v>#REF!</v>
      </c>
      <c r="BG19" t="e">
        <f>#REF!</f>
        <v>#REF!</v>
      </c>
      <c r="BH19" t="e">
        <f>#REF!</f>
        <v>#REF!</v>
      </c>
      <c r="BI19" t="e">
        <f>#REF!</f>
        <v>#REF!</v>
      </c>
      <c r="BJ19" t="e">
        <f>#REF!</f>
        <v>#REF!</v>
      </c>
      <c r="BK19" t="e">
        <f>#REF!</f>
        <v>#REF!</v>
      </c>
      <c r="BL19" t="e">
        <f>#REF!</f>
        <v>#REF!</v>
      </c>
      <c r="BM19" t="e">
        <f>#REF!</f>
        <v>#REF!</v>
      </c>
      <c r="BN19" t="e">
        <f>#REF!</f>
        <v>#REF!</v>
      </c>
      <c r="BO19" t="e">
        <f>#REF!</f>
        <v>#REF!</v>
      </c>
      <c r="BP19" t="e">
        <f>#REF!</f>
        <v>#REF!</v>
      </c>
      <c r="BQ19" t="e">
        <f>#REF!</f>
        <v>#REF!</v>
      </c>
      <c r="BR19" t="e">
        <f>#REF!</f>
        <v>#REF!</v>
      </c>
      <c r="BS19" t="e">
        <f>#REF!</f>
        <v>#REF!</v>
      </c>
      <c r="BT19" t="e">
        <f>#REF!</f>
        <v>#REF!</v>
      </c>
      <c r="BU19" t="e">
        <f>#REF!</f>
        <v>#REF!</v>
      </c>
      <c r="BV19" t="e">
        <f>#REF!</f>
        <v>#REF!</v>
      </c>
      <c r="BW19" t="e">
        <f>#REF!</f>
        <v>#REF!</v>
      </c>
      <c r="BX19" t="e">
        <f>#REF!</f>
        <v>#REF!</v>
      </c>
      <c r="BY19" t="e">
        <f>#REF!</f>
        <v>#REF!</v>
      </c>
      <c r="BZ19" t="e">
        <f>#REF!</f>
        <v>#REF!</v>
      </c>
      <c r="CA19" t="e">
        <f>#REF!</f>
        <v>#REF!</v>
      </c>
      <c r="CB19" t="e">
        <f>#REF!</f>
        <v>#REF!</v>
      </c>
      <c r="CC19" t="e">
        <f>#REF!</f>
        <v>#REF!</v>
      </c>
      <c r="CD19" t="e">
        <f>#REF!</f>
        <v>#REF!</v>
      </c>
      <c r="CE19" t="e">
        <f>#REF!</f>
        <v>#REF!</v>
      </c>
      <c r="CF19" t="e">
        <f>#REF!</f>
        <v>#REF!</v>
      </c>
      <c r="CG19" t="e">
        <f>#REF!</f>
        <v>#REF!</v>
      </c>
      <c r="CH19" t="e">
        <f>#REF!</f>
        <v>#REF!</v>
      </c>
    </row>
    <row r="20" spans="1:86" x14ac:dyDescent="0.2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  <c r="AG20" t="e">
        <f>#REF!</f>
        <v>#REF!</v>
      </c>
      <c r="AH20" t="e">
        <f>#REF!</f>
        <v>#REF!</v>
      </c>
      <c r="AI20" t="e">
        <f>#REF!</f>
        <v>#REF!</v>
      </c>
      <c r="AJ20" t="e">
        <f>#REF!</f>
        <v>#REF!</v>
      </c>
      <c r="AK20" t="e">
        <f>#REF!</f>
        <v>#REF!</v>
      </c>
      <c r="AL20" t="e">
        <f>#REF!</f>
        <v>#REF!</v>
      </c>
      <c r="AM20" t="e">
        <f>#REF!</f>
        <v>#REF!</v>
      </c>
      <c r="AN20" t="e">
        <f>#REF!</f>
        <v>#REF!</v>
      </c>
      <c r="AO20" t="e">
        <f>#REF!</f>
        <v>#REF!</v>
      </c>
      <c r="AP20" t="e">
        <f>#REF!</f>
        <v>#REF!</v>
      </c>
      <c r="AQ20" t="e">
        <f>#REF!</f>
        <v>#REF!</v>
      </c>
      <c r="AR20" t="e">
        <f>#REF!</f>
        <v>#REF!</v>
      </c>
      <c r="AS20" t="e">
        <f>#REF!</f>
        <v>#REF!</v>
      </c>
      <c r="AT20" t="e">
        <f>#REF!</f>
        <v>#REF!</v>
      </c>
      <c r="AU20" t="e">
        <f>#REF!</f>
        <v>#REF!</v>
      </c>
      <c r="AV20" t="e">
        <f>#REF!</f>
        <v>#REF!</v>
      </c>
      <c r="AW20" t="e">
        <f>#REF!</f>
        <v>#REF!</v>
      </c>
      <c r="AX20" t="e">
        <f>#REF!</f>
        <v>#REF!</v>
      </c>
      <c r="AY20" t="e">
        <f>#REF!</f>
        <v>#REF!</v>
      </c>
      <c r="AZ20" t="e">
        <f>#REF!</f>
        <v>#REF!</v>
      </c>
      <c r="BA20" t="e">
        <f>#REF!</f>
        <v>#REF!</v>
      </c>
      <c r="BB20" t="e">
        <f>#REF!</f>
        <v>#REF!</v>
      </c>
      <c r="BC20" t="e">
        <f>#REF!</f>
        <v>#REF!</v>
      </c>
      <c r="BD20" t="e">
        <f>#REF!</f>
        <v>#REF!</v>
      </c>
      <c r="BE20" t="e">
        <f>#REF!</f>
        <v>#REF!</v>
      </c>
      <c r="BF20" t="e">
        <f>#REF!</f>
        <v>#REF!</v>
      </c>
      <c r="BG20" t="e">
        <f>#REF!</f>
        <v>#REF!</v>
      </c>
      <c r="BH20" t="e">
        <f>#REF!</f>
        <v>#REF!</v>
      </c>
      <c r="BI20" t="e">
        <f>#REF!</f>
        <v>#REF!</v>
      </c>
      <c r="BJ20" t="e">
        <f>#REF!</f>
        <v>#REF!</v>
      </c>
      <c r="BK20" t="e">
        <f>#REF!</f>
        <v>#REF!</v>
      </c>
      <c r="BL20" t="e">
        <f>#REF!</f>
        <v>#REF!</v>
      </c>
      <c r="BM20" t="e">
        <f>#REF!</f>
        <v>#REF!</v>
      </c>
      <c r="BN20" t="e">
        <f>#REF!</f>
        <v>#REF!</v>
      </c>
      <c r="BO20" t="e">
        <f>#REF!</f>
        <v>#REF!</v>
      </c>
      <c r="BP20" t="e">
        <f>#REF!</f>
        <v>#REF!</v>
      </c>
      <c r="BQ20" t="e">
        <f>#REF!</f>
        <v>#REF!</v>
      </c>
      <c r="BR20" t="e">
        <f>#REF!</f>
        <v>#REF!</v>
      </c>
      <c r="BS20" t="e">
        <f>#REF!</f>
        <v>#REF!</v>
      </c>
      <c r="BT20" t="e">
        <f>#REF!</f>
        <v>#REF!</v>
      </c>
      <c r="BU20" t="e">
        <f>#REF!</f>
        <v>#REF!</v>
      </c>
      <c r="BV20" t="e">
        <f>#REF!</f>
        <v>#REF!</v>
      </c>
      <c r="BW20" t="e">
        <f>#REF!</f>
        <v>#REF!</v>
      </c>
      <c r="BX20" t="e">
        <f>#REF!</f>
        <v>#REF!</v>
      </c>
      <c r="BY20" t="e">
        <f>#REF!</f>
        <v>#REF!</v>
      </c>
      <c r="BZ20" t="e">
        <f>#REF!</f>
        <v>#REF!</v>
      </c>
      <c r="CA20" t="e">
        <f>#REF!</f>
        <v>#REF!</v>
      </c>
      <c r="CB20" t="e">
        <f>#REF!</f>
        <v>#REF!</v>
      </c>
      <c r="CC20" t="e">
        <f>#REF!</f>
        <v>#REF!</v>
      </c>
      <c r="CD20" t="e">
        <f>#REF!</f>
        <v>#REF!</v>
      </c>
      <c r="CE20" t="e">
        <f>#REF!</f>
        <v>#REF!</v>
      </c>
      <c r="CF20" t="e">
        <f>#REF!</f>
        <v>#REF!</v>
      </c>
      <c r="CG20" t="e">
        <f>#REF!</f>
        <v>#REF!</v>
      </c>
      <c r="CH20" t="e">
        <f>#REF!</f>
        <v>#REF!</v>
      </c>
    </row>
    <row r="21" spans="1:86" x14ac:dyDescent="0.2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  <c r="AG21" t="e">
        <f>#REF!</f>
        <v>#REF!</v>
      </c>
      <c r="AH21" t="e">
        <f>#REF!</f>
        <v>#REF!</v>
      </c>
      <c r="AI21" t="e">
        <f>#REF!</f>
        <v>#REF!</v>
      </c>
      <c r="AJ21" t="e">
        <f>#REF!</f>
        <v>#REF!</v>
      </c>
      <c r="AK21" t="e">
        <f>#REF!</f>
        <v>#REF!</v>
      </c>
      <c r="AL21" t="e">
        <f>#REF!</f>
        <v>#REF!</v>
      </c>
      <c r="AM21" t="e">
        <f>#REF!</f>
        <v>#REF!</v>
      </c>
      <c r="AN21" t="e">
        <f>#REF!</f>
        <v>#REF!</v>
      </c>
      <c r="AO21" t="e">
        <f>#REF!</f>
        <v>#REF!</v>
      </c>
      <c r="AP21" t="e">
        <f>#REF!</f>
        <v>#REF!</v>
      </c>
      <c r="AQ21" t="e">
        <f>#REF!</f>
        <v>#REF!</v>
      </c>
      <c r="AR21" t="e">
        <f>#REF!</f>
        <v>#REF!</v>
      </c>
      <c r="AS21" t="e">
        <f>#REF!</f>
        <v>#REF!</v>
      </c>
      <c r="AT21" t="e">
        <f>#REF!</f>
        <v>#REF!</v>
      </c>
      <c r="AU21" t="e">
        <f>#REF!</f>
        <v>#REF!</v>
      </c>
      <c r="AV21" t="e">
        <f>#REF!</f>
        <v>#REF!</v>
      </c>
      <c r="AW21" t="e">
        <f>#REF!</f>
        <v>#REF!</v>
      </c>
      <c r="AX21" t="e">
        <f>#REF!</f>
        <v>#REF!</v>
      </c>
      <c r="AY21" t="e">
        <f>#REF!</f>
        <v>#REF!</v>
      </c>
      <c r="AZ21" t="e">
        <f>#REF!</f>
        <v>#REF!</v>
      </c>
      <c r="BA21" t="e">
        <f>#REF!</f>
        <v>#REF!</v>
      </c>
      <c r="BB21" t="e">
        <f>#REF!</f>
        <v>#REF!</v>
      </c>
      <c r="BC21" t="e">
        <f>#REF!</f>
        <v>#REF!</v>
      </c>
      <c r="BD21" t="e">
        <f>#REF!</f>
        <v>#REF!</v>
      </c>
      <c r="BE21" t="e">
        <f>#REF!</f>
        <v>#REF!</v>
      </c>
      <c r="BF21" t="e">
        <f>#REF!</f>
        <v>#REF!</v>
      </c>
      <c r="BG21" t="e">
        <f>#REF!</f>
        <v>#REF!</v>
      </c>
      <c r="BH21" t="e">
        <f>#REF!</f>
        <v>#REF!</v>
      </c>
      <c r="BI21" t="e">
        <f>#REF!</f>
        <v>#REF!</v>
      </c>
      <c r="BJ21" t="e">
        <f>#REF!</f>
        <v>#REF!</v>
      </c>
      <c r="BK21" t="e">
        <f>#REF!</f>
        <v>#REF!</v>
      </c>
      <c r="BL21" t="e">
        <f>#REF!</f>
        <v>#REF!</v>
      </c>
      <c r="BM21" t="e">
        <f>#REF!</f>
        <v>#REF!</v>
      </c>
      <c r="BN21" t="e">
        <f>#REF!</f>
        <v>#REF!</v>
      </c>
      <c r="BO21" t="e">
        <f>#REF!</f>
        <v>#REF!</v>
      </c>
      <c r="BP21" t="e">
        <f>#REF!</f>
        <v>#REF!</v>
      </c>
      <c r="BQ21" t="e">
        <f>#REF!</f>
        <v>#REF!</v>
      </c>
      <c r="BR21" t="e">
        <f>#REF!</f>
        <v>#REF!</v>
      </c>
      <c r="BS21" t="e">
        <f>#REF!</f>
        <v>#REF!</v>
      </c>
      <c r="BT21" t="e">
        <f>#REF!</f>
        <v>#REF!</v>
      </c>
      <c r="BU21" t="e">
        <f>#REF!</f>
        <v>#REF!</v>
      </c>
      <c r="BV21" t="e">
        <f>#REF!</f>
        <v>#REF!</v>
      </c>
      <c r="BW21" t="e">
        <f>#REF!</f>
        <v>#REF!</v>
      </c>
      <c r="BX21" t="e">
        <f>#REF!</f>
        <v>#REF!</v>
      </c>
      <c r="BY21" t="e">
        <f>#REF!</f>
        <v>#REF!</v>
      </c>
      <c r="BZ21" t="e">
        <f>#REF!</f>
        <v>#REF!</v>
      </c>
      <c r="CA21" t="e">
        <f>#REF!</f>
        <v>#REF!</v>
      </c>
      <c r="CB21" t="e">
        <f>#REF!</f>
        <v>#REF!</v>
      </c>
      <c r="CC21" t="e">
        <f>#REF!</f>
        <v>#REF!</v>
      </c>
      <c r="CD21" t="e">
        <f>#REF!</f>
        <v>#REF!</v>
      </c>
      <c r="CE21" t="e">
        <f>#REF!</f>
        <v>#REF!</v>
      </c>
      <c r="CF21" t="e">
        <f>#REF!</f>
        <v>#REF!</v>
      </c>
      <c r="CG21" t="e">
        <f>#REF!</f>
        <v>#REF!</v>
      </c>
      <c r="CH21" t="e">
        <f>#REF!</f>
        <v>#REF!</v>
      </c>
    </row>
    <row r="22" spans="1:86" x14ac:dyDescent="0.2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  <c r="AG22" t="e">
        <f>#REF!</f>
        <v>#REF!</v>
      </c>
      <c r="AH22" t="e">
        <f>#REF!</f>
        <v>#REF!</v>
      </c>
      <c r="AI22" t="e">
        <f>#REF!</f>
        <v>#REF!</v>
      </c>
      <c r="AJ22" t="e">
        <f>#REF!</f>
        <v>#REF!</v>
      </c>
      <c r="AK22" t="e">
        <f>#REF!</f>
        <v>#REF!</v>
      </c>
      <c r="AL22" t="e">
        <f>#REF!</f>
        <v>#REF!</v>
      </c>
      <c r="AM22" t="e">
        <f>#REF!</f>
        <v>#REF!</v>
      </c>
      <c r="AN22" t="e">
        <f>#REF!</f>
        <v>#REF!</v>
      </c>
      <c r="AO22" t="e">
        <f>#REF!</f>
        <v>#REF!</v>
      </c>
      <c r="AP22" t="e">
        <f>#REF!</f>
        <v>#REF!</v>
      </c>
      <c r="AQ22" t="e">
        <f>#REF!</f>
        <v>#REF!</v>
      </c>
      <c r="AR22" t="e">
        <f>#REF!</f>
        <v>#REF!</v>
      </c>
      <c r="AS22" t="e">
        <f>#REF!</f>
        <v>#REF!</v>
      </c>
      <c r="AT22" t="e">
        <f>#REF!</f>
        <v>#REF!</v>
      </c>
      <c r="AU22" t="e">
        <f>#REF!</f>
        <v>#REF!</v>
      </c>
      <c r="AV22" t="e">
        <f>#REF!</f>
        <v>#REF!</v>
      </c>
      <c r="AW22" t="e">
        <f>#REF!</f>
        <v>#REF!</v>
      </c>
      <c r="AX22" t="e">
        <f>#REF!</f>
        <v>#REF!</v>
      </c>
      <c r="AY22" t="e">
        <f>#REF!</f>
        <v>#REF!</v>
      </c>
      <c r="AZ22" t="e">
        <f>#REF!</f>
        <v>#REF!</v>
      </c>
      <c r="BA22" t="e">
        <f>#REF!</f>
        <v>#REF!</v>
      </c>
      <c r="BB22" t="e">
        <f>#REF!</f>
        <v>#REF!</v>
      </c>
      <c r="BC22" t="e">
        <f>#REF!</f>
        <v>#REF!</v>
      </c>
      <c r="BD22" t="e">
        <f>#REF!</f>
        <v>#REF!</v>
      </c>
      <c r="BE22" t="e">
        <f>#REF!</f>
        <v>#REF!</v>
      </c>
      <c r="BF22" t="e">
        <f>#REF!</f>
        <v>#REF!</v>
      </c>
      <c r="BG22" t="e">
        <f>#REF!</f>
        <v>#REF!</v>
      </c>
      <c r="BH22" t="e">
        <f>#REF!</f>
        <v>#REF!</v>
      </c>
      <c r="BI22" t="e">
        <f>#REF!</f>
        <v>#REF!</v>
      </c>
      <c r="BJ22" t="e">
        <f>#REF!</f>
        <v>#REF!</v>
      </c>
      <c r="BK22" t="e">
        <f>#REF!</f>
        <v>#REF!</v>
      </c>
      <c r="BL22" t="e">
        <f>#REF!</f>
        <v>#REF!</v>
      </c>
      <c r="BM22" t="e">
        <f>#REF!</f>
        <v>#REF!</v>
      </c>
      <c r="BN22" t="e">
        <f>#REF!</f>
        <v>#REF!</v>
      </c>
      <c r="BO22" t="e">
        <f>#REF!</f>
        <v>#REF!</v>
      </c>
      <c r="BP22" t="e">
        <f>#REF!</f>
        <v>#REF!</v>
      </c>
      <c r="BQ22" t="e">
        <f>#REF!</f>
        <v>#REF!</v>
      </c>
      <c r="BR22" t="e">
        <f>#REF!</f>
        <v>#REF!</v>
      </c>
      <c r="BS22" t="e">
        <f>#REF!</f>
        <v>#REF!</v>
      </c>
      <c r="BT22" t="e">
        <f>#REF!</f>
        <v>#REF!</v>
      </c>
      <c r="BU22" t="e">
        <f>#REF!</f>
        <v>#REF!</v>
      </c>
      <c r="BV22" t="e">
        <f>#REF!</f>
        <v>#REF!</v>
      </c>
      <c r="BW22" t="e">
        <f>#REF!</f>
        <v>#REF!</v>
      </c>
      <c r="BX22" t="e">
        <f>#REF!</f>
        <v>#REF!</v>
      </c>
      <c r="BY22" t="e">
        <f>#REF!</f>
        <v>#REF!</v>
      </c>
      <c r="BZ22" t="e">
        <f>#REF!</f>
        <v>#REF!</v>
      </c>
      <c r="CA22" t="e">
        <f>#REF!</f>
        <v>#REF!</v>
      </c>
      <c r="CB22" t="e">
        <f>#REF!</f>
        <v>#REF!</v>
      </c>
      <c r="CC22" t="e">
        <f>#REF!</f>
        <v>#REF!</v>
      </c>
      <c r="CD22" t="e">
        <f>#REF!</f>
        <v>#REF!</v>
      </c>
      <c r="CE22" t="e">
        <f>#REF!</f>
        <v>#REF!</v>
      </c>
      <c r="CF22" t="e">
        <f>#REF!</f>
        <v>#REF!</v>
      </c>
      <c r="CG22" t="e">
        <f>#REF!</f>
        <v>#REF!</v>
      </c>
      <c r="CH22" t="e">
        <f>#REF!</f>
        <v>#REF!</v>
      </c>
    </row>
    <row r="23" spans="1:86" x14ac:dyDescent="0.2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  <c r="AG23" t="e">
        <f>#REF!</f>
        <v>#REF!</v>
      </c>
      <c r="AH23" t="e">
        <f>#REF!</f>
        <v>#REF!</v>
      </c>
      <c r="AI23" t="e">
        <f>#REF!</f>
        <v>#REF!</v>
      </c>
      <c r="AJ23" t="e">
        <f>#REF!</f>
        <v>#REF!</v>
      </c>
      <c r="AK23" t="e">
        <f>#REF!</f>
        <v>#REF!</v>
      </c>
      <c r="AL23" t="e">
        <f>#REF!</f>
        <v>#REF!</v>
      </c>
      <c r="AM23" t="e">
        <f>#REF!</f>
        <v>#REF!</v>
      </c>
      <c r="AN23" t="e">
        <f>#REF!</f>
        <v>#REF!</v>
      </c>
      <c r="AO23" t="e">
        <f>#REF!</f>
        <v>#REF!</v>
      </c>
      <c r="AP23" t="e">
        <f>#REF!</f>
        <v>#REF!</v>
      </c>
      <c r="AQ23" t="e">
        <f>#REF!</f>
        <v>#REF!</v>
      </c>
      <c r="AR23" t="e">
        <f>#REF!</f>
        <v>#REF!</v>
      </c>
      <c r="AS23" t="e">
        <f>#REF!</f>
        <v>#REF!</v>
      </c>
      <c r="AT23" t="e">
        <f>#REF!</f>
        <v>#REF!</v>
      </c>
      <c r="AU23" t="e">
        <f>#REF!</f>
        <v>#REF!</v>
      </c>
      <c r="AV23" t="e">
        <f>#REF!</f>
        <v>#REF!</v>
      </c>
      <c r="AW23" t="e">
        <f>#REF!</f>
        <v>#REF!</v>
      </c>
      <c r="AX23" t="e">
        <f>#REF!</f>
        <v>#REF!</v>
      </c>
      <c r="AY23" t="e">
        <f>#REF!</f>
        <v>#REF!</v>
      </c>
      <c r="AZ23" t="e">
        <f>#REF!</f>
        <v>#REF!</v>
      </c>
      <c r="BA23" t="e">
        <f>#REF!</f>
        <v>#REF!</v>
      </c>
      <c r="BB23" t="e">
        <f>#REF!</f>
        <v>#REF!</v>
      </c>
      <c r="BC23" t="e">
        <f>#REF!</f>
        <v>#REF!</v>
      </c>
      <c r="BD23" t="e">
        <f>#REF!</f>
        <v>#REF!</v>
      </c>
      <c r="BE23" t="e">
        <f>#REF!</f>
        <v>#REF!</v>
      </c>
      <c r="BF23" t="e">
        <f>#REF!</f>
        <v>#REF!</v>
      </c>
      <c r="BG23" t="e">
        <f>#REF!</f>
        <v>#REF!</v>
      </c>
      <c r="BH23" t="e">
        <f>#REF!</f>
        <v>#REF!</v>
      </c>
      <c r="BI23" t="e">
        <f>#REF!</f>
        <v>#REF!</v>
      </c>
      <c r="BJ23" t="e">
        <f>#REF!</f>
        <v>#REF!</v>
      </c>
      <c r="BK23" t="e">
        <f>#REF!</f>
        <v>#REF!</v>
      </c>
      <c r="BL23" t="e">
        <f>#REF!</f>
        <v>#REF!</v>
      </c>
      <c r="BM23" t="e">
        <f>#REF!</f>
        <v>#REF!</v>
      </c>
      <c r="BN23" t="e">
        <f>#REF!</f>
        <v>#REF!</v>
      </c>
      <c r="BO23" t="e">
        <f>#REF!</f>
        <v>#REF!</v>
      </c>
      <c r="BP23" t="e">
        <f>#REF!</f>
        <v>#REF!</v>
      </c>
      <c r="BQ23" t="e">
        <f>#REF!</f>
        <v>#REF!</v>
      </c>
      <c r="BR23" t="e">
        <f>#REF!</f>
        <v>#REF!</v>
      </c>
      <c r="BS23" t="e">
        <f>#REF!</f>
        <v>#REF!</v>
      </c>
      <c r="BT23" t="e">
        <f>#REF!</f>
        <v>#REF!</v>
      </c>
      <c r="BU23" t="e">
        <f>#REF!</f>
        <v>#REF!</v>
      </c>
      <c r="BV23" t="e">
        <f>#REF!</f>
        <v>#REF!</v>
      </c>
      <c r="BW23" t="e">
        <f>#REF!</f>
        <v>#REF!</v>
      </c>
      <c r="BX23" t="e">
        <f>#REF!</f>
        <v>#REF!</v>
      </c>
      <c r="BY23" t="e">
        <f>#REF!</f>
        <v>#REF!</v>
      </c>
      <c r="BZ23" t="e">
        <f>#REF!</f>
        <v>#REF!</v>
      </c>
      <c r="CA23" t="e">
        <f>#REF!</f>
        <v>#REF!</v>
      </c>
      <c r="CB23" t="e">
        <f>#REF!</f>
        <v>#REF!</v>
      </c>
      <c r="CC23" t="e">
        <f>#REF!</f>
        <v>#REF!</v>
      </c>
      <c r="CD23" t="e">
        <f>#REF!</f>
        <v>#REF!</v>
      </c>
      <c r="CE23" t="e">
        <f>#REF!</f>
        <v>#REF!</v>
      </c>
      <c r="CF23" t="e">
        <f>#REF!</f>
        <v>#REF!</v>
      </c>
      <c r="CG23" t="e">
        <f>#REF!</f>
        <v>#REF!</v>
      </c>
      <c r="CH23" t="e">
        <f>#REF!</f>
        <v>#REF!</v>
      </c>
    </row>
    <row r="24" spans="1:86" x14ac:dyDescent="0.2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  <c r="AG24" t="e">
        <f>#REF!</f>
        <v>#REF!</v>
      </c>
      <c r="AH24" t="e">
        <f>#REF!</f>
        <v>#REF!</v>
      </c>
      <c r="AI24" t="e">
        <f>#REF!</f>
        <v>#REF!</v>
      </c>
      <c r="AJ24" t="e">
        <f>#REF!</f>
        <v>#REF!</v>
      </c>
      <c r="AK24" t="e">
        <f>#REF!</f>
        <v>#REF!</v>
      </c>
      <c r="AL24" t="e">
        <f>#REF!</f>
        <v>#REF!</v>
      </c>
      <c r="AM24" t="e">
        <f>#REF!</f>
        <v>#REF!</v>
      </c>
      <c r="AN24" t="e">
        <f>#REF!</f>
        <v>#REF!</v>
      </c>
      <c r="AO24" t="e">
        <f>#REF!</f>
        <v>#REF!</v>
      </c>
      <c r="AP24" t="e">
        <f>#REF!</f>
        <v>#REF!</v>
      </c>
      <c r="AQ24" t="e">
        <f>#REF!</f>
        <v>#REF!</v>
      </c>
      <c r="AR24" t="e">
        <f>#REF!</f>
        <v>#REF!</v>
      </c>
      <c r="AS24" t="e">
        <f>#REF!</f>
        <v>#REF!</v>
      </c>
      <c r="AT24" t="e">
        <f>#REF!</f>
        <v>#REF!</v>
      </c>
      <c r="AU24" t="e">
        <f>#REF!</f>
        <v>#REF!</v>
      </c>
      <c r="AV24" t="e">
        <f>#REF!</f>
        <v>#REF!</v>
      </c>
      <c r="AW24" t="e">
        <f>#REF!</f>
        <v>#REF!</v>
      </c>
      <c r="AX24" t="e">
        <f>#REF!</f>
        <v>#REF!</v>
      </c>
      <c r="AY24" t="e">
        <f>#REF!</f>
        <v>#REF!</v>
      </c>
      <c r="AZ24" t="e">
        <f>#REF!</f>
        <v>#REF!</v>
      </c>
      <c r="BA24" t="e">
        <f>#REF!</f>
        <v>#REF!</v>
      </c>
      <c r="BB24" t="e">
        <f>#REF!</f>
        <v>#REF!</v>
      </c>
      <c r="BC24" t="e">
        <f>#REF!</f>
        <v>#REF!</v>
      </c>
      <c r="BD24" t="e">
        <f>#REF!</f>
        <v>#REF!</v>
      </c>
      <c r="BE24" t="e">
        <f>#REF!</f>
        <v>#REF!</v>
      </c>
      <c r="BF24" t="e">
        <f>#REF!</f>
        <v>#REF!</v>
      </c>
      <c r="BG24" t="e">
        <f>#REF!</f>
        <v>#REF!</v>
      </c>
      <c r="BH24" t="e">
        <f>#REF!</f>
        <v>#REF!</v>
      </c>
      <c r="BI24" t="e">
        <f>#REF!</f>
        <v>#REF!</v>
      </c>
      <c r="BJ24" t="e">
        <f>#REF!</f>
        <v>#REF!</v>
      </c>
      <c r="BK24" t="e">
        <f>#REF!</f>
        <v>#REF!</v>
      </c>
      <c r="BL24" t="e">
        <f>#REF!</f>
        <v>#REF!</v>
      </c>
      <c r="BM24" t="e">
        <f>#REF!</f>
        <v>#REF!</v>
      </c>
      <c r="BN24" t="e">
        <f>#REF!</f>
        <v>#REF!</v>
      </c>
      <c r="BO24" t="e">
        <f>#REF!</f>
        <v>#REF!</v>
      </c>
      <c r="BP24" t="e">
        <f>#REF!</f>
        <v>#REF!</v>
      </c>
      <c r="BQ24" t="e">
        <f>#REF!</f>
        <v>#REF!</v>
      </c>
      <c r="BR24" t="e">
        <f>#REF!</f>
        <v>#REF!</v>
      </c>
      <c r="BS24" t="e">
        <f>#REF!</f>
        <v>#REF!</v>
      </c>
      <c r="BT24" t="e">
        <f>#REF!</f>
        <v>#REF!</v>
      </c>
      <c r="BU24" t="e">
        <f>#REF!</f>
        <v>#REF!</v>
      </c>
      <c r="BV24" t="e">
        <f>#REF!</f>
        <v>#REF!</v>
      </c>
      <c r="BW24" t="e">
        <f>#REF!</f>
        <v>#REF!</v>
      </c>
      <c r="BX24" t="e">
        <f>#REF!</f>
        <v>#REF!</v>
      </c>
      <c r="BY24" t="e">
        <f>#REF!</f>
        <v>#REF!</v>
      </c>
      <c r="BZ24" t="e">
        <f>#REF!</f>
        <v>#REF!</v>
      </c>
      <c r="CA24" t="e">
        <f>#REF!</f>
        <v>#REF!</v>
      </c>
      <c r="CB24" t="e">
        <f>#REF!</f>
        <v>#REF!</v>
      </c>
      <c r="CC24" t="e">
        <f>#REF!</f>
        <v>#REF!</v>
      </c>
      <c r="CD24" t="e">
        <f>#REF!</f>
        <v>#REF!</v>
      </c>
      <c r="CE24" t="e">
        <f>#REF!</f>
        <v>#REF!</v>
      </c>
      <c r="CF24" t="e">
        <f>#REF!</f>
        <v>#REF!</v>
      </c>
      <c r="CG24" t="e">
        <f>#REF!</f>
        <v>#REF!</v>
      </c>
      <c r="CH24" t="e">
        <f>#REF!</f>
        <v>#REF!</v>
      </c>
    </row>
    <row r="25" spans="1:86" x14ac:dyDescent="0.2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  <c r="AG25" t="e">
        <f>#REF!</f>
        <v>#REF!</v>
      </c>
      <c r="AH25" t="e">
        <f>#REF!</f>
        <v>#REF!</v>
      </c>
      <c r="AI25" t="e">
        <f>#REF!</f>
        <v>#REF!</v>
      </c>
      <c r="AJ25" t="e">
        <f>#REF!</f>
        <v>#REF!</v>
      </c>
      <c r="AK25" t="e">
        <f>#REF!</f>
        <v>#REF!</v>
      </c>
      <c r="AL25" t="e">
        <f>#REF!</f>
        <v>#REF!</v>
      </c>
      <c r="AM25" t="e">
        <f>#REF!</f>
        <v>#REF!</v>
      </c>
      <c r="AN25" t="e">
        <f>#REF!</f>
        <v>#REF!</v>
      </c>
      <c r="AO25" t="e">
        <f>#REF!</f>
        <v>#REF!</v>
      </c>
      <c r="AP25" t="e">
        <f>#REF!</f>
        <v>#REF!</v>
      </c>
      <c r="AQ25" t="e">
        <f>#REF!</f>
        <v>#REF!</v>
      </c>
      <c r="AR25" t="e">
        <f>#REF!</f>
        <v>#REF!</v>
      </c>
      <c r="AS25" t="e">
        <f>#REF!</f>
        <v>#REF!</v>
      </c>
      <c r="AT25" t="e">
        <f>#REF!</f>
        <v>#REF!</v>
      </c>
      <c r="AU25" t="e">
        <f>#REF!</f>
        <v>#REF!</v>
      </c>
      <c r="AV25" t="e">
        <f>#REF!</f>
        <v>#REF!</v>
      </c>
      <c r="AW25" t="e">
        <f>#REF!</f>
        <v>#REF!</v>
      </c>
      <c r="AX25" t="e">
        <f>#REF!</f>
        <v>#REF!</v>
      </c>
      <c r="AY25" t="e">
        <f>#REF!</f>
        <v>#REF!</v>
      </c>
      <c r="AZ25" t="e">
        <f>#REF!</f>
        <v>#REF!</v>
      </c>
      <c r="BA25" t="e">
        <f>#REF!</f>
        <v>#REF!</v>
      </c>
      <c r="BB25" t="e">
        <f>#REF!</f>
        <v>#REF!</v>
      </c>
      <c r="BC25" t="e">
        <f>#REF!</f>
        <v>#REF!</v>
      </c>
      <c r="BD25" t="e">
        <f>#REF!</f>
        <v>#REF!</v>
      </c>
      <c r="BE25" t="e">
        <f>#REF!</f>
        <v>#REF!</v>
      </c>
      <c r="BF25" t="e">
        <f>#REF!</f>
        <v>#REF!</v>
      </c>
      <c r="BG25" t="e">
        <f>#REF!</f>
        <v>#REF!</v>
      </c>
      <c r="BH25" t="e">
        <f>#REF!</f>
        <v>#REF!</v>
      </c>
      <c r="BI25" t="e">
        <f>#REF!</f>
        <v>#REF!</v>
      </c>
      <c r="BJ25" t="e">
        <f>#REF!</f>
        <v>#REF!</v>
      </c>
      <c r="BK25" t="e">
        <f>#REF!</f>
        <v>#REF!</v>
      </c>
      <c r="BL25" t="e">
        <f>#REF!</f>
        <v>#REF!</v>
      </c>
      <c r="BM25" t="e">
        <f>#REF!</f>
        <v>#REF!</v>
      </c>
      <c r="BN25" t="e">
        <f>#REF!</f>
        <v>#REF!</v>
      </c>
      <c r="BO25" t="e">
        <f>#REF!</f>
        <v>#REF!</v>
      </c>
      <c r="BP25" t="e">
        <f>#REF!</f>
        <v>#REF!</v>
      </c>
      <c r="BQ25" t="e">
        <f>#REF!</f>
        <v>#REF!</v>
      </c>
      <c r="BR25" t="e">
        <f>#REF!</f>
        <v>#REF!</v>
      </c>
      <c r="BS25" t="e">
        <f>#REF!</f>
        <v>#REF!</v>
      </c>
      <c r="BT25" t="e">
        <f>#REF!</f>
        <v>#REF!</v>
      </c>
      <c r="BU25" t="e">
        <f>#REF!</f>
        <v>#REF!</v>
      </c>
      <c r="BV25" t="e">
        <f>#REF!</f>
        <v>#REF!</v>
      </c>
      <c r="BW25" t="e">
        <f>#REF!</f>
        <v>#REF!</v>
      </c>
      <c r="BX25" t="e">
        <f>#REF!</f>
        <v>#REF!</v>
      </c>
      <c r="BY25" t="e">
        <f>#REF!</f>
        <v>#REF!</v>
      </c>
      <c r="BZ25" t="e">
        <f>#REF!</f>
        <v>#REF!</v>
      </c>
      <c r="CA25" t="e">
        <f>#REF!</f>
        <v>#REF!</v>
      </c>
      <c r="CB25" t="e">
        <f>#REF!</f>
        <v>#REF!</v>
      </c>
      <c r="CC25" t="e">
        <f>#REF!</f>
        <v>#REF!</v>
      </c>
      <c r="CD25" t="e">
        <f>#REF!</f>
        <v>#REF!</v>
      </c>
      <c r="CE25" t="e">
        <f>#REF!</f>
        <v>#REF!</v>
      </c>
      <c r="CF25" t="e">
        <f>#REF!</f>
        <v>#REF!</v>
      </c>
      <c r="CG25" t="e">
        <f>#REF!</f>
        <v>#REF!</v>
      </c>
      <c r="CH25" t="e">
        <f>#REF!</f>
        <v>#REF!</v>
      </c>
    </row>
    <row r="26" spans="1:86" x14ac:dyDescent="0.2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  <c r="AG26" t="e">
        <f>#REF!</f>
        <v>#REF!</v>
      </c>
      <c r="AH26" t="e">
        <f>#REF!</f>
        <v>#REF!</v>
      </c>
      <c r="AI26" t="e">
        <f>#REF!</f>
        <v>#REF!</v>
      </c>
      <c r="AJ26" t="e">
        <f>#REF!</f>
        <v>#REF!</v>
      </c>
      <c r="AK26" t="e">
        <f>#REF!</f>
        <v>#REF!</v>
      </c>
      <c r="AL26" t="e">
        <f>#REF!</f>
        <v>#REF!</v>
      </c>
      <c r="AM26" t="e">
        <f>#REF!</f>
        <v>#REF!</v>
      </c>
      <c r="AN26" t="e">
        <f>#REF!</f>
        <v>#REF!</v>
      </c>
      <c r="AO26" t="e">
        <f>#REF!</f>
        <v>#REF!</v>
      </c>
      <c r="AP26" t="e">
        <f>#REF!</f>
        <v>#REF!</v>
      </c>
      <c r="AQ26" t="e">
        <f>#REF!</f>
        <v>#REF!</v>
      </c>
      <c r="AR26" t="e">
        <f>#REF!</f>
        <v>#REF!</v>
      </c>
      <c r="AS26" t="e">
        <f>#REF!</f>
        <v>#REF!</v>
      </c>
      <c r="AT26" t="e">
        <f>#REF!</f>
        <v>#REF!</v>
      </c>
      <c r="AU26" t="e">
        <f>#REF!</f>
        <v>#REF!</v>
      </c>
      <c r="AV26" t="e">
        <f>#REF!</f>
        <v>#REF!</v>
      </c>
      <c r="AW26" t="e">
        <f>#REF!</f>
        <v>#REF!</v>
      </c>
      <c r="AX26" t="e">
        <f>#REF!</f>
        <v>#REF!</v>
      </c>
      <c r="AY26" t="e">
        <f>#REF!</f>
        <v>#REF!</v>
      </c>
      <c r="AZ26" t="e">
        <f>#REF!</f>
        <v>#REF!</v>
      </c>
      <c r="BA26" t="e">
        <f>#REF!</f>
        <v>#REF!</v>
      </c>
      <c r="BB26" t="e">
        <f>#REF!</f>
        <v>#REF!</v>
      </c>
      <c r="BC26" t="e">
        <f>#REF!</f>
        <v>#REF!</v>
      </c>
      <c r="BD26" t="e">
        <f>#REF!</f>
        <v>#REF!</v>
      </c>
      <c r="BE26" t="e">
        <f>#REF!</f>
        <v>#REF!</v>
      </c>
      <c r="BF26" t="e">
        <f>#REF!</f>
        <v>#REF!</v>
      </c>
      <c r="BG26" t="e">
        <f>#REF!</f>
        <v>#REF!</v>
      </c>
      <c r="BH26" t="e">
        <f>#REF!</f>
        <v>#REF!</v>
      </c>
      <c r="BI26" t="e">
        <f>#REF!</f>
        <v>#REF!</v>
      </c>
      <c r="BJ26" t="e">
        <f>#REF!</f>
        <v>#REF!</v>
      </c>
      <c r="BK26" t="e">
        <f>#REF!</f>
        <v>#REF!</v>
      </c>
      <c r="BL26" t="e">
        <f>#REF!</f>
        <v>#REF!</v>
      </c>
      <c r="BM26" t="e">
        <f>#REF!</f>
        <v>#REF!</v>
      </c>
      <c r="BN26" t="e">
        <f>#REF!</f>
        <v>#REF!</v>
      </c>
      <c r="BO26" t="e">
        <f>#REF!</f>
        <v>#REF!</v>
      </c>
      <c r="BP26" t="e">
        <f>#REF!</f>
        <v>#REF!</v>
      </c>
      <c r="BQ26" t="e">
        <f>#REF!</f>
        <v>#REF!</v>
      </c>
      <c r="BR26" t="e">
        <f>#REF!</f>
        <v>#REF!</v>
      </c>
      <c r="BS26" t="e">
        <f>#REF!</f>
        <v>#REF!</v>
      </c>
      <c r="BT26" t="e">
        <f>#REF!</f>
        <v>#REF!</v>
      </c>
      <c r="BU26" t="e">
        <f>#REF!</f>
        <v>#REF!</v>
      </c>
      <c r="BV26" t="e">
        <f>#REF!</f>
        <v>#REF!</v>
      </c>
      <c r="BW26" t="e">
        <f>#REF!</f>
        <v>#REF!</v>
      </c>
      <c r="BX26" t="e">
        <f>#REF!</f>
        <v>#REF!</v>
      </c>
      <c r="BY26" t="e">
        <f>#REF!</f>
        <v>#REF!</v>
      </c>
      <c r="BZ26" t="e">
        <f>#REF!</f>
        <v>#REF!</v>
      </c>
      <c r="CA26" t="e">
        <f>#REF!</f>
        <v>#REF!</v>
      </c>
      <c r="CB26" t="e">
        <f>#REF!</f>
        <v>#REF!</v>
      </c>
      <c r="CC26" t="e">
        <f>#REF!</f>
        <v>#REF!</v>
      </c>
      <c r="CD26" t="e">
        <f>#REF!</f>
        <v>#REF!</v>
      </c>
      <c r="CE26" t="e">
        <f>#REF!</f>
        <v>#REF!</v>
      </c>
      <c r="CF26" t="e">
        <f>#REF!</f>
        <v>#REF!</v>
      </c>
      <c r="CG26" t="e">
        <f>#REF!</f>
        <v>#REF!</v>
      </c>
      <c r="CH26" t="e">
        <f>#REF!</f>
        <v>#REF!</v>
      </c>
    </row>
    <row r="27" spans="1:86" x14ac:dyDescent="0.2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  <c r="AG27" t="e">
        <f>#REF!</f>
        <v>#REF!</v>
      </c>
      <c r="AH27" t="e">
        <f>#REF!</f>
        <v>#REF!</v>
      </c>
      <c r="AI27" t="e">
        <f>#REF!</f>
        <v>#REF!</v>
      </c>
      <c r="AJ27" t="e">
        <f>#REF!</f>
        <v>#REF!</v>
      </c>
      <c r="AK27" t="e">
        <f>#REF!</f>
        <v>#REF!</v>
      </c>
      <c r="AL27" t="e">
        <f>#REF!</f>
        <v>#REF!</v>
      </c>
      <c r="AM27" t="e">
        <f>#REF!</f>
        <v>#REF!</v>
      </c>
      <c r="AN27" t="e">
        <f>#REF!</f>
        <v>#REF!</v>
      </c>
      <c r="AO27" t="e">
        <f>#REF!</f>
        <v>#REF!</v>
      </c>
      <c r="AP27" t="e">
        <f>#REF!</f>
        <v>#REF!</v>
      </c>
      <c r="AQ27" t="e">
        <f>#REF!</f>
        <v>#REF!</v>
      </c>
      <c r="AR27" t="e">
        <f>#REF!</f>
        <v>#REF!</v>
      </c>
      <c r="AS27" t="e">
        <f>#REF!</f>
        <v>#REF!</v>
      </c>
      <c r="AT27" t="e">
        <f>#REF!</f>
        <v>#REF!</v>
      </c>
      <c r="AU27" t="e">
        <f>#REF!</f>
        <v>#REF!</v>
      </c>
      <c r="AV27" t="e">
        <f>#REF!</f>
        <v>#REF!</v>
      </c>
      <c r="AW27" t="e">
        <f>#REF!</f>
        <v>#REF!</v>
      </c>
      <c r="AX27" t="e">
        <f>#REF!</f>
        <v>#REF!</v>
      </c>
      <c r="AY27" t="e">
        <f>#REF!</f>
        <v>#REF!</v>
      </c>
      <c r="AZ27" t="e">
        <f>#REF!</f>
        <v>#REF!</v>
      </c>
      <c r="BA27" t="e">
        <f>#REF!</f>
        <v>#REF!</v>
      </c>
      <c r="BB27" t="e">
        <f>#REF!</f>
        <v>#REF!</v>
      </c>
      <c r="BC27" t="e">
        <f>#REF!</f>
        <v>#REF!</v>
      </c>
      <c r="BD27" t="e">
        <f>#REF!</f>
        <v>#REF!</v>
      </c>
      <c r="BE27" t="e">
        <f>#REF!</f>
        <v>#REF!</v>
      </c>
      <c r="BF27" t="e">
        <f>#REF!</f>
        <v>#REF!</v>
      </c>
      <c r="BG27" t="e">
        <f>#REF!</f>
        <v>#REF!</v>
      </c>
      <c r="BH27" t="e">
        <f>#REF!</f>
        <v>#REF!</v>
      </c>
      <c r="BI27" t="e">
        <f>#REF!</f>
        <v>#REF!</v>
      </c>
      <c r="BJ27" t="e">
        <f>#REF!</f>
        <v>#REF!</v>
      </c>
      <c r="BK27" t="e">
        <f>#REF!</f>
        <v>#REF!</v>
      </c>
      <c r="BL27" t="e">
        <f>#REF!</f>
        <v>#REF!</v>
      </c>
      <c r="BM27" t="e">
        <f>#REF!</f>
        <v>#REF!</v>
      </c>
      <c r="BN27" t="e">
        <f>#REF!</f>
        <v>#REF!</v>
      </c>
      <c r="BO27" t="e">
        <f>#REF!</f>
        <v>#REF!</v>
      </c>
      <c r="BP27" t="e">
        <f>#REF!</f>
        <v>#REF!</v>
      </c>
      <c r="BQ27" t="e">
        <f>#REF!</f>
        <v>#REF!</v>
      </c>
      <c r="BR27" t="e">
        <f>#REF!</f>
        <v>#REF!</v>
      </c>
      <c r="BS27" t="e">
        <f>#REF!</f>
        <v>#REF!</v>
      </c>
      <c r="BT27" t="e">
        <f>#REF!</f>
        <v>#REF!</v>
      </c>
      <c r="BU27" t="e">
        <f>#REF!</f>
        <v>#REF!</v>
      </c>
      <c r="BV27" t="e">
        <f>#REF!</f>
        <v>#REF!</v>
      </c>
      <c r="BW27" t="e">
        <f>#REF!</f>
        <v>#REF!</v>
      </c>
      <c r="BX27" t="e">
        <f>#REF!</f>
        <v>#REF!</v>
      </c>
      <c r="BY27" t="e">
        <f>#REF!</f>
        <v>#REF!</v>
      </c>
      <c r="BZ27" t="e">
        <f>#REF!</f>
        <v>#REF!</v>
      </c>
      <c r="CA27" t="e">
        <f>#REF!</f>
        <v>#REF!</v>
      </c>
      <c r="CB27" t="e">
        <f>#REF!</f>
        <v>#REF!</v>
      </c>
      <c r="CC27" t="e">
        <f>#REF!</f>
        <v>#REF!</v>
      </c>
      <c r="CD27" t="e">
        <f>#REF!</f>
        <v>#REF!</v>
      </c>
      <c r="CE27" t="e">
        <f>#REF!</f>
        <v>#REF!</v>
      </c>
      <c r="CF27" t="e">
        <f>#REF!</f>
        <v>#REF!</v>
      </c>
      <c r="CG27" t="e">
        <f>#REF!</f>
        <v>#REF!</v>
      </c>
      <c r="CH27" t="e">
        <f>#REF!</f>
        <v>#REF!</v>
      </c>
    </row>
    <row r="28" spans="1:86" x14ac:dyDescent="0.2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  <c r="AG28" t="e">
        <f>#REF!</f>
        <v>#REF!</v>
      </c>
      <c r="AH28" t="e">
        <f>#REF!</f>
        <v>#REF!</v>
      </c>
      <c r="AI28" t="e">
        <f>#REF!</f>
        <v>#REF!</v>
      </c>
      <c r="AJ28" t="e">
        <f>#REF!</f>
        <v>#REF!</v>
      </c>
      <c r="AK28" t="e">
        <f>#REF!</f>
        <v>#REF!</v>
      </c>
      <c r="AL28" t="e">
        <f>#REF!</f>
        <v>#REF!</v>
      </c>
      <c r="AM28" t="e">
        <f>#REF!</f>
        <v>#REF!</v>
      </c>
      <c r="AN28" t="e">
        <f>#REF!</f>
        <v>#REF!</v>
      </c>
      <c r="AO28" t="e">
        <f>#REF!</f>
        <v>#REF!</v>
      </c>
      <c r="AP28" t="e">
        <f>#REF!</f>
        <v>#REF!</v>
      </c>
      <c r="AQ28" t="e">
        <f>#REF!</f>
        <v>#REF!</v>
      </c>
      <c r="AR28" t="e">
        <f>#REF!</f>
        <v>#REF!</v>
      </c>
      <c r="AS28" t="e">
        <f>#REF!</f>
        <v>#REF!</v>
      </c>
      <c r="AT28" t="e">
        <f>#REF!</f>
        <v>#REF!</v>
      </c>
      <c r="AU28" t="e">
        <f>#REF!</f>
        <v>#REF!</v>
      </c>
      <c r="AV28" t="e">
        <f>#REF!</f>
        <v>#REF!</v>
      </c>
      <c r="AW28" t="e">
        <f>#REF!</f>
        <v>#REF!</v>
      </c>
      <c r="AX28" t="e">
        <f>#REF!</f>
        <v>#REF!</v>
      </c>
      <c r="AY28" t="e">
        <f>#REF!</f>
        <v>#REF!</v>
      </c>
      <c r="AZ28" t="e">
        <f>#REF!</f>
        <v>#REF!</v>
      </c>
      <c r="BA28" t="e">
        <f>#REF!</f>
        <v>#REF!</v>
      </c>
      <c r="BB28" t="e">
        <f>#REF!</f>
        <v>#REF!</v>
      </c>
      <c r="BC28" t="e">
        <f>#REF!</f>
        <v>#REF!</v>
      </c>
      <c r="BD28" t="e">
        <f>#REF!</f>
        <v>#REF!</v>
      </c>
      <c r="BE28" t="e">
        <f>#REF!</f>
        <v>#REF!</v>
      </c>
      <c r="BF28" t="e">
        <f>#REF!</f>
        <v>#REF!</v>
      </c>
      <c r="BG28" t="e">
        <f>#REF!</f>
        <v>#REF!</v>
      </c>
      <c r="BH28" t="e">
        <f>#REF!</f>
        <v>#REF!</v>
      </c>
      <c r="BI28" t="e">
        <f>#REF!</f>
        <v>#REF!</v>
      </c>
      <c r="BJ28" t="e">
        <f>#REF!</f>
        <v>#REF!</v>
      </c>
      <c r="BK28" t="e">
        <f>#REF!</f>
        <v>#REF!</v>
      </c>
      <c r="BL28" t="e">
        <f>#REF!</f>
        <v>#REF!</v>
      </c>
      <c r="BM28" t="e">
        <f>#REF!</f>
        <v>#REF!</v>
      </c>
      <c r="BN28" t="e">
        <f>#REF!</f>
        <v>#REF!</v>
      </c>
      <c r="BO28" t="e">
        <f>#REF!</f>
        <v>#REF!</v>
      </c>
      <c r="BP28" t="e">
        <f>#REF!</f>
        <v>#REF!</v>
      </c>
      <c r="BQ28" t="e">
        <f>#REF!</f>
        <v>#REF!</v>
      </c>
      <c r="BR28" t="e">
        <f>#REF!</f>
        <v>#REF!</v>
      </c>
      <c r="BS28" t="e">
        <f>#REF!</f>
        <v>#REF!</v>
      </c>
      <c r="BT28" t="e">
        <f>#REF!</f>
        <v>#REF!</v>
      </c>
      <c r="BU28" t="e">
        <f>#REF!</f>
        <v>#REF!</v>
      </c>
      <c r="BV28" t="e">
        <f>#REF!</f>
        <v>#REF!</v>
      </c>
      <c r="BW28" t="e">
        <f>#REF!</f>
        <v>#REF!</v>
      </c>
      <c r="BX28" t="e">
        <f>#REF!</f>
        <v>#REF!</v>
      </c>
      <c r="BY28" t="e">
        <f>#REF!</f>
        <v>#REF!</v>
      </c>
      <c r="BZ28" t="e">
        <f>#REF!</f>
        <v>#REF!</v>
      </c>
      <c r="CA28" t="e">
        <f>#REF!</f>
        <v>#REF!</v>
      </c>
      <c r="CB28" t="e">
        <f>#REF!</f>
        <v>#REF!</v>
      </c>
      <c r="CC28" t="e">
        <f>#REF!</f>
        <v>#REF!</v>
      </c>
      <c r="CD28" t="e">
        <f>#REF!</f>
        <v>#REF!</v>
      </c>
      <c r="CE28" t="e">
        <f>#REF!</f>
        <v>#REF!</v>
      </c>
      <c r="CF28" t="e">
        <f>#REF!</f>
        <v>#REF!</v>
      </c>
      <c r="CG28" t="e">
        <f>#REF!</f>
        <v>#REF!</v>
      </c>
      <c r="CH28" t="e">
        <f>#REF!</f>
        <v>#REF!</v>
      </c>
    </row>
    <row r="29" spans="1:86" x14ac:dyDescent="0.2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  <c r="AG29" t="e">
        <f>#REF!</f>
        <v>#REF!</v>
      </c>
      <c r="AH29" t="e">
        <f>#REF!</f>
        <v>#REF!</v>
      </c>
      <c r="AI29" t="e">
        <f>#REF!</f>
        <v>#REF!</v>
      </c>
      <c r="AJ29" t="e">
        <f>#REF!</f>
        <v>#REF!</v>
      </c>
      <c r="AK29" t="e">
        <f>#REF!</f>
        <v>#REF!</v>
      </c>
      <c r="AL29" t="e">
        <f>#REF!</f>
        <v>#REF!</v>
      </c>
      <c r="AM29" t="e">
        <f>#REF!</f>
        <v>#REF!</v>
      </c>
      <c r="AN29" t="e">
        <f>#REF!</f>
        <v>#REF!</v>
      </c>
      <c r="AO29" t="e">
        <f>#REF!</f>
        <v>#REF!</v>
      </c>
      <c r="AP29" t="e">
        <f>#REF!</f>
        <v>#REF!</v>
      </c>
      <c r="AQ29" t="e">
        <f>#REF!</f>
        <v>#REF!</v>
      </c>
      <c r="AR29" t="e">
        <f>#REF!</f>
        <v>#REF!</v>
      </c>
      <c r="AS29" t="e">
        <f>#REF!</f>
        <v>#REF!</v>
      </c>
      <c r="AT29" t="e">
        <f>#REF!</f>
        <v>#REF!</v>
      </c>
      <c r="AU29" t="e">
        <f>#REF!</f>
        <v>#REF!</v>
      </c>
      <c r="AV29" t="e">
        <f>#REF!</f>
        <v>#REF!</v>
      </c>
      <c r="AW29" t="e">
        <f>#REF!</f>
        <v>#REF!</v>
      </c>
      <c r="AX29" t="e">
        <f>#REF!</f>
        <v>#REF!</v>
      </c>
      <c r="AY29" t="e">
        <f>#REF!</f>
        <v>#REF!</v>
      </c>
      <c r="AZ29" t="e">
        <f>#REF!</f>
        <v>#REF!</v>
      </c>
      <c r="BA29" t="e">
        <f>#REF!</f>
        <v>#REF!</v>
      </c>
      <c r="BB29" t="e">
        <f>#REF!</f>
        <v>#REF!</v>
      </c>
      <c r="BC29" t="e">
        <f>#REF!</f>
        <v>#REF!</v>
      </c>
      <c r="BD29" t="e">
        <f>#REF!</f>
        <v>#REF!</v>
      </c>
      <c r="BE29" t="e">
        <f>#REF!</f>
        <v>#REF!</v>
      </c>
      <c r="BF29" t="e">
        <f>#REF!</f>
        <v>#REF!</v>
      </c>
      <c r="BG29" t="e">
        <f>#REF!</f>
        <v>#REF!</v>
      </c>
      <c r="BH29" t="e">
        <f>#REF!</f>
        <v>#REF!</v>
      </c>
      <c r="BI29" t="e">
        <f>#REF!</f>
        <v>#REF!</v>
      </c>
      <c r="BJ29" t="e">
        <f>#REF!</f>
        <v>#REF!</v>
      </c>
      <c r="BK29" t="e">
        <f>#REF!</f>
        <v>#REF!</v>
      </c>
      <c r="BL29" t="e">
        <f>#REF!</f>
        <v>#REF!</v>
      </c>
      <c r="BM29" t="e">
        <f>#REF!</f>
        <v>#REF!</v>
      </c>
      <c r="BN29" t="e">
        <f>#REF!</f>
        <v>#REF!</v>
      </c>
      <c r="BO29" t="e">
        <f>#REF!</f>
        <v>#REF!</v>
      </c>
      <c r="BP29" t="e">
        <f>#REF!</f>
        <v>#REF!</v>
      </c>
      <c r="BQ29" t="e">
        <f>#REF!</f>
        <v>#REF!</v>
      </c>
      <c r="BR29" t="e">
        <f>#REF!</f>
        <v>#REF!</v>
      </c>
      <c r="BS29" t="e">
        <f>#REF!</f>
        <v>#REF!</v>
      </c>
      <c r="BT29" t="e">
        <f>#REF!</f>
        <v>#REF!</v>
      </c>
      <c r="BU29" t="e">
        <f>#REF!</f>
        <v>#REF!</v>
      </c>
      <c r="BV29" t="e">
        <f>#REF!</f>
        <v>#REF!</v>
      </c>
      <c r="BW29" t="e">
        <f>#REF!</f>
        <v>#REF!</v>
      </c>
      <c r="BX29" t="e">
        <f>#REF!</f>
        <v>#REF!</v>
      </c>
      <c r="BY29" t="e">
        <f>#REF!</f>
        <v>#REF!</v>
      </c>
      <c r="BZ29" t="e">
        <f>#REF!</f>
        <v>#REF!</v>
      </c>
      <c r="CA29" t="e">
        <f>#REF!</f>
        <v>#REF!</v>
      </c>
      <c r="CB29" t="e">
        <f>#REF!</f>
        <v>#REF!</v>
      </c>
      <c r="CC29" t="e">
        <f>#REF!</f>
        <v>#REF!</v>
      </c>
      <c r="CD29" t="e">
        <f>#REF!</f>
        <v>#REF!</v>
      </c>
      <c r="CE29" t="e">
        <f>#REF!</f>
        <v>#REF!</v>
      </c>
      <c r="CF29" t="e">
        <f>#REF!</f>
        <v>#REF!</v>
      </c>
      <c r="CG29" t="e">
        <f>#REF!</f>
        <v>#REF!</v>
      </c>
      <c r="CH29" t="e">
        <f>#REF!</f>
        <v>#REF!</v>
      </c>
    </row>
    <row r="30" spans="1:86" x14ac:dyDescent="0.2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  <c r="AG30" t="e">
        <f>#REF!</f>
        <v>#REF!</v>
      </c>
      <c r="AH30" t="e">
        <f>#REF!</f>
        <v>#REF!</v>
      </c>
      <c r="AI30" t="e">
        <f>#REF!</f>
        <v>#REF!</v>
      </c>
      <c r="AJ30" t="e">
        <f>#REF!</f>
        <v>#REF!</v>
      </c>
      <c r="AK30" t="e">
        <f>#REF!</f>
        <v>#REF!</v>
      </c>
      <c r="AL30" t="e">
        <f>#REF!</f>
        <v>#REF!</v>
      </c>
      <c r="AM30" t="e">
        <f>#REF!</f>
        <v>#REF!</v>
      </c>
      <c r="AN30" t="e">
        <f>#REF!</f>
        <v>#REF!</v>
      </c>
      <c r="AO30" t="e">
        <f>#REF!</f>
        <v>#REF!</v>
      </c>
      <c r="AP30" t="e">
        <f>#REF!</f>
        <v>#REF!</v>
      </c>
      <c r="AQ30" t="e">
        <f>#REF!</f>
        <v>#REF!</v>
      </c>
      <c r="AR30" t="e">
        <f>#REF!</f>
        <v>#REF!</v>
      </c>
      <c r="AS30" t="e">
        <f>#REF!</f>
        <v>#REF!</v>
      </c>
      <c r="AT30" t="e">
        <f>#REF!</f>
        <v>#REF!</v>
      </c>
      <c r="AU30" t="e">
        <f>#REF!</f>
        <v>#REF!</v>
      </c>
      <c r="AV30" t="e">
        <f>#REF!</f>
        <v>#REF!</v>
      </c>
      <c r="AW30" t="e">
        <f>#REF!</f>
        <v>#REF!</v>
      </c>
      <c r="AX30" t="e">
        <f>#REF!</f>
        <v>#REF!</v>
      </c>
      <c r="AY30" t="e">
        <f>#REF!</f>
        <v>#REF!</v>
      </c>
      <c r="AZ30" t="e">
        <f>#REF!</f>
        <v>#REF!</v>
      </c>
      <c r="BA30" t="e">
        <f>#REF!</f>
        <v>#REF!</v>
      </c>
      <c r="BB30" t="e">
        <f>#REF!</f>
        <v>#REF!</v>
      </c>
      <c r="BC30" t="e">
        <f>#REF!</f>
        <v>#REF!</v>
      </c>
      <c r="BD30" t="e">
        <f>#REF!</f>
        <v>#REF!</v>
      </c>
      <c r="BE30" t="e">
        <f>#REF!</f>
        <v>#REF!</v>
      </c>
      <c r="BF30" t="e">
        <f>#REF!</f>
        <v>#REF!</v>
      </c>
      <c r="BG30" t="e">
        <f>#REF!</f>
        <v>#REF!</v>
      </c>
      <c r="BH30" t="e">
        <f>#REF!</f>
        <v>#REF!</v>
      </c>
      <c r="BI30" t="e">
        <f>#REF!</f>
        <v>#REF!</v>
      </c>
      <c r="BJ30" t="e">
        <f>#REF!</f>
        <v>#REF!</v>
      </c>
      <c r="BK30" t="e">
        <f>#REF!</f>
        <v>#REF!</v>
      </c>
      <c r="BL30" t="e">
        <f>#REF!</f>
        <v>#REF!</v>
      </c>
      <c r="BM30" t="e">
        <f>#REF!</f>
        <v>#REF!</v>
      </c>
      <c r="BN30" t="e">
        <f>#REF!</f>
        <v>#REF!</v>
      </c>
      <c r="BO30" t="e">
        <f>#REF!</f>
        <v>#REF!</v>
      </c>
      <c r="BP30" t="e">
        <f>#REF!</f>
        <v>#REF!</v>
      </c>
      <c r="BQ30" t="e">
        <f>#REF!</f>
        <v>#REF!</v>
      </c>
      <c r="BR30" t="e">
        <f>#REF!</f>
        <v>#REF!</v>
      </c>
      <c r="BS30" t="e">
        <f>#REF!</f>
        <v>#REF!</v>
      </c>
      <c r="BT30" t="e">
        <f>#REF!</f>
        <v>#REF!</v>
      </c>
      <c r="BU30" t="e">
        <f>#REF!</f>
        <v>#REF!</v>
      </c>
      <c r="BV30" t="e">
        <f>#REF!</f>
        <v>#REF!</v>
      </c>
      <c r="BW30" t="e">
        <f>#REF!</f>
        <v>#REF!</v>
      </c>
      <c r="BX30" t="e">
        <f>#REF!</f>
        <v>#REF!</v>
      </c>
      <c r="BY30" t="e">
        <f>#REF!</f>
        <v>#REF!</v>
      </c>
      <c r="BZ30" t="e">
        <f>#REF!</f>
        <v>#REF!</v>
      </c>
      <c r="CA30" t="e">
        <f>#REF!</f>
        <v>#REF!</v>
      </c>
      <c r="CB30" t="e">
        <f>#REF!</f>
        <v>#REF!</v>
      </c>
      <c r="CC30" t="e">
        <f>#REF!</f>
        <v>#REF!</v>
      </c>
      <c r="CD30" t="e">
        <f>#REF!</f>
        <v>#REF!</v>
      </c>
      <c r="CE30" t="e">
        <f>#REF!</f>
        <v>#REF!</v>
      </c>
      <c r="CF30" t="e">
        <f>#REF!</f>
        <v>#REF!</v>
      </c>
      <c r="CG30" t="e">
        <f>#REF!</f>
        <v>#REF!</v>
      </c>
      <c r="CH30" t="e">
        <f>#REF!</f>
        <v>#REF!</v>
      </c>
    </row>
    <row r="31" spans="1:86" x14ac:dyDescent="0.2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  <c r="AG31" t="e">
        <f>#REF!</f>
        <v>#REF!</v>
      </c>
      <c r="AH31" t="e">
        <f>#REF!</f>
        <v>#REF!</v>
      </c>
      <c r="AI31" t="e">
        <f>#REF!</f>
        <v>#REF!</v>
      </c>
      <c r="AJ31" t="e">
        <f>#REF!</f>
        <v>#REF!</v>
      </c>
      <c r="AK31" t="e">
        <f>#REF!</f>
        <v>#REF!</v>
      </c>
      <c r="AL31" t="e">
        <f>#REF!</f>
        <v>#REF!</v>
      </c>
      <c r="AM31" t="e">
        <f>#REF!</f>
        <v>#REF!</v>
      </c>
      <c r="AN31" t="e">
        <f>#REF!</f>
        <v>#REF!</v>
      </c>
      <c r="AO31" t="e">
        <f>#REF!</f>
        <v>#REF!</v>
      </c>
      <c r="AP31" t="e">
        <f>#REF!</f>
        <v>#REF!</v>
      </c>
      <c r="AQ31" t="e">
        <f>#REF!</f>
        <v>#REF!</v>
      </c>
      <c r="AR31" t="e">
        <f>#REF!</f>
        <v>#REF!</v>
      </c>
      <c r="AS31" t="e">
        <f>#REF!</f>
        <v>#REF!</v>
      </c>
      <c r="AT31" t="e">
        <f>#REF!</f>
        <v>#REF!</v>
      </c>
      <c r="AU31" t="e">
        <f>#REF!</f>
        <v>#REF!</v>
      </c>
      <c r="AV31" t="e">
        <f>#REF!</f>
        <v>#REF!</v>
      </c>
      <c r="AW31" t="e">
        <f>#REF!</f>
        <v>#REF!</v>
      </c>
      <c r="AX31" t="e">
        <f>#REF!</f>
        <v>#REF!</v>
      </c>
      <c r="AY31" t="e">
        <f>#REF!</f>
        <v>#REF!</v>
      </c>
      <c r="AZ31" t="e">
        <f>#REF!</f>
        <v>#REF!</v>
      </c>
      <c r="BA31" t="e">
        <f>#REF!</f>
        <v>#REF!</v>
      </c>
      <c r="BB31" t="e">
        <f>#REF!</f>
        <v>#REF!</v>
      </c>
      <c r="BC31" t="e">
        <f>#REF!</f>
        <v>#REF!</v>
      </c>
      <c r="BD31" t="e">
        <f>#REF!</f>
        <v>#REF!</v>
      </c>
      <c r="BE31" t="e">
        <f>#REF!</f>
        <v>#REF!</v>
      </c>
      <c r="BF31" t="e">
        <f>#REF!</f>
        <v>#REF!</v>
      </c>
      <c r="BG31" t="e">
        <f>#REF!</f>
        <v>#REF!</v>
      </c>
      <c r="BH31" t="e">
        <f>#REF!</f>
        <v>#REF!</v>
      </c>
      <c r="BI31" t="e">
        <f>#REF!</f>
        <v>#REF!</v>
      </c>
      <c r="BJ31" t="e">
        <f>#REF!</f>
        <v>#REF!</v>
      </c>
      <c r="BK31" t="e">
        <f>#REF!</f>
        <v>#REF!</v>
      </c>
      <c r="BL31" t="e">
        <f>#REF!</f>
        <v>#REF!</v>
      </c>
      <c r="BM31" t="e">
        <f>#REF!</f>
        <v>#REF!</v>
      </c>
      <c r="BN31" t="e">
        <f>#REF!</f>
        <v>#REF!</v>
      </c>
      <c r="BO31" t="e">
        <f>#REF!</f>
        <v>#REF!</v>
      </c>
      <c r="BP31" t="e">
        <f>#REF!</f>
        <v>#REF!</v>
      </c>
      <c r="BQ31" t="e">
        <f>#REF!</f>
        <v>#REF!</v>
      </c>
      <c r="BR31" t="e">
        <f>#REF!</f>
        <v>#REF!</v>
      </c>
      <c r="BS31" t="e">
        <f>#REF!</f>
        <v>#REF!</v>
      </c>
      <c r="BT31" t="e">
        <f>#REF!</f>
        <v>#REF!</v>
      </c>
      <c r="BU31" t="e">
        <f>#REF!</f>
        <v>#REF!</v>
      </c>
      <c r="BV31" t="e">
        <f>#REF!</f>
        <v>#REF!</v>
      </c>
      <c r="BW31" t="e">
        <f>#REF!</f>
        <v>#REF!</v>
      </c>
      <c r="BX31" t="e">
        <f>#REF!</f>
        <v>#REF!</v>
      </c>
      <c r="BY31" t="e">
        <f>#REF!</f>
        <v>#REF!</v>
      </c>
      <c r="BZ31" t="e">
        <f>#REF!</f>
        <v>#REF!</v>
      </c>
      <c r="CA31" t="e">
        <f>#REF!</f>
        <v>#REF!</v>
      </c>
      <c r="CB31" t="e">
        <f>#REF!</f>
        <v>#REF!</v>
      </c>
      <c r="CC31" t="e">
        <f>#REF!</f>
        <v>#REF!</v>
      </c>
      <c r="CD31" t="e">
        <f>#REF!</f>
        <v>#REF!</v>
      </c>
      <c r="CE31" t="e">
        <f>#REF!</f>
        <v>#REF!</v>
      </c>
      <c r="CF31" t="e">
        <f>#REF!</f>
        <v>#REF!</v>
      </c>
      <c r="CG31" t="e">
        <f>#REF!</f>
        <v>#REF!</v>
      </c>
      <c r="CH31" t="e">
        <f>#REF!</f>
        <v>#REF!</v>
      </c>
    </row>
    <row r="32" spans="1:86" x14ac:dyDescent="0.2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  <c r="AA32" t="e">
        <f>#REF!</f>
        <v>#REF!</v>
      </c>
      <c r="AB32" t="e">
        <f>#REF!</f>
        <v>#REF!</v>
      </c>
      <c r="AC32" t="e">
        <f>#REF!</f>
        <v>#REF!</v>
      </c>
      <c r="AD32" t="e">
        <f>#REF!</f>
        <v>#REF!</v>
      </c>
      <c r="AE32" t="e">
        <f>#REF!</f>
        <v>#REF!</v>
      </c>
      <c r="AF32" t="e">
        <f>#REF!</f>
        <v>#REF!</v>
      </c>
      <c r="AG32" t="e">
        <f>#REF!</f>
        <v>#REF!</v>
      </c>
      <c r="AH32" t="e">
        <f>#REF!</f>
        <v>#REF!</v>
      </c>
      <c r="AI32" t="e">
        <f>#REF!</f>
        <v>#REF!</v>
      </c>
      <c r="AJ32" t="e">
        <f>#REF!</f>
        <v>#REF!</v>
      </c>
      <c r="AK32" t="e">
        <f>#REF!</f>
        <v>#REF!</v>
      </c>
      <c r="AL32" t="e">
        <f>#REF!</f>
        <v>#REF!</v>
      </c>
      <c r="AM32" t="e">
        <f>#REF!</f>
        <v>#REF!</v>
      </c>
      <c r="AN32" t="e">
        <f>#REF!</f>
        <v>#REF!</v>
      </c>
      <c r="AO32" t="e">
        <f>#REF!</f>
        <v>#REF!</v>
      </c>
      <c r="AP32" t="e">
        <f>#REF!</f>
        <v>#REF!</v>
      </c>
      <c r="AQ32" t="e">
        <f>#REF!</f>
        <v>#REF!</v>
      </c>
      <c r="AR32" t="e">
        <f>#REF!</f>
        <v>#REF!</v>
      </c>
      <c r="AS32" t="e">
        <f>#REF!</f>
        <v>#REF!</v>
      </c>
      <c r="AT32" t="e">
        <f>#REF!</f>
        <v>#REF!</v>
      </c>
      <c r="AU32" t="e">
        <f>#REF!</f>
        <v>#REF!</v>
      </c>
      <c r="AV32" t="e">
        <f>#REF!</f>
        <v>#REF!</v>
      </c>
      <c r="AW32" t="e">
        <f>#REF!</f>
        <v>#REF!</v>
      </c>
      <c r="AX32" t="e">
        <f>#REF!</f>
        <v>#REF!</v>
      </c>
      <c r="AY32" t="e">
        <f>#REF!</f>
        <v>#REF!</v>
      </c>
      <c r="AZ32" t="e">
        <f>#REF!</f>
        <v>#REF!</v>
      </c>
      <c r="BA32" t="e">
        <f>#REF!</f>
        <v>#REF!</v>
      </c>
      <c r="BB32" t="e">
        <f>#REF!</f>
        <v>#REF!</v>
      </c>
      <c r="BC32" t="e">
        <f>#REF!</f>
        <v>#REF!</v>
      </c>
      <c r="BD32" t="e">
        <f>#REF!</f>
        <v>#REF!</v>
      </c>
      <c r="BE32" t="e">
        <f>#REF!</f>
        <v>#REF!</v>
      </c>
      <c r="BF32" t="e">
        <f>#REF!</f>
        <v>#REF!</v>
      </c>
      <c r="BG32" t="e">
        <f>#REF!</f>
        <v>#REF!</v>
      </c>
      <c r="BH32" t="e">
        <f>#REF!</f>
        <v>#REF!</v>
      </c>
      <c r="BI32" t="e">
        <f>#REF!</f>
        <v>#REF!</v>
      </c>
      <c r="BJ32" t="e">
        <f>#REF!</f>
        <v>#REF!</v>
      </c>
      <c r="BK32" t="e">
        <f>#REF!</f>
        <v>#REF!</v>
      </c>
      <c r="BL32" t="e">
        <f>#REF!</f>
        <v>#REF!</v>
      </c>
      <c r="BM32" t="e">
        <f>#REF!</f>
        <v>#REF!</v>
      </c>
      <c r="BN32" t="e">
        <f>#REF!</f>
        <v>#REF!</v>
      </c>
      <c r="BO32" t="e">
        <f>#REF!</f>
        <v>#REF!</v>
      </c>
      <c r="BP32" t="e">
        <f>#REF!</f>
        <v>#REF!</v>
      </c>
      <c r="BQ32" t="e">
        <f>#REF!</f>
        <v>#REF!</v>
      </c>
      <c r="BR32" t="e">
        <f>#REF!</f>
        <v>#REF!</v>
      </c>
      <c r="BS32" t="e">
        <f>#REF!</f>
        <v>#REF!</v>
      </c>
      <c r="BT32" t="e">
        <f>#REF!</f>
        <v>#REF!</v>
      </c>
      <c r="BU32" t="e">
        <f>#REF!</f>
        <v>#REF!</v>
      </c>
      <c r="BV32" t="e">
        <f>#REF!</f>
        <v>#REF!</v>
      </c>
      <c r="BW32" t="e">
        <f>#REF!</f>
        <v>#REF!</v>
      </c>
      <c r="BX32" t="e">
        <f>#REF!</f>
        <v>#REF!</v>
      </c>
      <c r="BY32" t="e">
        <f>#REF!</f>
        <v>#REF!</v>
      </c>
      <c r="BZ32" t="e">
        <f>#REF!</f>
        <v>#REF!</v>
      </c>
      <c r="CA32" t="e">
        <f>#REF!</f>
        <v>#REF!</v>
      </c>
      <c r="CB32" t="e">
        <f>#REF!</f>
        <v>#REF!</v>
      </c>
      <c r="CC32" t="e">
        <f>#REF!</f>
        <v>#REF!</v>
      </c>
      <c r="CD32" t="e">
        <f>#REF!</f>
        <v>#REF!</v>
      </c>
      <c r="CE32" t="e">
        <f>#REF!</f>
        <v>#REF!</v>
      </c>
      <c r="CF32" t="e">
        <f>#REF!</f>
        <v>#REF!</v>
      </c>
      <c r="CG32" t="e">
        <f>#REF!</f>
        <v>#REF!</v>
      </c>
      <c r="CH32" t="e">
        <f>#REF!</f>
        <v>#REF!</v>
      </c>
    </row>
    <row r="33" spans="1:86" x14ac:dyDescent="0.2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  <c r="AA33" t="e">
        <f>#REF!</f>
        <v>#REF!</v>
      </c>
      <c r="AB33" t="e">
        <f>#REF!</f>
        <v>#REF!</v>
      </c>
      <c r="AC33" t="e">
        <f>#REF!</f>
        <v>#REF!</v>
      </c>
      <c r="AD33" t="e">
        <f>#REF!</f>
        <v>#REF!</v>
      </c>
      <c r="AE33" t="e">
        <f>#REF!</f>
        <v>#REF!</v>
      </c>
      <c r="AF33" t="e">
        <f>#REF!</f>
        <v>#REF!</v>
      </c>
      <c r="AG33" t="e">
        <f>#REF!</f>
        <v>#REF!</v>
      </c>
      <c r="AH33" t="e">
        <f>#REF!</f>
        <v>#REF!</v>
      </c>
      <c r="AI33" t="e">
        <f>#REF!</f>
        <v>#REF!</v>
      </c>
      <c r="AJ33" t="e">
        <f>#REF!</f>
        <v>#REF!</v>
      </c>
      <c r="AK33" t="e">
        <f>#REF!</f>
        <v>#REF!</v>
      </c>
      <c r="AL33" t="e">
        <f>#REF!</f>
        <v>#REF!</v>
      </c>
      <c r="AM33" t="e">
        <f>#REF!</f>
        <v>#REF!</v>
      </c>
      <c r="AN33" t="e">
        <f>#REF!</f>
        <v>#REF!</v>
      </c>
      <c r="AO33" t="e">
        <f>#REF!</f>
        <v>#REF!</v>
      </c>
      <c r="AP33" t="e">
        <f>#REF!</f>
        <v>#REF!</v>
      </c>
      <c r="AQ33" t="e">
        <f>#REF!</f>
        <v>#REF!</v>
      </c>
      <c r="AR33" t="e">
        <f>#REF!</f>
        <v>#REF!</v>
      </c>
      <c r="AS33" t="e">
        <f>#REF!</f>
        <v>#REF!</v>
      </c>
      <c r="AT33" t="e">
        <f>#REF!</f>
        <v>#REF!</v>
      </c>
      <c r="AU33" t="e">
        <f>#REF!</f>
        <v>#REF!</v>
      </c>
      <c r="AV33" t="e">
        <f>#REF!</f>
        <v>#REF!</v>
      </c>
      <c r="AW33" t="e">
        <f>#REF!</f>
        <v>#REF!</v>
      </c>
      <c r="AX33" t="e">
        <f>#REF!</f>
        <v>#REF!</v>
      </c>
      <c r="AY33" t="e">
        <f>#REF!</f>
        <v>#REF!</v>
      </c>
      <c r="AZ33" t="e">
        <f>#REF!</f>
        <v>#REF!</v>
      </c>
      <c r="BA33" t="e">
        <f>#REF!</f>
        <v>#REF!</v>
      </c>
      <c r="BB33" t="e">
        <f>#REF!</f>
        <v>#REF!</v>
      </c>
      <c r="BC33" t="e">
        <f>#REF!</f>
        <v>#REF!</v>
      </c>
      <c r="BD33" t="e">
        <f>#REF!</f>
        <v>#REF!</v>
      </c>
      <c r="BE33" t="e">
        <f>#REF!</f>
        <v>#REF!</v>
      </c>
      <c r="BF33" t="e">
        <f>#REF!</f>
        <v>#REF!</v>
      </c>
      <c r="BG33" t="e">
        <f>#REF!</f>
        <v>#REF!</v>
      </c>
      <c r="BH33" t="e">
        <f>#REF!</f>
        <v>#REF!</v>
      </c>
      <c r="BI33" t="e">
        <f>#REF!</f>
        <v>#REF!</v>
      </c>
      <c r="BJ33" t="e">
        <f>#REF!</f>
        <v>#REF!</v>
      </c>
      <c r="BK33" t="e">
        <f>#REF!</f>
        <v>#REF!</v>
      </c>
      <c r="BL33" t="e">
        <f>#REF!</f>
        <v>#REF!</v>
      </c>
      <c r="BM33" t="e">
        <f>#REF!</f>
        <v>#REF!</v>
      </c>
      <c r="BN33" t="e">
        <f>#REF!</f>
        <v>#REF!</v>
      </c>
      <c r="BO33" t="e">
        <f>#REF!</f>
        <v>#REF!</v>
      </c>
      <c r="BP33" t="e">
        <f>#REF!</f>
        <v>#REF!</v>
      </c>
      <c r="BQ33" t="e">
        <f>#REF!</f>
        <v>#REF!</v>
      </c>
      <c r="BR33" t="e">
        <f>#REF!</f>
        <v>#REF!</v>
      </c>
      <c r="BS33" t="e">
        <f>#REF!</f>
        <v>#REF!</v>
      </c>
      <c r="BT33" t="e">
        <f>#REF!</f>
        <v>#REF!</v>
      </c>
      <c r="BU33" t="e">
        <f>#REF!</f>
        <v>#REF!</v>
      </c>
      <c r="BV33" t="e">
        <f>#REF!</f>
        <v>#REF!</v>
      </c>
      <c r="BW33" t="e">
        <f>#REF!</f>
        <v>#REF!</v>
      </c>
      <c r="BX33" t="e">
        <f>#REF!</f>
        <v>#REF!</v>
      </c>
      <c r="BY33" t="e">
        <f>#REF!</f>
        <v>#REF!</v>
      </c>
      <c r="BZ33" t="e">
        <f>#REF!</f>
        <v>#REF!</v>
      </c>
      <c r="CA33" t="e">
        <f>#REF!</f>
        <v>#REF!</v>
      </c>
      <c r="CB33" t="e">
        <f>#REF!</f>
        <v>#REF!</v>
      </c>
      <c r="CC33" t="e">
        <f>#REF!</f>
        <v>#REF!</v>
      </c>
      <c r="CD33" t="e">
        <f>#REF!</f>
        <v>#REF!</v>
      </c>
      <c r="CE33" t="e">
        <f>#REF!</f>
        <v>#REF!</v>
      </c>
      <c r="CF33" t="e">
        <f>#REF!</f>
        <v>#REF!</v>
      </c>
      <c r="CG33" t="e">
        <f>#REF!</f>
        <v>#REF!</v>
      </c>
      <c r="CH33" t="e">
        <f>#REF!</f>
        <v>#REF!</v>
      </c>
    </row>
    <row r="34" spans="1:86" x14ac:dyDescent="0.2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  <c r="AA34" t="e">
        <f>#REF!</f>
        <v>#REF!</v>
      </c>
      <c r="AB34" t="e">
        <f>#REF!</f>
        <v>#REF!</v>
      </c>
      <c r="AC34" t="e">
        <f>#REF!</f>
        <v>#REF!</v>
      </c>
      <c r="AD34" t="e">
        <f>#REF!</f>
        <v>#REF!</v>
      </c>
      <c r="AE34" t="e">
        <f>#REF!</f>
        <v>#REF!</v>
      </c>
      <c r="AF34" t="e">
        <f>#REF!</f>
        <v>#REF!</v>
      </c>
      <c r="AG34" t="e">
        <f>#REF!</f>
        <v>#REF!</v>
      </c>
      <c r="AH34" t="e">
        <f>#REF!</f>
        <v>#REF!</v>
      </c>
      <c r="AI34" t="e">
        <f>#REF!</f>
        <v>#REF!</v>
      </c>
      <c r="AJ34" t="e">
        <f>#REF!</f>
        <v>#REF!</v>
      </c>
      <c r="AK34" t="e">
        <f>#REF!</f>
        <v>#REF!</v>
      </c>
      <c r="AL34" t="e">
        <f>#REF!</f>
        <v>#REF!</v>
      </c>
      <c r="AM34" t="e">
        <f>#REF!</f>
        <v>#REF!</v>
      </c>
      <c r="AN34" t="e">
        <f>#REF!</f>
        <v>#REF!</v>
      </c>
      <c r="AO34" t="e">
        <f>#REF!</f>
        <v>#REF!</v>
      </c>
      <c r="AP34" t="e">
        <f>#REF!</f>
        <v>#REF!</v>
      </c>
      <c r="AQ34" t="e">
        <f>#REF!</f>
        <v>#REF!</v>
      </c>
      <c r="AR34" t="e">
        <f>#REF!</f>
        <v>#REF!</v>
      </c>
      <c r="AS34" t="e">
        <f>#REF!</f>
        <v>#REF!</v>
      </c>
      <c r="AT34" t="e">
        <f>#REF!</f>
        <v>#REF!</v>
      </c>
      <c r="AU34" t="e">
        <f>#REF!</f>
        <v>#REF!</v>
      </c>
      <c r="AV34" t="e">
        <f>#REF!</f>
        <v>#REF!</v>
      </c>
      <c r="AW34" t="e">
        <f>#REF!</f>
        <v>#REF!</v>
      </c>
      <c r="AX34" t="e">
        <f>#REF!</f>
        <v>#REF!</v>
      </c>
      <c r="AY34" t="e">
        <f>#REF!</f>
        <v>#REF!</v>
      </c>
      <c r="AZ34" t="e">
        <f>#REF!</f>
        <v>#REF!</v>
      </c>
      <c r="BA34" t="e">
        <f>#REF!</f>
        <v>#REF!</v>
      </c>
      <c r="BB34" t="e">
        <f>#REF!</f>
        <v>#REF!</v>
      </c>
      <c r="BC34" t="e">
        <f>#REF!</f>
        <v>#REF!</v>
      </c>
      <c r="BD34" t="e">
        <f>#REF!</f>
        <v>#REF!</v>
      </c>
      <c r="BE34" t="e">
        <f>#REF!</f>
        <v>#REF!</v>
      </c>
      <c r="BF34" t="e">
        <f>#REF!</f>
        <v>#REF!</v>
      </c>
      <c r="BG34" t="e">
        <f>#REF!</f>
        <v>#REF!</v>
      </c>
      <c r="BH34" t="e">
        <f>#REF!</f>
        <v>#REF!</v>
      </c>
      <c r="BI34" t="e">
        <f>#REF!</f>
        <v>#REF!</v>
      </c>
      <c r="BJ34" t="e">
        <f>#REF!</f>
        <v>#REF!</v>
      </c>
      <c r="BK34" t="e">
        <f>#REF!</f>
        <v>#REF!</v>
      </c>
      <c r="BL34" t="e">
        <f>#REF!</f>
        <v>#REF!</v>
      </c>
      <c r="BM34" t="e">
        <f>#REF!</f>
        <v>#REF!</v>
      </c>
      <c r="BN34" t="e">
        <f>#REF!</f>
        <v>#REF!</v>
      </c>
      <c r="BO34" t="e">
        <f>#REF!</f>
        <v>#REF!</v>
      </c>
      <c r="BP34" t="e">
        <f>#REF!</f>
        <v>#REF!</v>
      </c>
      <c r="BQ34" t="e">
        <f>#REF!</f>
        <v>#REF!</v>
      </c>
      <c r="BR34" t="e">
        <f>#REF!</f>
        <v>#REF!</v>
      </c>
      <c r="BS34" t="e">
        <f>#REF!</f>
        <v>#REF!</v>
      </c>
      <c r="BT34" t="e">
        <f>#REF!</f>
        <v>#REF!</v>
      </c>
      <c r="BU34" t="e">
        <f>#REF!</f>
        <v>#REF!</v>
      </c>
      <c r="BV34" t="e">
        <f>#REF!</f>
        <v>#REF!</v>
      </c>
      <c r="BW34" t="e">
        <f>#REF!</f>
        <v>#REF!</v>
      </c>
      <c r="BX34" t="e">
        <f>#REF!</f>
        <v>#REF!</v>
      </c>
      <c r="BY34" t="e">
        <f>#REF!</f>
        <v>#REF!</v>
      </c>
      <c r="BZ34" t="e">
        <f>#REF!</f>
        <v>#REF!</v>
      </c>
      <c r="CA34" t="e">
        <f>#REF!</f>
        <v>#REF!</v>
      </c>
      <c r="CB34" t="e">
        <f>#REF!</f>
        <v>#REF!</v>
      </c>
      <c r="CC34" t="e">
        <f>#REF!</f>
        <v>#REF!</v>
      </c>
      <c r="CD34" t="e">
        <f>#REF!</f>
        <v>#REF!</v>
      </c>
      <c r="CE34" t="e">
        <f>#REF!</f>
        <v>#REF!</v>
      </c>
      <c r="CF34" t="e">
        <f>#REF!</f>
        <v>#REF!</v>
      </c>
      <c r="CG34" t="e">
        <f>#REF!</f>
        <v>#REF!</v>
      </c>
      <c r="CH34" t="e">
        <f>#REF!</f>
        <v>#REF!</v>
      </c>
    </row>
    <row r="35" spans="1:86" x14ac:dyDescent="0.2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  <c r="AA35" t="e">
        <f>#REF!</f>
        <v>#REF!</v>
      </c>
      <c r="AB35" t="e">
        <f>#REF!</f>
        <v>#REF!</v>
      </c>
      <c r="AC35" t="e">
        <f>#REF!</f>
        <v>#REF!</v>
      </c>
      <c r="AD35" t="e">
        <f>#REF!</f>
        <v>#REF!</v>
      </c>
      <c r="AE35" t="e">
        <f>#REF!</f>
        <v>#REF!</v>
      </c>
      <c r="AF35" t="e">
        <f>#REF!</f>
        <v>#REF!</v>
      </c>
      <c r="AG35" t="e">
        <f>#REF!</f>
        <v>#REF!</v>
      </c>
      <c r="AH35" t="e">
        <f>#REF!</f>
        <v>#REF!</v>
      </c>
      <c r="AI35" t="e">
        <f>#REF!</f>
        <v>#REF!</v>
      </c>
      <c r="AJ35" t="e">
        <f>#REF!</f>
        <v>#REF!</v>
      </c>
      <c r="AK35" t="e">
        <f>#REF!</f>
        <v>#REF!</v>
      </c>
      <c r="AL35" t="e">
        <f>#REF!</f>
        <v>#REF!</v>
      </c>
      <c r="AM35" t="e">
        <f>#REF!</f>
        <v>#REF!</v>
      </c>
      <c r="AN35" t="e">
        <f>#REF!</f>
        <v>#REF!</v>
      </c>
      <c r="AO35" t="e">
        <f>#REF!</f>
        <v>#REF!</v>
      </c>
      <c r="AP35" t="e">
        <f>#REF!</f>
        <v>#REF!</v>
      </c>
      <c r="AQ35" t="e">
        <f>#REF!</f>
        <v>#REF!</v>
      </c>
      <c r="AR35" t="e">
        <f>#REF!</f>
        <v>#REF!</v>
      </c>
      <c r="AS35" t="e">
        <f>#REF!</f>
        <v>#REF!</v>
      </c>
      <c r="AT35" t="e">
        <f>#REF!</f>
        <v>#REF!</v>
      </c>
      <c r="AU35" t="e">
        <f>#REF!</f>
        <v>#REF!</v>
      </c>
      <c r="AV35" t="e">
        <f>#REF!</f>
        <v>#REF!</v>
      </c>
      <c r="AW35" t="e">
        <f>#REF!</f>
        <v>#REF!</v>
      </c>
      <c r="AX35" t="e">
        <f>#REF!</f>
        <v>#REF!</v>
      </c>
      <c r="AY35" t="e">
        <f>#REF!</f>
        <v>#REF!</v>
      </c>
      <c r="AZ35" t="e">
        <f>#REF!</f>
        <v>#REF!</v>
      </c>
      <c r="BA35" t="e">
        <f>#REF!</f>
        <v>#REF!</v>
      </c>
      <c r="BB35" t="e">
        <f>#REF!</f>
        <v>#REF!</v>
      </c>
      <c r="BC35" t="e">
        <f>#REF!</f>
        <v>#REF!</v>
      </c>
      <c r="BD35" t="e">
        <f>#REF!</f>
        <v>#REF!</v>
      </c>
      <c r="BE35" t="e">
        <f>#REF!</f>
        <v>#REF!</v>
      </c>
      <c r="BF35" t="e">
        <f>#REF!</f>
        <v>#REF!</v>
      </c>
      <c r="BG35" t="e">
        <f>#REF!</f>
        <v>#REF!</v>
      </c>
      <c r="BH35" t="e">
        <f>#REF!</f>
        <v>#REF!</v>
      </c>
      <c r="BI35" t="e">
        <f>#REF!</f>
        <v>#REF!</v>
      </c>
      <c r="BJ35" t="e">
        <f>#REF!</f>
        <v>#REF!</v>
      </c>
      <c r="BK35" t="e">
        <f>#REF!</f>
        <v>#REF!</v>
      </c>
      <c r="BL35" t="e">
        <f>#REF!</f>
        <v>#REF!</v>
      </c>
      <c r="BM35" t="e">
        <f>#REF!</f>
        <v>#REF!</v>
      </c>
      <c r="BN35" t="e">
        <f>#REF!</f>
        <v>#REF!</v>
      </c>
      <c r="BO35" t="e">
        <f>#REF!</f>
        <v>#REF!</v>
      </c>
      <c r="BP35" t="e">
        <f>#REF!</f>
        <v>#REF!</v>
      </c>
      <c r="BQ35" t="e">
        <f>#REF!</f>
        <v>#REF!</v>
      </c>
      <c r="BR35" t="e">
        <f>#REF!</f>
        <v>#REF!</v>
      </c>
      <c r="BS35" t="e">
        <f>#REF!</f>
        <v>#REF!</v>
      </c>
      <c r="BT35" t="e">
        <f>#REF!</f>
        <v>#REF!</v>
      </c>
      <c r="BU35" t="e">
        <f>#REF!</f>
        <v>#REF!</v>
      </c>
      <c r="BV35" t="e">
        <f>#REF!</f>
        <v>#REF!</v>
      </c>
      <c r="BW35" t="e">
        <f>#REF!</f>
        <v>#REF!</v>
      </c>
      <c r="BX35" t="e">
        <f>#REF!</f>
        <v>#REF!</v>
      </c>
      <c r="BY35" t="e">
        <f>#REF!</f>
        <v>#REF!</v>
      </c>
      <c r="BZ35" t="e">
        <f>#REF!</f>
        <v>#REF!</v>
      </c>
      <c r="CA35" t="e">
        <f>#REF!</f>
        <v>#REF!</v>
      </c>
      <c r="CB35" t="e">
        <f>#REF!</f>
        <v>#REF!</v>
      </c>
      <c r="CC35" t="e">
        <f>#REF!</f>
        <v>#REF!</v>
      </c>
      <c r="CD35" t="e">
        <f>#REF!</f>
        <v>#REF!</v>
      </c>
      <c r="CE35" t="e">
        <f>#REF!</f>
        <v>#REF!</v>
      </c>
      <c r="CF35" t="e">
        <f>#REF!</f>
        <v>#REF!</v>
      </c>
      <c r="CG35" t="e">
        <f>#REF!</f>
        <v>#REF!</v>
      </c>
      <c r="CH35" t="e">
        <f>#REF!</f>
        <v>#REF!</v>
      </c>
    </row>
    <row r="36" spans="1:86" x14ac:dyDescent="0.2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  <c r="AA36" t="e">
        <f>#REF!</f>
        <v>#REF!</v>
      </c>
      <c r="AB36" t="e">
        <f>#REF!</f>
        <v>#REF!</v>
      </c>
      <c r="AC36" t="e">
        <f>#REF!</f>
        <v>#REF!</v>
      </c>
      <c r="AD36" t="e">
        <f>#REF!</f>
        <v>#REF!</v>
      </c>
      <c r="AE36" t="e">
        <f>#REF!</f>
        <v>#REF!</v>
      </c>
      <c r="AF36" t="e">
        <f>#REF!</f>
        <v>#REF!</v>
      </c>
      <c r="AG36" t="e">
        <f>#REF!</f>
        <v>#REF!</v>
      </c>
      <c r="AH36" t="e">
        <f>#REF!</f>
        <v>#REF!</v>
      </c>
      <c r="AI36" t="e">
        <f>#REF!</f>
        <v>#REF!</v>
      </c>
      <c r="AJ36" t="e">
        <f>#REF!</f>
        <v>#REF!</v>
      </c>
      <c r="AK36" t="e">
        <f>#REF!</f>
        <v>#REF!</v>
      </c>
      <c r="AL36" t="e">
        <f>#REF!</f>
        <v>#REF!</v>
      </c>
      <c r="AM36" t="e">
        <f>#REF!</f>
        <v>#REF!</v>
      </c>
      <c r="AN36" t="e">
        <f>#REF!</f>
        <v>#REF!</v>
      </c>
      <c r="AO36" t="e">
        <f>#REF!</f>
        <v>#REF!</v>
      </c>
      <c r="AP36" t="e">
        <f>#REF!</f>
        <v>#REF!</v>
      </c>
      <c r="AQ36" t="e">
        <f>#REF!</f>
        <v>#REF!</v>
      </c>
      <c r="AR36" t="e">
        <f>#REF!</f>
        <v>#REF!</v>
      </c>
      <c r="AS36" t="e">
        <f>#REF!</f>
        <v>#REF!</v>
      </c>
      <c r="AT36" t="e">
        <f>#REF!</f>
        <v>#REF!</v>
      </c>
      <c r="AU36" t="e">
        <f>#REF!</f>
        <v>#REF!</v>
      </c>
      <c r="AV36" t="e">
        <f>#REF!</f>
        <v>#REF!</v>
      </c>
      <c r="AW36" t="e">
        <f>#REF!</f>
        <v>#REF!</v>
      </c>
      <c r="AX36" t="e">
        <f>#REF!</f>
        <v>#REF!</v>
      </c>
      <c r="AY36" t="e">
        <f>#REF!</f>
        <v>#REF!</v>
      </c>
      <c r="AZ36" t="e">
        <f>#REF!</f>
        <v>#REF!</v>
      </c>
      <c r="BA36" t="e">
        <f>#REF!</f>
        <v>#REF!</v>
      </c>
      <c r="BB36" t="e">
        <f>#REF!</f>
        <v>#REF!</v>
      </c>
      <c r="BC36" t="e">
        <f>#REF!</f>
        <v>#REF!</v>
      </c>
      <c r="BD36" t="e">
        <f>#REF!</f>
        <v>#REF!</v>
      </c>
      <c r="BE36" t="e">
        <f>#REF!</f>
        <v>#REF!</v>
      </c>
      <c r="BF36" t="e">
        <f>#REF!</f>
        <v>#REF!</v>
      </c>
      <c r="BG36" t="e">
        <f>#REF!</f>
        <v>#REF!</v>
      </c>
      <c r="BH36" t="e">
        <f>#REF!</f>
        <v>#REF!</v>
      </c>
      <c r="BI36" t="e">
        <f>#REF!</f>
        <v>#REF!</v>
      </c>
      <c r="BJ36" t="e">
        <f>#REF!</f>
        <v>#REF!</v>
      </c>
      <c r="BK36" t="e">
        <f>#REF!</f>
        <v>#REF!</v>
      </c>
      <c r="BL36" t="e">
        <f>#REF!</f>
        <v>#REF!</v>
      </c>
      <c r="BM36" t="e">
        <f>#REF!</f>
        <v>#REF!</v>
      </c>
      <c r="BN36" t="e">
        <f>#REF!</f>
        <v>#REF!</v>
      </c>
      <c r="BO36" t="e">
        <f>#REF!</f>
        <v>#REF!</v>
      </c>
      <c r="BP36" t="e">
        <f>#REF!</f>
        <v>#REF!</v>
      </c>
      <c r="BQ36" t="e">
        <f>#REF!</f>
        <v>#REF!</v>
      </c>
      <c r="BR36" t="e">
        <f>#REF!</f>
        <v>#REF!</v>
      </c>
      <c r="BS36" t="e">
        <f>#REF!</f>
        <v>#REF!</v>
      </c>
      <c r="BT36" t="e">
        <f>#REF!</f>
        <v>#REF!</v>
      </c>
      <c r="BU36" t="e">
        <f>#REF!</f>
        <v>#REF!</v>
      </c>
      <c r="BV36" t="e">
        <f>#REF!</f>
        <v>#REF!</v>
      </c>
      <c r="BW36" t="e">
        <f>#REF!</f>
        <v>#REF!</v>
      </c>
      <c r="BX36" t="e">
        <f>#REF!</f>
        <v>#REF!</v>
      </c>
      <c r="BY36" t="e">
        <f>#REF!</f>
        <v>#REF!</v>
      </c>
      <c r="BZ36" t="e">
        <f>#REF!</f>
        <v>#REF!</v>
      </c>
      <c r="CA36" t="e">
        <f>#REF!</f>
        <v>#REF!</v>
      </c>
      <c r="CB36" t="e">
        <f>#REF!</f>
        <v>#REF!</v>
      </c>
      <c r="CC36" t="e">
        <f>#REF!</f>
        <v>#REF!</v>
      </c>
      <c r="CD36" t="e">
        <f>#REF!</f>
        <v>#REF!</v>
      </c>
      <c r="CE36" t="e">
        <f>#REF!</f>
        <v>#REF!</v>
      </c>
      <c r="CF36" t="e">
        <f>#REF!</f>
        <v>#REF!</v>
      </c>
      <c r="CG36" t="e">
        <f>#REF!</f>
        <v>#REF!</v>
      </c>
      <c r="CH36" t="e">
        <f>#REF!</f>
        <v>#REF!</v>
      </c>
    </row>
    <row r="37" spans="1:86" x14ac:dyDescent="0.2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  <c r="AA37" t="e">
        <f>#REF!</f>
        <v>#REF!</v>
      </c>
      <c r="AB37" t="e">
        <f>#REF!</f>
        <v>#REF!</v>
      </c>
      <c r="AC37" t="e">
        <f>#REF!</f>
        <v>#REF!</v>
      </c>
      <c r="AD37" t="e">
        <f>#REF!</f>
        <v>#REF!</v>
      </c>
      <c r="AE37" t="e">
        <f>#REF!</f>
        <v>#REF!</v>
      </c>
      <c r="AF37" t="e">
        <f>#REF!</f>
        <v>#REF!</v>
      </c>
      <c r="AG37" t="e">
        <f>#REF!</f>
        <v>#REF!</v>
      </c>
      <c r="AH37" t="e">
        <f>#REF!</f>
        <v>#REF!</v>
      </c>
      <c r="AI37" t="e">
        <f>#REF!</f>
        <v>#REF!</v>
      </c>
      <c r="AJ37" t="e">
        <f>#REF!</f>
        <v>#REF!</v>
      </c>
      <c r="AK37" t="e">
        <f>#REF!</f>
        <v>#REF!</v>
      </c>
      <c r="AL37" t="e">
        <f>#REF!</f>
        <v>#REF!</v>
      </c>
      <c r="AM37" t="e">
        <f>#REF!</f>
        <v>#REF!</v>
      </c>
      <c r="AN37" t="e">
        <f>#REF!</f>
        <v>#REF!</v>
      </c>
      <c r="AO37" t="e">
        <f>#REF!</f>
        <v>#REF!</v>
      </c>
      <c r="AP37" t="e">
        <f>#REF!</f>
        <v>#REF!</v>
      </c>
      <c r="AQ37" t="e">
        <f>#REF!</f>
        <v>#REF!</v>
      </c>
      <c r="AR37" t="e">
        <f>#REF!</f>
        <v>#REF!</v>
      </c>
      <c r="AS37" t="e">
        <f>#REF!</f>
        <v>#REF!</v>
      </c>
      <c r="AT37" t="e">
        <f>#REF!</f>
        <v>#REF!</v>
      </c>
      <c r="AU37" t="e">
        <f>#REF!</f>
        <v>#REF!</v>
      </c>
      <c r="AV37" t="e">
        <f>#REF!</f>
        <v>#REF!</v>
      </c>
      <c r="AW37" t="e">
        <f>#REF!</f>
        <v>#REF!</v>
      </c>
      <c r="AX37" t="e">
        <f>#REF!</f>
        <v>#REF!</v>
      </c>
      <c r="AY37" t="e">
        <f>#REF!</f>
        <v>#REF!</v>
      </c>
      <c r="AZ37" t="e">
        <f>#REF!</f>
        <v>#REF!</v>
      </c>
      <c r="BA37" t="e">
        <f>#REF!</f>
        <v>#REF!</v>
      </c>
      <c r="BB37" t="e">
        <f>#REF!</f>
        <v>#REF!</v>
      </c>
      <c r="BC37" t="e">
        <f>#REF!</f>
        <v>#REF!</v>
      </c>
      <c r="BD37" t="e">
        <f>#REF!</f>
        <v>#REF!</v>
      </c>
      <c r="BE37" t="e">
        <f>#REF!</f>
        <v>#REF!</v>
      </c>
      <c r="BF37" t="e">
        <f>#REF!</f>
        <v>#REF!</v>
      </c>
      <c r="BG37" t="e">
        <f>#REF!</f>
        <v>#REF!</v>
      </c>
      <c r="BH37" t="e">
        <f>#REF!</f>
        <v>#REF!</v>
      </c>
      <c r="BI37" t="e">
        <f>#REF!</f>
        <v>#REF!</v>
      </c>
      <c r="BJ37" t="e">
        <f>#REF!</f>
        <v>#REF!</v>
      </c>
      <c r="BK37" t="e">
        <f>#REF!</f>
        <v>#REF!</v>
      </c>
      <c r="BL37" t="e">
        <f>#REF!</f>
        <v>#REF!</v>
      </c>
      <c r="BM37" t="e">
        <f>#REF!</f>
        <v>#REF!</v>
      </c>
      <c r="BN37" t="e">
        <f>#REF!</f>
        <v>#REF!</v>
      </c>
      <c r="BO37" t="e">
        <f>#REF!</f>
        <v>#REF!</v>
      </c>
      <c r="BP37" t="e">
        <f>#REF!</f>
        <v>#REF!</v>
      </c>
      <c r="BQ37" t="e">
        <f>#REF!</f>
        <v>#REF!</v>
      </c>
      <c r="BR37" t="e">
        <f>#REF!</f>
        <v>#REF!</v>
      </c>
      <c r="BS37" t="e">
        <f>#REF!</f>
        <v>#REF!</v>
      </c>
      <c r="BT37" t="e">
        <f>#REF!</f>
        <v>#REF!</v>
      </c>
      <c r="BU37" t="e">
        <f>#REF!</f>
        <v>#REF!</v>
      </c>
      <c r="BV37" t="e">
        <f>#REF!</f>
        <v>#REF!</v>
      </c>
      <c r="BW37" t="e">
        <f>#REF!</f>
        <v>#REF!</v>
      </c>
      <c r="BX37" t="e">
        <f>#REF!</f>
        <v>#REF!</v>
      </c>
      <c r="BY37" t="e">
        <f>#REF!</f>
        <v>#REF!</v>
      </c>
      <c r="BZ37" t="e">
        <f>#REF!</f>
        <v>#REF!</v>
      </c>
      <c r="CA37" t="e">
        <f>#REF!</f>
        <v>#REF!</v>
      </c>
      <c r="CB37" t="e">
        <f>#REF!</f>
        <v>#REF!</v>
      </c>
      <c r="CC37" t="e">
        <f>#REF!</f>
        <v>#REF!</v>
      </c>
      <c r="CD37" t="e">
        <f>#REF!</f>
        <v>#REF!</v>
      </c>
      <c r="CE37" t="e">
        <f>#REF!</f>
        <v>#REF!</v>
      </c>
      <c r="CF37" t="e">
        <f>#REF!</f>
        <v>#REF!</v>
      </c>
      <c r="CG37" t="e">
        <f>#REF!</f>
        <v>#REF!</v>
      </c>
      <c r="CH37" t="e">
        <f>#REF!</f>
        <v>#REF!</v>
      </c>
    </row>
    <row r="38" spans="1:86" x14ac:dyDescent="0.2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  <c r="AA38" t="e">
        <f>#REF!</f>
        <v>#REF!</v>
      </c>
      <c r="AB38" t="e">
        <f>#REF!</f>
        <v>#REF!</v>
      </c>
      <c r="AC38" t="e">
        <f>#REF!</f>
        <v>#REF!</v>
      </c>
      <c r="AD38" t="e">
        <f>#REF!</f>
        <v>#REF!</v>
      </c>
      <c r="AE38" t="e">
        <f>#REF!</f>
        <v>#REF!</v>
      </c>
      <c r="AF38" t="e">
        <f>#REF!</f>
        <v>#REF!</v>
      </c>
      <c r="AG38" t="e">
        <f>#REF!</f>
        <v>#REF!</v>
      </c>
      <c r="AH38" t="e">
        <f>#REF!</f>
        <v>#REF!</v>
      </c>
      <c r="AI38" t="e">
        <f>#REF!</f>
        <v>#REF!</v>
      </c>
      <c r="AJ38" t="e">
        <f>#REF!</f>
        <v>#REF!</v>
      </c>
      <c r="AK38" t="e">
        <f>#REF!</f>
        <v>#REF!</v>
      </c>
      <c r="AL38" t="e">
        <f>#REF!</f>
        <v>#REF!</v>
      </c>
      <c r="AM38" t="e">
        <f>#REF!</f>
        <v>#REF!</v>
      </c>
      <c r="AN38" t="e">
        <f>#REF!</f>
        <v>#REF!</v>
      </c>
      <c r="AO38" t="e">
        <f>#REF!</f>
        <v>#REF!</v>
      </c>
      <c r="AP38" t="e">
        <f>#REF!</f>
        <v>#REF!</v>
      </c>
      <c r="AQ38" t="e">
        <f>#REF!</f>
        <v>#REF!</v>
      </c>
      <c r="AR38" t="e">
        <f>#REF!</f>
        <v>#REF!</v>
      </c>
      <c r="AS38" t="e">
        <f>#REF!</f>
        <v>#REF!</v>
      </c>
      <c r="AT38" t="e">
        <f>#REF!</f>
        <v>#REF!</v>
      </c>
      <c r="AU38" t="e">
        <f>#REF!</f>
        <v>#REF!</v>
      </c>
      <c r="AV38" t="e">
        <f>#REF!</f>
        <v>#REF!</v>
      </c>
      <c r="AW38" t="e">
        <f>#REF!</f>
        <v>#REF!</v>
      </c>
      <c r="AX38" t="e">
        <f>#REF!</f>
        <v>#REF!</v>
      </c>
      <c r="AY38" t="e">
        <f>#REF!</f>
        <v>#REF!</v>
      </c>
      <c r="AZ38" t="e">
        <f>#REF!</f>
        <v>#REF!</v>
      </c>
      <c r="BA38" t="e">
        <f>#REF!</f>
        <v>#REF!</v>
      </c>
      <c r="BB38" t="e">
        <f>#REF!</f>
        <v>#REF!</v>
      </c>
      <c r="BC38" t="e">
        <f>#REF!</f>
        <v>#REF!</v>
      </c>
      <c r="BD38" t="e">
        <f>#REF!</f>
        <v>#REF!</v>
      </c>
      <c r="BE38" t="e">
        <f>#REF!</f>
        <v>#REF!</v>
      </c>
      <c r="BF38" t="e">
        <f>#REF!</f>
        <v>#REF!</v>
      </c>
      <c r="BG38" t="e">
        <f>#REF!</f>
        <v>#REF!</v>
      </c>
      <c r="BH38" t="e">
        <f>#REF!</f>
        <v>#REF!</v>
      </c>
      <c r="BI38" t="e">
        <f>#REF!</f>
        <v>#REF!</v>
      </c>
      <c r="BJ38" t="e">
        <f>#REF!</f>
        <v>#REF!</v>
      </c>
      <c r="BK38" t="e">
        <f>#REF!</f>
        <v>#REF!</v>
      </c>
      <c r="BL38" t="e">
        <f>#REF!</f>
        <v>#REF!</v>
      </c>
      <c r="BM38" t="e">
        <f>#REF!</f>
        <v>#REF!</v>
      </c>
      <c r="BN38" t="e">
        <f>#REF!</f>
        <v>#REF!</v>
      </c>
      <c r="BO38" t="e">
        <f>#REF!</f>
        <v>#REF!</v>
      </c>
      <c r="BP38" t="e">
        <f>#REF!</f>
        <v>#REF!</v>
      </c>
      <c r="BQ38" t="e">
        <f>#REF!</f>
        <v>#REF!</v>
      </c>
      <c r="BR38" t="e">
        <f>#REF!</f>
        <v>#REF!</v>
      </c>
      <c r="BS38" t="e">
        <f>#REF!</f>
        <v>#REF!</v>
      </c>
      <c r="BT38" t="e">
        <f>#REF!</f>
        <v>#REF!</v>
      </c>
      <c r="BU38" t="e">
        <f>#REF!</f>
        <v>#REF!</v>
      </c>
      <c r="BV38" t="e">
        <f>#REF!</f>
        <v>#REF!</v>
      </c>
      <c r="BW38" t="e">
        <f>#REF!</f>
        <v>#REF!</v>
      </c>
      <c r="BX38" t="e">
        <f>#REF!</f>
        <v>#REF!</v>
      </c>
      <c r="BY38" t="e">
        <f>#REF!</f>
        <v>#REF!</v>
      </c>
      <c r="BZ38" t="e">
        <f>#REF!</f>
        <v>#REF!</v>
      </c>
      <c r="CA38" t="e">
        <f>#REF!</f>
        <v>#REF!</v>
      </c>
      <c r="CB38" t="e">
        <f>#REF!</f>
        <v>#REF!</v>
      </c>
      <c r="CC38" t="e">
        <f>#REF!</f>
        <v>#REF!</v>
      </c>
      <c r="CD38" t="e">
        <f>#REF!</f>
        <v>#REF!</v>
      </c>
      <c r="CE38" t="e">
        <f>#REF!</f>
        <v>#REF!</v>
      </c>
      <c r="CF38" t="e">
        <f>#REF!</f>
        <v>#REF!</v>
      </c>
      <c r="CG38" t="e">
        <f>#REF!</f>
        <v>#REF!</v>
      </c>
      <c r="CH38" t="e">
        <f>#REF!</f>
        <v>#REF!</v>
      </c>
    </row>
    <row r="39" spans="1:86" x14ac:dyDescent="0.2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  <c r="AA39" t="e">
        <f>#REF!</f>
        <v>#REF!</v>
      </c>
      <c r="AB39" t="e">
        <f>#REF!</f>
        <v>#REF!</v>
      </c>
      <c r="AC39" t="e">
        <f>#REF!</f>
        <v>#REF!</v>
      </c>
      <c r="AD39" t="e">
        <f>#REF!</f>
        <v>#REF!</v>
      </c>
      <c r="AE39" t="e">
        <f>#REF!</f>
        <v>#REF!</v>
      </c>
      <c r="AF39" t="e">
        <f>#REF!</f>
        <v>#REF!</v>
      </c>
      <c r="AG39" t="e">
        <f>#REF!</f>
        <v>#REF!</v>
      </c>
      <c r="AH39" t="e">
        <f>#REF!</f>
        <v>#REF!</v>
      </c>
      <c r="AI39" t="e">
        <f>#REF!</f>
        <v>#REF!</v>
      </c>
      <c r="AJ39" t="e">
        <f>#REF!</f>
        <v>#REF!</v>
      </c>
      <c r="AK39" t="e">
        <f>#REF!</f>
        <v>#REF!</v>
      </c>
      <c r="AL39" t="e">
        <f>#REF!</f>
        <v>#REF!</v>
      </c>
      <c r="AM39" t="e">
        <f>#REF!</f>
        <v>#REF!</v>
      </c>
      <c r="AN39" t="e">
        <f>#REF!</f>
        <v>#REF!</v>
      </c>
      <c r="AO39" t="e">
        <f>#REF!</f>
        <v>#REF!</v>
      </c>
      <c r="AP39" t="e">
        <f>#REF!</f>
        <v>#REF!</v>
      </c>
      <c r="AQ39" t="e">
        <f>#REF!</f>
        <v>#REF!</v>
      </c>
      <c r="AR39" t="e">
        <f>#REF!</f>
        <v>#REF!</v>
      </c>
      <c r="AS39" t="e">
        <f>#REF!</f>
        <v>#REF!</v>
      </c>
      <c r="AT39" t="e">
        <f>#REF!</f>
        <v>#REF!</v>
      </c>
      <c r="AU39" t="e">
        <f>#REF!</f>
        <v>#REF!</v>
      </c>
      <c r="AV39" t="e">
        <f>#REF!</f>
        <v>#REF!</v>
      </c>
      <c r="AW39" t="e">
        <f>#REF!</f>
        <v>#REF!</v>
      </c>
      <c r="AX39" t="e">
        <f>#REF!</f>
        <v>#REF!</v>
      </c>
      <c r="AY39" t="e">
        <f>#REF!</f>
        <v>#REF!</v>
      </c>
      <c r="AZ39" t="e">
        <f>#REF!</f>
        <v>#REF!</v>
      </c>
      <c r="BA39" t="e">
        <f>#REF!</f>
        <v>#REF!</v>
      </c>
      <c r="BB39" t="e">
        <f>#REF!</f>
        <v>#REF!</v>
      </c>
      <c r="BC39" t="e">
        <f>#REF!</f>
        <v>#REF!</v>
      </c>
      <c r="BD39" t="e">
        <f>#REF!</f>
        <v>#REF!</v>
      </c>
      <c r="BE39" t="e">
        <f>#REF!</f>
        <v>#REF!</v>
      </c>
      <c r="BF39" t="e">
        <f>#REF!</f>
        <v>#REF!</v>
      </c>
      <c r="BG39" t="e">
        <f>#REF!</f>
        <v>#REF!</v>
      </c>
      <c r="BH39" t="e">
        <f>#REF!</f>
        <v>#REF!</v>
      </c>
      <c r="BI39" t="e">
        <f>#REF!</f>
        <v>#REF!</v>
      </c>
      <c r="BJ39" t="e">
        <f>#REF!</f>
        <v>#REF!</v>
      </c>
      <c r="BK39" t="e">
        <f>#REF!</f>
        <v>#REF!</v>
      </c>
      <c r="BL39" t="e">
        <f>#REF!</f>
        <v>#REF!</v>
      </c>
      <c r="BM39" t="e">
        <f>#REF!</f>
        <v>#REF!</v>
      </c>
      <c r="BN39" t="e">
        <f>#REF!</f>
        <v>#REF!</v>
      </c>
      <c r="BO39" t="e">
        <f>#REF!</f>
        <v>#REF!</v>
      </c>
      <c r="BP39" t="e">
        <f>#REF!</f>
        <v>#REF!</v>
      </c>
      <c r="BQ39" t="e">
        <f>#REF!</f>
        <v>#REF!</v>
      </c>
      <c r="BR39" t="e">
        <f>#REF!</f>
        <v>#REF!</v>
      </c>
      <c r="BS39" t="e">
        <f>#REF!</f>
        <v>#REF!</v>
      </c>
      <c r="BT39" t="e">
        <f>#REF!</f>
        <v>#REF!</v>
      </c>
      <c r="BU39" t="e">
        <f>#REF!</f>
        <v>#REF!</v>
      </c>
      <c r="BV39" t="e">
        <f>#REF!</f>
        <v>#REF!</v>
      </c>
      <c r="BW39" t="e">
        <f>#REF!</f>
        <v>#REF!</v>
      </c>
      <c r="BX39" t="e">
        <f>#REF!</f>
        <v>#REF!</v>
      </c>
      <c r="BY39" t="e">
        <f>#REF!</f>
        <v>#REF!</v>
      </c>
      <c r="BZ39" t="e">
        <f>#REF!</f>
        <v>#REF!</v>
      </c>
      <c r="CA39" t="e">
        <f>#REF!</f>
        <v>#REF!</v>
      </c>
      <c r="CB39" t="e">
        <f>#REF!</f>
        <v>#REF!</v>
      </c>
      <c r="CC39" t="e">
        <f>#REF!</f>
        <v>#REF!</v>
      </c>
      <c r="CD39" t="e">
        <f>#REF!</f>
        <v>#REF!</v>
      </c>
      <c r="CE39" t="e">
        <f>#REF!</f>
        <v>#REF!</v>
      </c>
      <c r="CF39" t="e">
        <f>#REF!</f>
        <v>#REF!</v>
      </c>
      <c r="CG39" t="e">
        <f>#REF!</f>
        <v>#REF!</v>
      </c>
      <c r="CH39" t="e">
        <f>#REF!</f>
        <v>#REF!</v>
      </c>
    </row>
    <row r="40" spans="1:86" x14ac:dyDescent="0.2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  <c r="AA40" t="e">
        <f>#REF!</f>
        <v>#REF!</v>
      </c>
      <c r="AB40" t="e">
        <f>#REF!</f>
        <v>#REF!</v>
      </c>
      <c r="AC40" t="e">
        <f>#REF!</f>
        <v>#REF!</v>
      </c>
      <c r="AD40" t="e">
        <f>#REF!</f>
        <v>#REF!</v>
      </c>
      <c r="AE40" t="e">
        <f>#REF!</f>
        <v>#REF!</v>
      </c>
      <c r="AF40" t="e">
        <f>#REF!</f>
        <v>#REF!</v>
      </c>
      <c r="AG40" t="e">
        <f>#REF!</f>
        <v>#REF!</v>
      </c>
      <c r="AH40" t="e">
        <f>#REF!</f>
        <v>#REF!</v>
      </c>
      <c r="AI40" t="e">
        <f>#REF!</f>
        <v>#REF!</v>
      </c>
      <c r="AJ40" t="e">
        <f>#REF!</f>
        <v>#REF!</v>
      </c>
      <c r="AK40" t="e">
        <f>#REF!</f>
        <v>#REF!</v>
      </c>
      <c r="AL40" t="e">
        <f>#REF!</f>
        <v>#REF!</v>
      </c>
      <c r="AM40" t="e">
        <f>#REF!</f>
        <v>#REF!</v>
      </c>
      <c r="AN40" t="e">
        <f>#REF!</f>
        <v>#REF!</v>
      </c>
      <c r="AO40" t="e">
        <f>#REF!</f>
        <v>#REF!</v>
      </c>
      <c r="AP40" t="e">
        <f>#REF!</f>
        <v>#REF!</v>
      </c>
      <c r="AQ40" t="e">
        <f>#REF!</f>
        <v>#REF!</v>
      </c>
      <c r="AR40" t="e">
        <f>#REF!</f>
        <v>#REF!</v>
      </c>
      <c r="AS40" t="e">
        <f>#REF!</f>
        <v>#REF!</v>
      </c>
      <c r="AT40" t="e">
        <f>#REF!</f>
        <v>#REF!</v>
      </c>
      <c r="AU40" t="e">
        <f>#REF!</f>
        <v>#REF!</v>
      </c>
      <c r="AV40" t="e">
        <f>#REF!</f>
        <v>#REF!</v>
      </c>
      <c r="AW40" t="e">
        <f>#REF!</f>
        <v>#REF!</v>
      </c>
      <c r="AX40" t="e">
        <f>#REF!</f>
        <v>#REF!</v>
      </c>
      <c r="AY40" t="e">
        <f>#REF!</f>
        <v>#REF!</v>
      </c>
      <c r="AZ40" t="e">
        <f>#REF!</f>
        <v>#REF!</v>
      </c>
      <c r="BA40" t="e">
        <f>#REF!</f>
        <v>#REF!</v>
      </c>
      <c r="BB40" t="e">
        <f>#REF!</f>
        <v>#REF!</v>
      </c>
      <c r="BC40" t="e">
        <f>#REF!</f>
        <v>#REF!</v>
      </c>
      <c r="BD40" t="e">
        <f>#REF!</f>
        <v>#REF!</v>
      </c>
      <c r="BE40" t="e">
        <f>#REF!</f>
        <v>#REF!</v>
      </c>
      <c r="BF40" t="e">
        <f>#REF!</f>
        <v>#REF!</v>
      </c>
      <c r="BG40" t="e">
        <f>#REF!</f>
        <v>#REF!</v>
      </c>
      <c r="BH40" t="e">
        <f>#REF!</f>
        <v>#REF!</v>
      </c>
      <c r="BI40" t="e">
        <f>#REF!</f>
        <v>#REF!</v>
      </c>
      <c r="BJ40" t="e">
        <f>#REF!</f>
        <v>#REF!</v>
      </c>
      <c r="BK40" t="e">
        <f>#REF!</f>
        <v>#REF!</v>
      </c>
      <c r="BL40" t="e">
        <f>#REF!</f>
        <v>#REF!</v>
      </c>
      <c r="BM40" t="e">
        <f>#REF!</f>
        <v>#REF!</v>
      </c>
      <c r="BN40" t="e">
        <f>#REF!</f>
        <v>#REF!</v>
      </c>
      <c r="BO40" t="e">
        <f>#REF!</f>
        <v>#REF!</v>
      </c>
      <c r="BP40" t="e">
        <f>#REF!</f>
        <v>#REF!</v>
      </c>
      <c r="BQ40" t="e">
        <f>#REF!</f>
        <v>#REF!</v>
      </c>
      <c r="BR40" t="e">
        <f>#REF!</f>
        <v>#REF!</v>
      </c>
      <c r="BS40" t="e">
        <f>#REF!</f>
        <v>#REF!</v>
      </c>
      <c r="BT40" t="e">
        <f>#REF!</f>
        <v>#REF!</v>
      </c>
      <c r="BU40" t="e">
        <f>#REF!</f>
        <v>#REF!</v>
      </c>
      <c r="BV40" t="e">
        <f>#REF!</f>
        <v>#REF!</v>
      </c>
      <c r="BW40" t="e">
        <f>#REF!</f>
        <v>#REF!</v>
      </c>
      <c r="BX40" t="e">
        <f>#REF!</f>
        <v>#REF!</v>
      </c>
      <c r="BY40" t="e">
        <f>#REF!</f>
        <v>#REF!</v>
      </c>
      <c r="BZ40" t="e">
        <f>#REF!</f>
        <v>#REF!</v>
      </c>
      <c r="CA40" t="e">
        <f>#REF!</f>
        <v>#REF!</v>
      </c>
      <c r="CB40" t="e">
        <f>#REF!</f>
        <v>#REF!</v>
      </c>
      <c r="CC40" t="e">
        <f>#REF!</f>
        <v>#REF!</v>
      </c>
      <c r="CD40" t="e">
        <f>#REF!</f>
        <v>#REF!</v>
      </c>
      <c r="CE40" t="e">
        <f>#REF!</f>
        <v>#REF!</v>
      </c>
      <c r="CF40" t="e">
        <f>#REF!</f>
        <v>#REF!</v>
      </c>
      <c r="CG40" t="e">
        <f>#REF!</f>
        <v>#REF!</v>
      </c>
      <c r="CH40" t="e">
        <f>#REF!</f>
        <v>#REF!</v>
      </c>
    </row>
    <row r="41" spans="1:86" x14ac:dyDescent="0.2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  <c r="AA41" t="e">
        <f>#REF!</f>
        <v>#REF!</v>
      </c>
      <c r="AB41" t="e">
        <f>#REF!</f>
        <v>#REF!</v>
      </c>
      <c r="AC41" t="e">
        <f>#REF!</f>
        <v>#REF!</v>
      </c>
      <c r="AD41" t="e">
        <f>#REF!</f>
        <v>#REF!</v>
      </c>
      <c r="AE41" t="e">
        <f>#REF!</f>
        <v>#REF!</v>
      </c>
      <c r="AF41" t="e">
        <f>#REF!</f>
        <v>#REF!</v>
      </c>
      <c r="AG41" t="e">
        <f>#REF!</f>
        <v>#REF!</v>
      </c>
      <c r="AH41" t="e">
        <f>#REF!</f>
        <v>#REF!</v>
      </c>
      <c r="AI41" t="e">
        <f>#REF!</f>
        <v>#REF!</v>
      </c>
      <c r="AJ41" t="e">
        <f>#REF!</f>
        <v>#REF!</v>
      </c>
      <c r="AK41" t="e">
        <f>#REF!</f>
        <v>#REF!</v>
      </c>
      <c r="AL41" t="e">
        <f>#REF!</f>
        <v>#REF!</v>
      </c>
      <c r="AM41" t="e">
        <f>#REF!</f>
        <v>#REF!</v>
      </c>
      <c r="AN41" t="e">
        <f>#REF!</f>
        <v>#REF!</v>
      </c>
      <c r="AO41" t="e">
        <f>#REF!</f>
        <v>#REF!</v>
      </c>
      <c r="AP41" t="e">
        <f>#REF!</f>
        <v>#REF!</v>
      </c>
      <c r="AQ41" t="e">
        <f>#REF!</f>
        <v>#REF!</v>
      </c>
      <c r="AR41" t="e">
        <f>#REF!</f>
        <v>#REF!</v>
      </c>
      <c r="AS41" t="e">
        <f>#REF!</f>
        <v>#REF!</v>
      </c>
      <c r="AT41" t="e">
        <f>#REF!</f>
        <v>#REF!</v>
      </c>
      <c r="AU41" t="e">
        <f>#REF!</f>
        <v>#REF!</v>
      </c>
      <c r="AV41" t="e">
        <f>#REF!</f>
        <v>#REF!</v>
      </c>
      <c r="AW41" t="e">
        <f>#REF!</f>
        <v>#REF!</v>
      </c>
      <c r="AX41" t="e">
        <f>#REF!</f>
        <v>#REF!</v>
      </c>
      <c r="AY41" t="e">
        <f>#REF!</f>
        <v>#REF!</v>
      </c>
      <c r="AZ41" t="e">
        <f>#REF!</f>
        <v>#REF!</v>
      </c>
      <c r="BA41" t="e">
        <f>#REF!</f>
        <v>#REF!</v>
      </c>
      <c r="BB41" t="e">
        <f>#REF!</f>
        <v>#REF!</v>
      </c>
      <c r="BC41" t="e">
        <f>#REF!</f>
        <v>#REF!</v>
      </c>
      <c r="BD41" t="e">
        <f>#REF!</f>
        <v>#REF!</v>
      </c>
      <c r="BE41" t="e">
        <f>#REF!</f>
        <v>#REF!</v>
      </c>
      <c r="BF41" t="e">
        <f>#REF!</f>
        <v>#REF!</v>
      </c>
      <c r="BG41" t="e">
        <f>#REF!</f>
        <v>#REF!</v>
      </c>
      <c r="BH41" t="e">
        <f>#REF!</f>
        <v>#REF!</v>
      </c>
      <c r="BI41" t="e">
        <f>#REF!</f>
        <v>#REF!</v>
      </c>
      <c r="BJ41" t="e">
        <f>#REF!</f>
        <v>#REF!</v>
      </c>
      <c r="BK41" t="e">
        <f>#REF!</f>
        <v>#REF!</v>
      </c>
      <c r="BL41" t="e">
        <f>#REF!</f>
        <v>#REF!</v>
      </c>
      <c r="BM41" t="e">
        <f>#REF!</f>
        <v>#REF!</v>
      </c>
      <c r="BN41" t="e">
        <f>#REF!</f>
        <v>#REF!</v>
      </c>
      <c r="BO41" t="e">
        <f>#REF!</f>
        <v>#REF!</v>
      </c>
      <c r="BP41" t="e">
        <f>#REF!</f>
        <v>#REF!</v>
      </c>
      <c r="BQ41" t="e">
        <f>#REF!</f>
        <v>#REF!</v>
      </c>
      <c r="BR41" t="e">
        <f>#REF!</f>
        <v>#REF!</v>
      </c>
      <c r="BS41" t="e">
        <f>#REF!</f>
        <v>#REF!</v>
      </c>
      <c r="BT41" t="e">
        <f>#REF!</f>
        <v>#REF!</v>
      </c>
      <c r="BU41" t="e">
        <f>#REF!</f>
        <v>#REF!</v>
      </c>
      <c r="BV41" t="e">
        <f>#REF!</f>
        <v>#REF!</v>
      </c>
      <c r="BW41" t="e">
        <f>#REF!</f>
        <v>#REF!</v>
      </c>
      <c r="BX41" t="e">
        <f>#REF!</f>
        <v>#REF!</v>
      </c>
      <c r="BY41" t="e">
        <f>#REF!</f>
        <v>#REF!</v>
      </c>
      <c r="BZ41" t="e">
        <f>#REF!</f>
        <v>#REF!</v>
      </c>
      <c r="CA41" t="e">
        <f>#REF!</f>
        <v>#REF!</v>
      </c>
      <c r="CB41" t="e">
        <f>#REF!</f>
        <v>#REF!</v>
      </c>
      <c r="CC41" t="e">
        <f>#REF!</f>
        <v>#REF!</v>
      </c>
      <c r="CD41" t="e">
        <f>#REF!</f>
        <v>#REF!</v>
      </c>
      <c r="CE41" t="e">
        <f>#REF!</f>
        <v>#REF!</v>
      </c>
      <c r="CF41" t="e">
        <f>#REF!</f>
        <v>#REF!</v>
      </c>
      <c r="CG41" t="e">
        <f>#REF!</f>
        <v>#REF!</v>
      </c>
      <c r="CH41" t="e">
        <f>#REF!</f>
        <v>#REF!</v>
      </c>
    </row>
    <row r="42" spans="1:86" x14ac:dyDescent="0.2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  <c r="AA42" t="e">
        <f>#REF!</f>
        <v>#REF!</v>
      </c>
      <c r="AB42" t="e">
        <f>#REF!</f>
        <v>#REF!</v>
      </c>
      <c r="AC42" t="e">
        <f>#REF!</f>
        <v>#REF!</v>
      </c>
      <c r="AD42" t="e">
        <f>#REF!</f>
        <v>#REF!</v>
      </c>
      <c r="AE42" t="e">
        <f>#REF!</f>
        <v>#REF!</v>
      </c>
      <c r="AF42" t="e">
        <f>#REF!</f>
        <v>#REF!</v>
      </c>
      <c r="AG42" t="e">
        <f>#REF!</f>
        <v>#REF!</v>
      </c>
      <c r="AH42" t="e">
        <f>#REF!</f>
        <v>#REF!</v>
      </c>
      <c r="AI42" t="e">
        <f>#REF!</f>
        <v>#REF!</v>
      </c>
      <c r="AJ42" t="e">
        <f>#REF!</f>
        <v>#REF!</v>
      </c>
      <c r="AK42" t="e">
        <f>#REF!</f>
        <v>#REF!</v>
      </c>
      <c r="AL42" t="e">
        <f>#REF!</f>
        <v>#REF!</v>
      </c>
      <c r="AM42" t="e">
        <f>#REF!</f>
        <v>#REF!</v>
      </c>
      <c r="AN42" t="e">
        <f>#REF!</f>
        <v>#REF!</v>
      </c>
      <c r="AO42" t="e">
        <f>#REF!</f>
        <v>#REF!</v>
      </c>
      <c r="AP42" t="e">
        <f>#REF!</f>
        <v>#REF!</v>
      </c>
      <c r="AQ42" t="e">
        <f>#REF!</f>
        <v>#REF!</v>
      </c>
      <c r="AR42" t="e">
        <f>#REF!</f>
        <v>#REF!</v>
      </c>
      <c r="AS42" t="e">
        <f>#REF!</f>
        <v>#REF!</v>
      </c>
      <c r="AT42" t="e">
        <f>#REF!</f>
        <v>#REF!</v>
      </c>
      <c r="AU42" t="e">
        <f>#REF!</f>
        <v>#REF!</v>
      </c>
      <c r="AV42" t="e">
        <f>#REF!</f>
        <v>#REF!</v>
      </c>
      <c r="AW42" t="e">
        <f>#REF!</f>
        <v>#REF!</v>
      </c>
      <c r="AX42" t="e">
        <f>#REF!</f>
        <v>#REF!</v>
      </c>
      <c r="AY42" t="e">
        <f>#REF!</f>
        <v>#REF!</v>
      </c>
      <c r="AZ42" t="e">
        <f>#REF!</f>
        <v>#REF!</v>
      </c>
      <c r="BA42" t="e">
        <f>#REF!</f>
        <v>#REF!</v>
      </c>
      <c r="BB42" t="e">
        <f>#REF!</f>
        <v>#REF!</v>
      </c>
      <c r="BC42" t="e">
        <f>#REF!</f>
        <v>#REF!</v>
      </c>
      <c r="BD42" t="e">
        <f>#REF!</f>
        <v>#REF!</v>
      </c>
      <c r="BE42" t="e">
        <f>#REF!</f>
        <v>#REF!</v>
      </c>
      <c r="BF42" t="e">
        <f>#REF!</f>
        <v>#REF!</v>
      </c>
      <c r="BG42" t="e">
        <f>#REF!</f>
        <v>#REF!</v>
      </c>
      <c r="BH42" t="e">
        <f>#REF!</f>
        <v>#REF!</v>
      </c>
      <c r="BI42" t="e">
        <f>#REF!</f>
        <v>#REF!</v>
      </c>
      <c r="BJ42" t="e">
        <f>#REF!</f>
        <v>#REF!</v>
      </c>
      <c r="BK42" t="e">
        <f>#REF!</f>
        <v>#REF!</v>
      </c>
      <c r="BL42" t="e">
        <f>#REF!</f>
        <v>#REF!</v>
      </c>
      <c r="BM42" t="e">
        <f>#REF!</f>
        <v>#REF!</v>
      </c>
      <c r="BN42" t="e">
        <f>#REF!</f>
        <v>#REF!</v>
      </c>
      <c r="BO42" t="e">
        <f>#REF!</f>
        <v>#REF!</v>
      </c>
      <c r="BP42" t="e">
        <f>#REF!</f>
        <v>#REF!</v>
      </c>
      <c r="BQ42" t="e">
        <f>#REF!</f>
        <v>#REF!</v>
      </c>
      <c r="BR42" t="e">
        <f>#REF!</f>
        <v>#REF!</v>
      </c>
      <c r="BS42" t="e">
        <f>#REF!</f>
        <v>#REF!</v>
      </c>
      <c r="BT42" t="e">
        <f>#REF!</f>
        <v>#REF!</v>
      </c>
      <c r="BU42" t="e">
        <f>#REF!</f>
        <v>#REF!</v>
      </c>
      <c r="BV42" t="e">
        <f>#REF!</f>
        <v>#REF!</v>
      </c>
      <c r="BW42" t="e">
        <f>#REF!</f>
        <v>#REF!</v>
      </c>
      <c r="BX42" t="e">
        <f>#REF!</f>
        <v>#REF!</v>
      </c>
      <c r="BY42" t="e">
        <f>#REF!</f>
        <v>#REF!</v>
      </c>
      <c r="BZ42" t="e">
        <f>#REF!</f>
        <v>#REF!</v>
      </c>
      <c r="CA42" t="e">
        <f>#REF!</f>
        <v>#REF!</v>
      </c>
      <c r="CB42" t="e">
        <f>#REF!</f>
        <v>#REF!</v>
      </c>
      <c r="CC42" t="e">
        <f>#REF!</f>
        <v>#REF!</v>
      </c>
      <c r="CD42" t="e">
        <f>#REF!</f>
        <v>#REF!</v>
      </c>
      <c r="CE42" t="e">
        <f>#REF!</f>
        <v>#REF!</v>
      </c>
      <c r="CF42" t="e">
        <f>#REF!</f>
        <v>#REF!</v>
      </c>
      <c r="CG42" t="e">
        <f>#REF!</f>
        <v>#REF!</v>
      </c>
      <c r="CH42" t="e">
        <f>#REF!</f>
        <v>#REF!</v>
      </c>
    </row>
    <row r="43" spans="1:86" x14ac:dyDescent="0.2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  <c r="AA43" t="e">
        <f>#REF!</f>
        <v>#REF!</v>
      </c>
      <c r="AB43" t="e">
        <f>#REF!</f>
        <v>#REF!</v>
      </c>
      <c r="AC43" t="e">
        <f>#REF!</f>
        <v>#REF!</v>
      </c>
      <c r="AD43" t="e">
        <f>#REF!</f>
        <v>#REF!</v>
      </c>
      <c r="AE43" t="e">
        <f>#REF!</f>
        <v>#REF!</v>
      </c>
      <c r="AF43" t="e">
        <f>#REF!</f>
        <v>#REF!</v>
      </c>
      <c r="AG43" t="e">
        <f>#REF!</f>
        <v>#REF!</v>
      </c>
      <c r="AH43" t="e">
        <f>#REF!</f>
        <v>#REF!</v>
      </c>
      <c r="AI43" t="e">
        <f>#REF!</f>
        <v>#REF!</v>
      </c>
      <c r="AJ43" t="e">
        <f>#REF!</f>
        <v>#REF!</v>
      </c>
      <c r="AK43" t="e">
        <f>#REF!</f>
        <v>#REF!</v>
      </c>
      <c r="AL43" t="e">
        <f>#REF!</f>
        <v>#REF!</v>
      </c>
      <c r="AM43" t="e">
        <f>#REF!</f>
        <v>#REF!</v>
      </c>
      <c r="AN43" t="e">
        <f>#REF!</f>
        <v>#REF!</v>
      </c>
      <c r="AO43" t="e">
        <f>#REF!</f>
        <v>#REF!</v>
      </c>
      <c r="AP43" t="e">
        <f>#REF!</f>
        <v>#REF!</v>
      </c>
      <c r="AQ43" t="e">
        <f>#REF!</f>
        <v>#REF!</v>
      </c>
      <c r="AR43" t="e">
        <f>#REF!</f>
        <v>#REF!</v>
      </c>
      <c r="AS43" t="e">
        <f>#REF!</f>
        <v>#REF!</v>
      </c>
      <c r="AT43" t="e">
        <f>#REF!</f>
        <v>#REF!</v>
      </c>
      <c r="AU43" t="e">
        <f>#REF!</f>
        <v>#REF!</v>
      </c>
      <c r="AV43" t="e">
        <f>#REF!</f>
        <v>#REF!</v>
      </c>
      <c r="AW43" t="e">
        <f>#REF!</f>
        <v>#REF!</v>
      </c>
      <c r="AX43" t="e">
        <f>#REF!</f>
        <v>#REF!</v>
      </c>
      <c r="AY43" t="e">
        <f>#REF!</f>
        <v>#REF!</v>
      </c>
      <c r="AZ43" t="e">
        <f>#REF!</f>
        <v>#REF!</v>
      </c>
      <c r="BA43" t="e">
        <f>#REF!</f>
        <v>#REF!</v>
      </c>
      <c r="BB43" t="e">
        <f>#REF!</f>
        <v>#REF!</v>
      </c>
      <c r="BC43" t="e">
        <f>#REF!</f>
        <v>#REF!</v>
      </c>
      <c r="BD43" t="e">
        <f>#REF!</f>
        <v>#REF!</v>
      </c>
      <c r="BE43" t="e">
        <f>#REF!</f>
        <v>#REF!</v>
      </c>
      <c r="BF43" t="e">
        <f>#REF!</f>
        <v>#REF!</v>
      </c>
      <c r="BG43" t="e">
        <f>#REF!</f>
        <v>#REF!</v>
      </c>
      <c r="BH43" t="e">
        <f>#REF!</f>
        <v>#REF!</v>
      </c>
      <c r="BI43" t="e">
        <f>#REF!</f>
        <v>#REF!</v>
      </c>
      <c r="BJ43" t="e">
        <f>#REF!</f>
        <v>#REF!</v>
      </c>
      <c r="BK43" t="e">
        <f>#REF!</f>
        <v>#REF!</v>
      </c>
      <c r="BL43" t="e">
        <f>#REF!</f>
        <v>#REF!</v>
      </c>
      <c r="BM43" t="e">
        <f>#REF!</f>
        <v>#REF!</v>
      </c>
      <c r="BN43" t="e">
        <f>#REF!</f>
        <v>#REF!</v>
      </c>
      <c r="BO43" t="e">
        <f>#REF!</f>
        <v>#REF!</v>
      </c>
      <c r="BP43" t="e">
        <f>#REF!</f>
        <v>#REF!</v>
      </c>
      <c r="BQ43" t="e">
        <f>#REF!</f>
        <v>#REF!</v>
      </c>
      <c r="BR43" t="e">
        <f>#REF!</f>
        <v>#REF!</v>
      </c>
      <c r="BS43" t="e">
        <f>#REF!</f>
        <v>#REF!</v>
      </c>
      <c r="BT43" t="e">
        <f>#REF!</f>
        <v>#REF!</v>
      </c>
      <c r="BU43" t="e">
        <f>#REF!</f>
        <v>#REF!</v>
      </c>
      <c r="BV43" t="e">
        <f>#REF!</f>
        <v>#REF!</v>
      </c>
      <c r="BW43" t="e">
        <f>#REF!</f>
        <v>#REF!</v>
      </c>
      <c r="BX43" t="e">
        <f>#REF!</f>
        <v>#REF!</v>
      </c>
      <c r="BY43" t="e">
        <f>#REF!</f>
        <v>#REF!</v>
      </c>
      <c r="BZ43" t="e">
        <f>#REF!</f>
        <v>#REF!</v>
      </c>
      <c r="CA43" t="e">
        <f>#REF!</f>
        <v>#REF!</v>
      </c>
      <c r="CB43" t="e">
        <f>#REF!</f>
        <v>#REF!</v>
      </c>
      <c r="CC43" t="e">
        <f>#REF!</f>
        <v>#REF!</v>
      </c>
      <c r="CD43" t="e">
        <f>#REF!</f>
        <v>#REF!</v>
      </c>
      <c r="CE43" t="e">
        <f>#REF!</f>
        <v>#REF!</v>
      </c>
      <c r="CF43" t="e">
        <f>#REF!</f>
        <v>#REF!</v>
      </c>
      <c r="CG43" t="e">
        <f>#REF!</f>
        <v>#REF!</v>
      </c>
      <c r="CH43" t="e">
        <f>#REF!</f>
        <v>#REF!</v>
      </c>
    </row>
    <row r="44" spans="1:86" x14ac:dyDescent="0.2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  <c r="AA44" t="e">
        <f>#REF!</f>
        <v>#REF!</v>
      </c>
      <c r="AB44" t="e">
        <f>#REF!</f>
        <v>#REF!</v>
      </c>
      <c r="AC44" t="e">
        <f>#REF!</f>
        <v>#REF!</v>
      </c>
      <c r="AD44" t="e">
        <f>#REF!</f>
        <v>#REF!</v>
      </c>
      <c r="AE44" t="e">
        <f>#REF!</f>
        <v>#REF!</v>
      </c>
      <c r="AF44" t="e">
        <f>#REF!</f>
        <v>#REF!</v>
      </c>
      <c r="AG44" t="e">
        <f>#REF!</f>
        <v>#REF!</v>
      </c>
      <c r="AH44" t="e">
        <f>#REF!</f>
        <v>#REF!</v>
      </c>
      <c r="AI44" t="e">
        <f>#REF!</f>
        <v>#REF!</v>
      </c>
      <c r="AJ44" t="e">
        <f>#REF!</f>
        <v>#REF!</v>
      </c>
      <c r="AK44" t="e">
        <f>#REF!</f>
        <v>#REF!</v>
      </c>
      <c r="AL44" t="e">
        <f>#REF!</f>
        <v>#REF!</v>
      </c>
      <c r="AM44" t="e">
        <f>#REF!</f>
        <v>#REF!</v>
      </c>
      <c r="AN44" t="e">
        <f>#REF!</f>
        <v>#REF!</v>
      </c>
      <c r="AO44" t="e">
        <f>#REF!</f>
        <v>#REF!</v>
      </c>
      <c r="AP44" t="e">
        <f>#REF!</f>
        <v>#REF!</v>
      </c>
      <c r="AQ44" t="e">
        <f>#REF!</f>
        <v>#REF!</v>
      </c>
      <c r="AR44" t="e">
        <f>#REF!</f>
        <v>#REF!</v>
      </c>
      <c r="AS44" t="e">
        <f>#REF!</f>
        <v>#REF!</v>
      </c>
      <c r="AT44" t="e">
        <f>#REF!</f>
        <v>#REF!</v>
      </c>
      <c r="AU44" t="e">
        <f>#REF!</f>
        <v>#REF!</v>
      </c>
      <c r="AV44" t="e">
        <f>#REF!</f>
        <v>#REF!</v>
      </c>
      <c r="AW44" t="e">
        <f>#REF!</f>
        <v>#REF!</v>
      </c>
      <c r="AX44" t="e">
        <f>#REF!</f>
        <v>#REF!</v>
      </c>
      <c r="AY44" t="e">
        <f>#REF!</f>
        <v>#REF!</v>
      </c>
      <c r="AZ44" t="e">
        <f>#REF!</f>
        <v>#REF!</v>
      </c>
      <c r="BA44" t="e">
        <f>#REF!</f>
        <v>#REF!</v>
      </c>
      <c r="BB44" t="e">
        <f>#REF!</f>
        <v>#REF!</v>
      </c>
      <c r="BC44" t="e">
        <f>#REF!</f>
        <v>#REF!</v>
      </c>
      <c r="BD44" t="e">
        <f>#REF!</f>
        <v>#REF!</v>
      </c>
      <c r="BE44" t="e">
        <f>#REF!</f>
        <v>#REF!</v>
      </c>
      <c r="BF44" t="e">
        <f>#REF!</f>
        <v>#REF!</v>
      </c>
      <c r="BG44" t="e">
        <f>#REF!</f>
        <v>#REF!</v>
      </c>
      <c r="BH44" t="e">
        <f>#REF!</f>
        <v>#REF!</v>
      </c>
      <c r="BI44" t="e">
        <f>#REF!</f>
        <v>#REF!</v>
      </c>
      <c r="BJ44" t="e">
        <f>#REF!</f>
        <v>#REF!</v>
      </c>
      <c r="BK44" t="e">
        <f>#REF!</f>
        <v>#REF!</v>
      </c>
      <c r="BL44" t="e">
        <f>#REF!</f>
        <v>#REF!</v>
      </c>
      <c r="BM44" t="e">
        <f>#REF!</f>
        <v>#REF!</v>
      </c>
      <c r="BN44" t="e">
        <f>#REF!</f>
        <v>#REF!</v>
      </c>
      <c r="BO44" t="e">
        <f>#REF!</f>
        <v>#REF!</v>
      </c>
      <c r="BP44" t="e">
        <f>#REF!</f>
        <v>#REF!</v>
      </c>
      <c r="BQ44" t="e">
        <f>#REF!</f>
        <v>#REF!</v>
      </c>
      <c r="BR44" t="e">
        <f>#REF!</f>
        <v>#REF!</v>
      </c>
      <c r="BS44" t="e">
        <f>#REF!</f>
        <v>#REF!</v>
      </c>
      <c r="BT44" t="e">
        <f>#REF!</f>
        <v>#REF!</v>
      </c>
      <c r="BU44" t="e">
        <f>#REF!</f>
        <v>#REF!</v>
      </c>
      <c r="BV44" t="e">
        <f>#REF!</f>
        <v>#REF!</v>
      </c>
      <c r="BW44" t="e">
        <f>#REF!</f>
        <v>#REF!</v>
      </c>
      <c r="BX44" t="e">
        <f>#REF!</f>
        <v>#REF!</v>
      </c>
      <c r="BY44" t="e">
        <f>#REF!</f>
        <v>#REF!</v>
      </c>
      <c r="BZ44" t="e">
        <f>#REF!</f>
        <v>#REF!</v>
      </c>
      <c r="CA44" t="e">
        <f>#REF!</f>
        <v>#REF!</v>
      </c>
      <c r="CB44" t="e">
        <f>#REF!</f>
        <v>#REF!</v>
      </c>
      <c r="CC44" t="e">
        <f>#REF!</f>
        <v>#REF!</v>
      </c>
      <c r="CD44" t="e">
        <f>#REF!</f>
        <v>#REF!</v>
      </c>
      <c r="CE44" t="e">
        <f>#REF!</f>
        <v>#REF!</v>
      </c>
      <c r="CF44" t="e">
        <f>#REF!</f>
        <v>#REF!</v>
      </c>
      <c r="CG44" t="e">
        <f>#REF!</f>
        <v>#REF!</v>
      </c>
      <c r="CH44" t="e">
        <f>#REF!</f>
        <v>#REF!</v>
      </c>
    </row>
    <row r="45" spans="1:86" x14ac:dyDescent="0.2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  <c r="AA45" t="e">
        <f>#REF!</f>
        <v>#REF!</v>
      </c>
      <c r="AB45" t="e">
        <f>#REF!</f>
        <v>#REF!</v>
      </c>
      <c r="AC45" t="e">
        <f>#REF!</f>
        <v>#REF!</v>
      </c>
      <c r="AD45" t="e">
        <f>#REF!</f>
        <v>#REF!</v>
      </c>
      <c r="AE45" t="e">
        <f>#REF!</f>
        <v>#REF!</v>
      </c>
      <c r="AF45" t="e">
        <f>#REF!</f>
        <v>#REF!</v>
      </c>
      <c r="AG45" t="e">
        <f>#REF!</f>
        <v>#REF!</v>
      </c>
      <c r="AH45" t="e">
        <f>#REF!</f>
        <v>#REF!</v>
      </c>
      <c r="AI45" t="e">
        <f>#REF!</f>
        <v>#REF!</v>
      </c>
      <c r="AJ45" t="e">
        <f>#REF!</f>
        <v>#REF!</v>
      </c>
      <c r="AK45" t="e">
        <f>#REF!</f>
        <v>#REF!</v>
      </c>
      <c r="AL45" t="e">
        <f>#REF!</f>
        <v>#REF!</v>
      </c>
      <c r="AM45" t="e">
        <f>#REF!</f>
        <v>#REF!</v>
      </c>
      <c r="AN45" t="e">
        <f>#REF!</f>
        <v>#REF!</v>
      </c>
      <c r="AO45" t="e">
        <f>#REF!</f>
        <v>#REF!</v>
      </c>
      <c r="AP45" t="e">
        <f>#REF!</f>
        <v>#REF!</v>
      </c>
      <c r="AQ45" t="e">
        <f>#REF!</f>
        <v>#REF!</v>
      </c>
      <c r="AR45" t="e">
        <f>#REF!</f>
        <v>#REF!</v>
      </c>
      <c r="AS45" t="e">
        <f>#REF!</f>
        <v>#REF!</v>
      </c>
      <c r="AT45" t="e">
        <f>#REF!</f>
        <v>#REF!</v>
      </c>
      <c r="AU45" t="e">
        <f>#REF!</f>
        <v>#REF!</v>
      </c>
      <c r="AV45" t="e">
        <f>#REF!</f>
        <v>#REF!</v>
      </c>
      <c r="AW45" t="e">
        <f>#REF!</f>
        <v>#REF!</v>
      </c>
      <c r="AX45" t="e">
        <f>#REF!</f>
        <v>#REF!</v>
      </c>
      <c r="AY45" t="e">
        <f>#REF!</f>
        <v>#REF!</v>
      </c>
      <c r="AZ45" t="e">
        <f>#REF!</f>
        <v>#REF!</v>
      </c>
      <c r="BA45" t="e">
        <f>#REF!</f>
        <v>#REF!</v>
      </c>
      <c r="BB45" t="e">
        <f>#REF!</f>
        <v>#REF!</v>
      </c>
      <c r="BC45" t="e">
        <f>#REF!</f>
        <v>#REF!</v>
      </c>
      <c r="BD45" t="e">
        <f>#REF!</f>
        <v>#REF!</v>
      </c>
      <c r="BE45" t="e">
        <f>#REF!</f>
        <v>#REF!</v>
      </c>
      <c r="BF45" t="e">
        <f>#REF!</f>
        <v>#REF!</v>
      </c>
      <c r="BG45" t="e">
        <f>#REF!</f>
        <v>#REF!</v>
      </c>
      <c r="BH45" t="e">
        <f>#REF!</f>
        <v>#REF!</v>
      </c>
      <c r="BI45" t="e">
        <f>#REF!</f>
        <v>#REF!</v>
      </c>
      <c r="BJ45" t="e">
        <f>#REF!</f>
        <v>#REF!</v>
      </c>
      <c r="BK45" t="e">
        <f>#REF!</f>
        <v>#REF!</v>
      </c>
      <c r="BL45" t="e">
        <f>#REF!</f>
        <v>#REF!</v>
      </c>
      <c r="BM45" t="e">
        <f>#REF!</f>
        <v>#REF!</v>
      </c>
      <c r="BN45" t="e">
        <f>#REF!</f>
        <v>#REF!</v>
      </c>
      <c r="BO45" t="e">
        <f>#REF!</f>
        <v>#REF!</v>
      </c>
      <c r="BP45" t="e">
        <f>#REF!</f>
        <v>#REF!</v>
      </c>
      <c r="BQ45" t="e">
        <f>#REF!</f>
        <v>#REF!</v>
      </c>
      <c r="BR45" t="e">
        <f>#REF!</f>
        <v>#REF!</v>
      </c>
      <c r="BS45" t="e">
        <f>#REF!</f>
        <v>#REF!</v>
      </c>
      <c r="BT45" t="e">
        <f>#REF!</f>
        <v>#REF!</v>
      </c>
      <c r="BU45" t="e">
        <f>#REF!</f>
        <v>#REF!</v>
      </c>
      <c r="BV45" t="e">
        <f>#REF!</f>
        <v>#REF!</v>
      </c>
      <c r="BW45" t="e">
        <f>#REF!</f>
        <v>#REF!</v>
      </c>
      <c r="BX45" t="e">
        <f>#REF!</f>
        <v>#REF!</v>
      </c>
      <c r="BY45" t="e">
        <f>#REF!</f>
        <v>#REF!</v>
      </c>
      <c r="BZ45" t="e">
        <f>#REF!</f>
        <v>#REF!</v>
      </c>
      <c r="CA45" t="e">
        <f>#REF!</f>
        <v>#REF!</v>
      </c>
      <c r="CB45" t="e">
        <f>#REF!</f>
        <v>#REF!</v>
      </c>
      <c r="CC45" t="e">
        <f>#REF!</f>
        <v>#REF!</v>
      </c>
      <c r="CD45" t="e">
        <f>#REF!</f>
        <v>#REF!</v>
      </c>
      <c r="CE45" t="e">
        <f>#REF!</f>
        <v>#REF!</v>
      </c>
      <c r="CF45" t="e">
        <f>#REF!</f>
        <v>#REF!</v>
      </c>
      <c r="CG45" t="e">
        <f>#REF!</f>
        <v>#REF!</v>
      </c>
      <c r="CH45" t="e">
        <f>#REF!</f>
        <v>#REF!</v>
      </c>
    </row>
    <row r="46" spans="1:86" x14ac:dyDescent="0.2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  <c r="AA46" t="e">
        <f>#REF!</f>
        <v>#REF!</v>
      </c>
      <c r="AB46" t="e">
        <f>#REF!</f>
        <v>#REF!</v>
      </c>
      <c r="AC46" t="e">
        <f>#REF!</f>
        <v>#REF!</v>
      </c>
      <c r="AD46" t="e">
        <f>#REF!</f>
        <v>#REF!</v>
      </c>
      <c r="AE46" t="e">
        <f>#REF!</f>
        <v>#REF!</v>
      </c>
      <c r="AF46" t="e">
        <f>#REF!</f>
        <v>#REF!</v>
      </c>
      <c r="AG46" t="e">
        <f>#REF!</f>
        <v>#REF!</v>
      </c>
      <c r="AH46" t="e">
        <f>#REF!</f>
        <v>#REF!</v>
      </c>
      <c r="AI46" t="e">
        <f>#REF!</f>
        <v>#REF!</v>
      </c>
      <c r="AJ46" t="e">
        <f>#REF!</f>
        <v>#REF!</v>
      </c>
      <c r="AK46" t="e">
        <f>#REF!</f>
        <v>#REF!</v>
      </c>
      <c r="AL46" t="e">
        <f>#REF!</f>
        <v>#REF!</v>
      </c>
      <c r="AM46" t="e">
        <f>#REF!</f>
        <v>#REF!</v>
      </c>
      <c r="AN46" t="e">
        <f>#REF!</f>
        <v>#REF!</v>
      </c>
      <c r="AO46" t="e">
        <f>#REF!</f>
        <v>#REF!</v>
      </c>
      <c r="AP46" t="e">
        <f>#REF!</f>
        <v>#REF!</v>
      </c>
      <c r="AQ46" t="e">
        <f>#REF!</f>
        <v>#REF!</v>
      </c>
      <c r="AR46" t="e">
        <f>#REF!</f>
        <v>#REF!</v>
      </c>
      <c r="AS46" t="e">
        <f>#REF!</f>
        <v>#REF!</v>
      </c>
      <c r="AT46" t="e">
        <f>#REF!</f>
        <v>#REF!</v>
      </c>
      <c r="AU46" t="e">
        <f>#REF!</f>
        <v>#REF!</v>
      </c>
      <c r="AV46" t="e">
        <f>#REF!</f>
        <v>#REF!</v>
      </c>
      <c r="AW46" t="e">
        <f>#REF!</f>
        <v>#REF!</v>
      </c>
      <c r="AX46" t="e">
        <f>#REF!</f>
        <v>#REF!</v>
      </c>
      <c r="AY46" t="e">
        <f>#REF!</f>
        <v>#REF!</v>
      </c>
      <c r="AZ46" t="e">
        <f>#REF!</f>
        <v>#REF!</v>
      </c>
      <c r="BA46" t="e">
        <f>#REF!</f>
        <v>#REF!</v>
      </c>
      <c r="BB46" t="e">
        <f>#REF!</f>
        <v>#REF!</v>
      </c>
      <c r="BC46" t="e">
        <f>#REF!</f>
        <v>#REF!</v>
      </c>
      <c r="BD46" t="e">
        <f>#REF!</f>
        <v>#REF!</v>
      </c>
      <c r="BE46" t="e">
        <f>#REF!</f>
        <v>#REF!</v>
      </c>
      <c r="BF46" t="e">
        <f>#REF!</f>
        <v>#REF!</v>
      </c>
      <c r="BG46" t="e">
        <f>#REF!</f>
        <v>#REF!</v>
      </c>
      <c r="BH46" t="e">
        <f>#REF!</f>
        <v>#REF!</v>
      </c>
      <c r="BI46" t="e">
        <f>#REF!</f>
        <v>#REF!</v>
      </c>
      <c r="BJ46" t="e">
        <f>#REF!</f>
        <v>#REF!</v>
      </c>
      <c r="BK46" t="e">
        <f>#REF!</f>
        <v>#REF!</v>
      </c>
      <c r="BL46" t="e">
        <f>#REF!</f>
        <v>#REF!</v>
      </c>
      <c r="BM46" t="e">
        <f>#REF!</f>
        <v>#REF!</v>
      </c>
      <c r="BN46" t="e">
        <f>#REF!</f>
        <v>#REF!</v>
      </c>
      <c r="BO46" t="e">
        <f>#REF!</f>
        <v>#REF!</v>
      </c>
      <c r="BP46" t="e">
        <f>#REF!</f>
        <v>#REF!</v>
      </c>
      <c r="BQ46" t="e">
        <f>#REF!</f>
        <v>#REF!</v>
      </c>
      <c r="BR46" t="e">
        <f>#REF!</f>
        <v>#REF!</v>
      </c>
      <c r="BS46" t="e">
        <f>#REF!</f>
        <v>#REF!</v>
      </c>
      <c r="BT46" t="e">
        <f>#REF!</f>
        <v>#REF!</v>
      </c>
      <c r="BU46" t="e">
        <f>#REF!</f>
        <v>#REF!</v>
      </c>
      <c r="BV46" t="e">
        <f>#REF!</f>
        <v>#REF!</v>
      </c>
      <c r="BW46" t="e">
        <f>#REF!</f>
        <v>#REF!</v>
      </c>
      <c r="BX46" t="e">
        <f>#REF!</f>
        <v>#REF!</v>
      </c>
      <c r="BY46" t="e">
        <f>#REF!</f>
        <v>#REF!</v>
      </c>
      <c r="BZ46" t="e">
        <f>#REF!</f>
        <v>#REF!</v>
      </c>
      <c r="CA46" t="e">
        <f>#REF!</f>
        <v>#REF!</v>
      </c>
      <c r="CB46" t="e">
        <f>#REF!</f>
        <v>#REF!</v>
      </c>
      <c r="CC46" t="e">
        <f>#REF!</f>
        <v>#REF!</v>
      </c>
      <c r="CD46" t="e">
        <f>#REF!</f>
        <v>#REF!</v>
      </c>
      <c r="CE46" t="e">
        <f>#REF!</f>
        <v>#REF!</v>
      </c>
      <c r="CF46" t="e">
        <f>#REF!</f>
        <v>#REF!</v>
      </c>
      <c r="CG46" t="e">
        <f>#REF!</f>
        <v>#REF!</v>
      </c>
      <c r="CH46" t="e">
        <f>#REF!</f>
        <v>#REF!</v>
      </c>
    </row>
    <row r="47" spans="1:86" x14ac:dyDescent="0.2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  <c r="AA47" t="e">
        <f>#REF!</f>
        <v>#REF!</v>
      </c>
      <c r="AB47" t="e">
        <f>#REF!</f>
        <v>#REF!</v>
      </c>
      <c r="AC47" t="e">
        <f>#REF!</f>
        <v>#REF!</v>
      </c>
      <c r="AD47" t="e">
        <f>#REF!</f>
        <v>#REF!</v>
      </c>
      <c r="AE47" t="e">
        <f>#REF!</f>
        <v>#REF!</v>
      </c>
      <c r="AF47" t="e">
        <f>#REF!</f>
        <v>#REF!</v>
      </c>
      <c r="AG47" t="e">
        <f>#REF!</f>
        <v>#REF!</v>
      </c>
      <c r="AH47" t="e">
        <f>#REF!</f>
        <v>#REF!</v>
      </c>
      <c r="AI47" t="e">
        <f>#REF!</f>
        <v>#REF!</v>
      </c>
      <c r="AJ47" t="e">
        <f>#REF!</f>
        <v>#REF!</v>
      </c>
      <c r="AK47" t="e">
        <f>#REF!</f>
        <v>#REF!</v>
      </c>
      <c r="AL47" t="e">
        <f>#REF!</f>
        <v>#REF!</v>
      </c>
      <c r="AM47" t="e">
        <f>#REF!</f>
        <v>#REF!</v>
      </c>
      <c r="AN47" t="e">
        <f>#REF!</f>
        <v>#REF!</v>
      </c>
      <c r="AO47" t="e">
        <f>#REF!</f>
        <v>#REF!</v>
      </c>
      <c r="AP47" t="e">
        <f>#REF!</f>
        <v>#REF!</v>
      </c>
      <c r="AQ47" t="e">
        <f>#REF!</f>
        <v>#REF!</v>
      </c>
      <c r="AR47" t="e">
        <f>#REF!</f>
        <v>#REF!</v>
      </c>
      <c r="AS47" t="e">
        <f>#REF!</f>
        <v>#REF!</v>
      </c>
      <c r="AT47" t="e">
        <f>#REF!</f>
        <v>#REF!</v>
      </c>
      <c r="AU47" t="e">
        <f>#REF!</f>
        <v>#REF!</v>
      </c>
      <c r="AV47" t="e">
        <f>#REF!</f>
        <v>#REF!</v>
      </c>
      <c r="AW47" t="e">
        <f>#REF!</f>
        <v>#REF!</v>
      </c>
      <c r="AX47" t="e">
        <f>#REF!</f>
        <v>#REF!</v>
      </c>
      <c r="AY47" t="e">
        <f>#REF!</f>
        <v>#REF!</v>
      </c>
      <c r="AZ47" t="e">
        <f>#REF!</f>
        <v>#REF!</v>
      </c>
      <c r="BA47" t="e">
        <f>#REF!</f>
        <v>#REF!</v>
      </c>
      <c r="BB47" t="e">
        <f>#REF!</f>
        <v>#REF!</v>
      </c>
      <c r="BC47" t="e">
        <f>#REF!</f>
        <v>#REF!</v>
      </c>
      <c r="BD47" t="e">
        <f>#REF!</f>
        <v>#REF!</v>
      </c>
      <c r="BE47" t="e">
        <f>#REF!</f>
        <v>#REF!</v>
      </c>
      <c r="BF47" t="e">
        <f>#REF!</f>
        <v>#REF!</v>
      </c>
      <c r="BG47" t="e">
        <f>#REF!</f>
        <v>#REF!</v>
      </c>
      <c r="BH47" t="e">
        <f>#REF!</f>
        <v>#REF!</v>
      </c>
      <c r="BI47" t="e">
        <f>#REF!</f>
        <v>#REF!</v>
      </c>
      <c r="BJ47" t="e">
        <f>#REF!</f>
        <v>#REF!</v>
      </c>
      <c r="BK47" t="e">
        <f>#REF!</f>
        <v>#REF!</v>
      </c>
      <c r="BL47" t="e">
        <f>#REF!</f>
        <v>#REF!</v>
      </c>
      <c r="BM47" t="e">
        <f>#REF!</f>
        <v>#REF!</v>
      </c>
      <c r="BN47" t="e">
        <f>#REF!</f>
        <v>#REF!</v>
      </c>
      <c r="BO47" t="e">
        <f>#REF!</f>
        <v>#REF!</v>
      </c>
      <c r="BP47" t="e">
        <f>#REF!</f>
        <v>#REF!</v>
      </c>
      <c r="BQ47" t="e">
        <f>#REF!</f>
        <v>#REF!</v>
      </c>
      <c r="BR47" t="e">
        <f>#REF!</f>
        <v>#REF!</v>
      </c>
      <c r="BS47" t="e">
        <f>#REF!</f>
        <v>#REF!</v>
      </c>
      <c r="BT47" t="e">
        <f>#REF!</f>
        <v>#REF!</v>
      </c>
      <c r="BU47" t="e">
        <f>#REF!</f>
        <v>#REF!</v>
      </c>
      <c r="BV47" t="e">
        <f>#REF!</f>
        <v>#REF!</v>
      </c>
      <c r="BW47" t="e">
        <f>#REF!</f>
        <v>#REF!</v>
      </c>
      <c r="BX47" t="e">
        <f>#REF!</f>
        <v>#REF!</v>
      </c>
      <c r="BY47" t="e">
        <f>#REF!</f>
        <v>#REF!</v>
      </c>
      <c r="BZ47" t="e">
        <f>#REF!</f>
        <v>#REF!</v>
      </c>
      <c r="CA47" t="e">
        <f>#REF!</f>
        <v>#REF!</v>
      </c>
      <c r="CB47" t="e">
        <f>#REF!</f>
        <v>#REF!</v>
      </c>
      <c r="CC47" t="e">
        <f>#REF!</f>
        <v>#REF!</v>
      </c>
      <c r="CD47" t="e">
        <f>#REF!</f>
        <v>#REF!</v>
      </c>
      <c r="CE47" t="e">
        <f>#REF!</f>
        <v>#REF!</v>
      </c>
      <c r="CF47" t="e">
        <f>#REF!</f>
        <v>#REF!</v>
      </c>
      <c r="CG47" t="e">
        <f>#REF!</f>
        <v>#REF!</v>
      </c>
      <c r="CH47" t="e">
        <f>#REF!</f>
        <v>#REF!</v>
      </c>
    </row>
    <row r="48" spans="1:86" x14ac:dyDescent="0.2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  <c r="AA48" t="e">
        <f>#REF!</f>
        <v>#REF!</v>
      </c>
      <c r="AB48" t="e">
        <f>#REF!</f>
        <v>#REF!</v>
      </c>
      <c r="AC48" t="e">
        <f>#REF!</f>
        <v>#REF!</v>
      </c>
      <c r="AD48" t="e">
        <f>#REF!</f>
        <v>#REF!</v>
      </c>
      <c r="AE48" t="e">
        <f>#REF!</f>
        <v>#REF!</v>
      </c>
      <c r="AF48" t="e">
        <f>#REF!</f>
        <v>#REF!</v>
      </c>
      <c r="AG48" t="e">
        <f>#REF!</f>
        <v>#REF!</v>
      </c>
      <c r="AH48" t="e">
        <f>#REF!</f>
        <v>#REF!</v>
      </c>
      <c r="AI48" t="e">
        <f>#REF!</f>
        <v>#REF!</v>
      </c>
      <c r="AJ48" t="e">
        <f>#REF!</f>
        <v>#REF!</v>
      </c>
      <c r="AK48" t="e">
        <f>#REF!</f>
        <v>#REF!</v>
      </c>
      <c r="AL48" t="e">
        <f>#REF!</f>
        <v>#REF!</v>
      </c>
      <c r="AM48" t="e">
        <f>#REF!</f>
        <v>#REF!</v>
      </c>
      <c r="AN48" t="e">
        <f>#REF!</f>
        <v>#REF!</v>
      </c>
      <c r="AO48" t="e">
        <f>#REF!</f>
        <v>#REF!</v>
      </c>
      <c r="AP48" t="e">
        <f>#REF!</f>
        <v>#REF!</v>
      </c>
      <c r="AQ48" t="e">
        <f>#REF!</f>
        <v>#REF!</v>
      </c>
      <c r="AR48" t="e">
        <f>#REF!</f>
        <v>#REF!</v>
      </c>
      <c r="AS48" t="e">
        <f>#REF!</f>
        <v>#REF!</v>
      </c>
      <c r="AT48" t="e">
        <f>#REF!</f>
        <v>#REF!</v>
      </c>
      <c r="AU48" t="e">
        <f>#REF!</f>
        <v>#REF!</v>
      </c>
      <c r="AV48" t="e">
        <f>#REF!</f>
        <v>#REF!</v>
      </c>
      <c r="AW48" t="e">
        <f>#REF!</f>
        <v>#REF!</v>
      </c>
      <c r="AX48" t="e">
        <f>#REF!</f>
        <v>#REF!</v>
      </c>
      <c r="AY48" t="e">
        <f>#REF!</f>
        <v>#REF!</v>
      </c>
      <c r="AZ48" t="e">
        <f>#REF!</f>
        <v>#REF!</v>
      </c>
      <c r="BA48" t="e">
        <f>#REF!</f>
        <v>#REF!</v>
      </c>
      <c r="BB48" t="e">
        <f>#REF!</f>
        <v>#REF!</v>
      </c>
      <c r="BC48" t="e">
        <f>#REF!</f>
        <v>#REF!</v>
      </c>
      <c r="BD48" t="e">
        <f>#REF!</f>
        <v>#REF!</v>
      </c>
      <c r="BE48" t="e">
        <f>#REF!</f>
        <v>#REF!</v>
      </c>
      <c r="BF48" t="e">
        <f>#REF!</f>
        <v>#REF!</v>
      </c>
      <c r="BG48" t="e">
        <f>#REF!</f>
        <v>#REF!</v>
      </c>
      <c r="BH48" t="e">
        <f>#REF!</f>
        <v>#REF!</v>
      </c>
      <c r="BI48" t="e">
        <f>#REF!</f>
        <v>#REF!</v>
      </c>
      <c r="BJ48" t="e">
        <f>#REF!</f>
        <v>#REF!</v>
      </c>
      <c r="BK48" t="e">
        <f>#REF!</f>
        <v>#REF!</v>
      </c>
      <c r="BL48" t="e">
        <f>#REF!</f>
        <v>#REF!</v>
      </c>
      <c r="BM48" t="e">
        <f>#REF!</f>
        <v>#REF!</v>
      </c>
      <c r="BN48" t="e">
        <f>#REF!</f>
        <v>#REF!</v>
      </c>
      <c r="BO48" t="e">
        <f>#REF!</f>
        <v>#REF!</v>
      </c>
      <c r="BP48" t="e">
        <f>#REF!</f>
        <v>#REF!</v>
      </c>
      <c r="BQ48" t="e">
        <f>#REF!</f>
        <v>#REF!</v>
      </c>
      <c r="BR48" t="e">
        <f>#REF!</f>
        <v>#REF!</v>
      </c>
      <c r="BS48" t="e">
        <f>#REF!</f>
        <v>#REF!</v>
      </c>
      <c r="BT48" t="e">
        <f>#REF!</f>
        <v>#REF!</v>
      </c>
      <c r="BU48" t="e">
        <f>#REF!</f>
        <v>#REF!</v>
      </c>
      <c r="BV48" t="e">
        <f>#REF!</f>
        <v>#REF!</v>
      </c>
      <c r="BW48" t="e">
        <f>#REF!</f>
        <v>#REF!</v>
      </c>
      <c r="BX48" t="e">
        <f>#REF!</f>
        <v>#REF!</v>
      </c>
      <c r="BY48" t="e">
        <f>#REF!</f>
        <v>#REF!</v>
      </c>
      <c r="BZ48" t="e">
        <f>#REF!</f>
        <v>#REF!</v>
      </c>
      <c r="CA48" t="e">
        <f>#REF!</f>
        <v>#REF!</v>
      </c>
      <c r="CB48" t="e">
        <f>#REF!</f>
        <v>#REF!</v>
      </c>
      <c r="CC48" t="e">
        <f>#REF!</f>
        <v>#REF!</v>
      </c>
      <c r="CD48" t="e">
        <f>#REF!</f>
        <v>#REF!</v>
      </c>
      <c r="CE48" t="e">
        <f>#REF!</f>
        <v>#REF!</v>
      </c>
      <c r="CF48" t="e">
        <f>#REF!</f>
        <v>#REF!</v>
      </c>
      <c r="CG48" t="e">
        <f>#REF!</f>
        <v>#REF!</v>
      </c>
      <c r="CH48" t="e">
        <f>#REF!</f>
        <v>#REF!</v>
      </c>
    </row>
    <row r="49" spans="1:86" x14ac:dyDescent="0.2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  <c r="AA49" t="e">
        <f>#REF!</f>
        <v>#REF!</v>
      </c>
      <c r="AB49" t="e">
        <f>#REF!</f>
        <v>#REF!</v>
      </c>
      <c r="AC49" t="e">
        <f>#REF!</f>
        <v>#REF!</v>
      </c>
      <c r="AD49" t="e">
        <f>#REF!</f>
        <v>#REF!</v>
      </c>
      <c r="AE49" t="e">
        <f>#REF!</f>
        <v>#REF!</v>
      </c>
      <c r="AF49" t="e">
        <f>#REF!</f>
        <v>#REF!</v>
      </c>
      <c r="AG49" t="e">
        <f>#REF!</f>
        <v>#REF!</v>
      </c>
      <c r="AH49" t="e">
        <f>#REF!</f>
        <v>#REF!</v>
      </c>
      <c r="AI49" t="e">
        <f>#REF!</f>
        <v>#REF!</v>
      </c>
      <c r="AJ49" t="e">
        <f>#REF!</f>
        <v>#REF!</v>
      </c>
      <c r="AK49" t="e">
        <f>#REF!</f>
        <v>#REF!</v>
      </c>
      <c r="AL49" t="e">
        <f>#REF!</f>
        <v>#REF!</v>
      </c>
      <c r="AM49" t="e">
        <f>#REF!</f>
        <v>#REF!</v>
      </c>
      <c r="AN49" t="e">
        <f>#REF!</f>
        <v>#REF!</v>
      </c>
      <c r="AO49" t="e">
        <f>#REF!</f>
        <v>#REF!</v>
      </c>
      <c r="AP49" t="e">
        <f>#REF!</f>
        <v>#REF!</v>
      </c>
      <c r="AQ49" t="e">
        <f>#REF!</f>
        <v>#REF!</v>
      </c>
      <c r="AR49" t="e">
        <f>#REF!</f>
        <v>#REF!</v>
      </c>
      <c r="AS49" t="e">
        <f>#REF!</f>
        <v>#REF!</v>
      </c>
      <c r="AT49" t="e">
        <f>#REF!</f>
        <v>#REF!</v>
      </c>
      <c r="AU49" t="e">
        <f>#REF!</f>
        <v>#REF!</v>
      </c>
      <c r="AV49" t="e">
        <f>#REF!</f>
        <v>#REF!</v>
      </c>
      <c r="AW49" t="e">
        <f>#REF!</f>
        <v>#REF!</v>
      </c>
      <c r="AX49" t="e">
        <f>#REF!</f>
        <v>#REF!</v>
      </c>
      <c r="AY49" t="e">
        <f>#REF!</f>
        <v>#REF!</v>
      </c>
      <c r="AZ49" t="e">
        <f>#REF!</f>
        <v>#REF!</v>
      </c>
      <c r="BA49" t="e">
        <f>#REF!</f>
        <v>#REF!</v>
      </c>
      <c r="BB49" t="e">
        <f>#REF!</f>
        <v>#REF!</v>
      </c>
      <c r="BC49" t="e">
        <f>#REF!</f>
        <v>#REF!</v>
      </c>
      <c r="BD49" t="e">
        <f>#REF!</f>
        <v>#REF!</v>
      </c>
      <c r="BE49" t="e">
        <f>#REF!</f>
        <v>#REF!</v>
      </c>
      <c r="BF49" t="e">
        <f>#REF!</f>
        <v>#REF!</v>
      </c>
      <c r="BG49" t="e">
        <f>#REF!</f>
        <v>#REF!</v>
      </c>
      <c r="BH49" t="e">
        <f>#REF!</f>
        <v>#REF!</v>
      </c>
      <c r="BI49" t="e">
        <f>#REF!</f>
        <v>#REF!</v>
      </c>
      <c r="BJ49" t="e">
        <f>#REF!</f>
        <v>#REF!</v>
      </c>
      <c r="BK49" t="e">
        <f>#REF!</f>
        <v>#REF!</v>
      </c>
      <c r="BL49" t="e">
        <f>#REF!</f>
        <v>#REF!</v>
      </c>
      <c r="BM49" t="e">
        <f>#REF!</f>
        <v>#REF!</v>
      </c>
      <c r="BN49" t="e">
        <f>#REF!</f>
        <v>#REF!</v>
      </c>
      <c r="BO49" t="e">
        <f>#REF!</f>
        <v>#REF!</v>
      </c>
      <c r="BP49" t="e">
        <f>#REF!</f>
        <v>#REF!</v>
      </c>
      <c r="BQ49" t="e">
        <f>#REF!</f>
        <v>#REF!</v>
      </c>
      <c r="BR49" t="e">
        <f>#REF!</f>
        <v>#REF!</v>
      </c>
      <c r="BS49" t="e">
        <f>#REF!</f>
        <v>#REF!</v>
      </c>
      <c r="BT49" t="e">
        <f>#REF!</f>
        <v>#REF!</v>
      </c>
      <c r="BU49" t="e">
        <f>#REF!</f>
        <v>#REF!</v>
      </c>
      <c r="BV49" t="e">
        <f>#REF!</f>
        <v>#REF!</v>
      </c>
      <c r="BW49" t="e">
        <f>#REF!</f>
        <v>#REF!</v>
      </c>
      <c r="BX49" t="e">
        <f>#REF!</f>
        <v>#REF!</v>
      </c>
      <c r="BY49" t="e">
        <f>#REF!</f>
        <v>#REF!</v>
      </c>
      <c r="BZ49" t="e">
        <f>#REF!</f>
        <v>#REF!</v>
      </c>
      <c r="CA49" t="e">
        <f>#REF!</f>
        <v>#REF!</v>
      </c>
      <c r="CB49" t="e">
        <f>#REF!</f>
        <v>#REF!</v>
      </c>
      <c r="CC49" t="e">
        <f>#REF!</f>
        <v>#REF!</v>
      </c>
      <c r="CD49" t="e">
        <f>#REF!</f>
        <v>#REF!</v>
      </c>
      <c r="CE49" t="e">
        <f>#REF!</f>
        <v>#REF!</v>
      </c>
      <c r="CF49" t="e">
        <f>#REF!</f>
        <v>#REF!</v>
      </c>
      <c r="CG49" t="e">
        <f>#REF!</f>
        <v>#REF!</v>
      </c>
      <c r="CH49" t="e">
        <f>#REF!</f>
        <v>#REF!</v>
      </c>
    </row>
    <row r="50" spans="1:86" x14ac:dyDescent="0.2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  <c r="AA50" t="e">
        <f>#REF!</f>
        <v>#REF!</v>
      </c>
      <c r="AB50" t="e">
        <f>#REF!</f>
        <v>#REF!</v>
      </c>
      <c r="AC50" t="e">
        <f>#REF!</f>
        <v>#REF!</v>
      </c>
      <c r="AD50" t="e">
        <f>#REF!</f>
        <v>#REF!</v>
      </c>
      <c r="AE50" t="e">
        <f>#REF!</f>
        <v>#REF!</v>
      </c>
      <c r="AF50" t="e">
        <f>#REF!</f>
        <v>#REF!</v>
      </c>
      <c r="AG50" t="e">
        <f>#REF!</f>
        <v>#REF!</v>
      </c>
      <c r="AH50" t="e">
        <f>#REF!</f>
        <v>#REF!</v>
      </c>
      <c r="AI50" t="e">
        <f>#REF!</f>
        <v>#REF!</v>
      </c>
      <c r="AJ50" t="e">
        <f>#REF!</f>
        <v>#REF!</v>
      </c>
      <c r="AK50" t="e">
        <f>#REF!</f>
        <v>#REF!</v>
      </c>
      <c r="AL50" t="e">
        <f>#REF!</f>
        <v>#REF!</v>
      </c>
      <c r="AM50" t="e">
        <f>#REF!</f>
        <v>#REF!</v>
      </c>
      <c r="AN50" t="e">
        <f>#REF!</f>
        <v>#REF!</v>
      </c>
      <c r="AO50" t="e">
        <f>#REF!</f>
        <v>#REF!</v>
      </c>
      <c r="AP50" t="e">
        <f>#REF!</f>
        <v>#REF!</v>
      </c>
      <c r="AQ50" t="e">
        <f>#REF!</f>
        <v>#REF!</v>
      </c>
      <c r="AR50" t="e">
        <f>#REF!</f>
        <v>#REF!</v>
      </c>
      <c r="AS50" t="e">
        <f>#REF!</f>
        <v>#REF!</v>
      </c>
      <c r="AT50" t="e">
        <f>#REF!</f>
        <v>#REF!</v>
      </c>
      <c r="AU50" t="e">
        <f>#REF!</f>
        <v>#REF!</v>
      </c>
      <c r="AV50" t="e">
        <f>#REF!</f>
        <v>#REF!</v>
      </c>
      <c r="AW50" t="e">
        <f>#REF!</f>
        <v>#REF!</v>
      </c>
      <c r="AX50" t="e">
        <f>#REF!</f>
        <v>#REF!</v>
      </c>
      <c r="AY50" t="e">
        <f>#REF!</f>
        <v>#REF!</v>
      </c>
      <c r="AZ50" t="e">
        <f>#REF!</f>
        <v>#REF!</v>
      </c>
      <c r="BA50" t="e">
        <f>#REF!</f>
        <v>#REF!</v>
      </c>
      <c r="BB50" t="e">
        <f>#REF!</f>
        <v>#REF!</v>
      </c>
      <c r="BC50" t="e">
        <f>#REF!</f>
        <v>#REF!</v>
      </c>
      <c r="BD50" t="e">
        <f>#REF!</f>
        <v>#REF!</v>
      </c>
      <c r="BE50" t="e">
        <f>#REF!</f>
        <v>#REF!</v>
      </c>
      <c r="BF50" t="e">
        <f>#REF!</f>
        <v>#REF!</v>
      </c>
      <c r="BG50" t="e">
        <f>#REF!</f>
        <v>#REF!</v>
      </c>
      <c r="BH50" t="e">
        <f>#REF!</f>
        <v>#REF!</v>
      </c>
      <c r="BI50" t="e">
        <f>#REF!</f>
        <v>#REF!</v>
      </c>
      <c r="BJ50" t="e">
        <f>#REF!</f>
        <v>#REF!</v>
      </c>
      <c r="BK50" t="e">
        <f>#REF!</f>
        <v>#REF!</v>
      </c>
      <c r="BL50" t="e">
        <f>#REF!</f>
        <v>#REF!</v>
      </c>
      <c r="BM50" t="e">
        <f>#REF!</f>
        <v>#REF!</v>
      </c>
      <c r="BN50" t="e">
        <f>#REF!</f>
        <v>#REF!</v>
      </c>
      <c r="BO50" t="e">
        <f>#REF!</f>
        <v>#REF!</v>
      </c>
      <c r="BP50" t="e">
        <f>#REF!</f>
        <v>#REF!</v>
      </c>
      <c r="BQ50" t="e">
        <f>#REF!</f>
        <v>#REF!</v>
      </c>
      <c r="BR50" t="e">
        <f>#REF!</f>
        <v>#REF!</v>
      </c>
      <c r="BS50" t="e">
        <f>#REF!</f>
        <v>#REF!</v>
      </c>
      <c r="BT50" t="e">
        <f>#REF!</f>
        <v>#REF!</v>
      </c>
      <c r="BU50" t="e">
        <f>#REF!</f>
        <v>#REF!</v>
      </c>
      <c r="BV50" t="e">
        <f>#REF!</f>
        <v>#REF!</v>
      </c>
      <c r="BW50" t="e">
        <f>#REF!</f>
        <v>#REF!</v>
      </c>
      <c r="BX50" t="e">
        <f>#REF!</f>
        <v>#REF!</v>
      </c>
      <c r="BY50" t="e">
        <f>#REF!</f>
        <v>#REF!</v>
      </c>
      <c r="BZ50" t="e">
        <f>#REF!</f>
        <v>#REF!</v>
      </c>
      <c r="CA50" t="e">
        <f>#REF!</f>
        <v>#REF!</v>
      </c>
      <c r="CB50" t="e">
        <f>#REF!</f>
        <v>#REF!</v>
      </c>
      <c r="CC50" t="e">
        <f>#REF!</f>
        <v>#REF!</v>
      </c>
      <c r="CD50" t="e">
        <f>#REF!</f>
        <v>#REF!</v>
      </c>
      <c r="CE50" t="e">
        <f>#REF!</f>
        <v>#REF!</v>
      </c>
      <c r="CF50" t="e">
        <f>#REF!</f>
        <v>#REF!</v>
      </c>
      <c r="CG50" t="e">
        <f>#REF!</f>
        <v>#REF!</v>
      </c>
      <c r="CH50" t="e">
        <f>#REF!</f>
        <v>#REF!</v>
      </c>
    </row>
    <row r="51" spans="1:86" x14ac:dyDescent="0.2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  <c r="AA51" t="e">
        <f>#REF!</f>
        <v>#REF!</v>
      </c>
      <c r="AB51" t="e">
        <f>#REF!</f>
        <v>#REF!</v>
      </c>
      <c r="AC51" t="e">
        <f>#REF!</f>
        <v>#REF!</v>
      </c>
      <c r="AD51" t="e">
        <f>#REF!</f>
        <v>#REF!</v>
      </c>
      <c r="AE51" t="e">
        <f>#REF!</f>
        <v>#REF!</v>
      </c>
      <c r="AF51" t="e">
        <f>#REF!</f>
        <v>#REF!</v>
      </c>
      <c r="AG51" t="e">
        <f>#REF!</f>
        <v>#REF!</v>
      </c>
      <c r="AH51" t="e">
        <f>#REF!</f>
        <v>#REF!</v>
      </c>
      <c r="AI51" t="e">
        <f>#REF!</f>
        <v>#REF!</v>
      </c>
      <c r="AJ51" t="e">
        <f>#REF!</f>
        <v>#REF!</v>
      </c>
      <c r="AK51" t="e">
        <f>#REF!</f>
        <v>#REF!</v>
      </c>
      <c r="AL51" t="e">
        <f>#REF!</f>
        <v>#REF!</v>
      </c>
      <c r="AM51" t="e">
        <f>#REF!</f>
        <v>#REF!</v>
      </c>
      <c r="AN51" t="e">
        <f>#REF!</f>
        <v>#REF!</v>
      </c>
      <c r="AO51" t="e">
        <f>#REF!</f>
        <v>#REF!</v>
      </c>
      <c r="AP51" t="e">
        <f>#REF!</f>
        <v>#REF!</v>
      </c>
      <c r="AQ51" t="e">
        <f>#REF!</f>
        <v>#REF!</v>
      </c>
      <c r="AR51" t="e">
        <f>#REF!</f>
        <v>#REF!</v>
      </c>
      <c r="AS51" t="e">
        <f>#REF!</f>
        <v>#REF!</v>
      </c>
      <c r="AT51" t="e">
        <f>#REF!</f>
        <v>#REF!</v>
      </c>
      <c r="AU51" t="e">
        <f>#REF!</f>
        <v>#REF!</v>
      </c>
      <c r="AV51" t="e">
        <f>#REF!</f>
        <v>#REF!</v>
      </c>
      <c r="AW51" t="e">
        <f>#REF!</f>
        <v>#REF!</v>
      </c>
      <c r="AX51" t="e">
        <f>#REF!</f>
        <v>#REF!</v>
      </c>
      <c r="AY51" t="e">
        <f>#REF!</f>
        <v>#REF!</v>
      </c>
      <c r="AZ51" t="e">
        <f>#REF!</f>
        <v>#REF!</v>
      </c>
      <c r="BA51" t="e">
        <f>#REF!</f>
        <v>#REF!</v>
      </c>
      <c r="BB51" t="e">
        <f>#REF!</f>
        <v>#REF!</v>
      </c>
      <c r="BC51" t="e">
        <f>#REF!</f>
        <v>#REF!</v>
      </c>
      <c r="BD51" t="e">
        <f>#REF!</f>
        <v>#REF!</v>
      </c>
      <c r="BE51" t="e">
        <f>#REF!</f>
        <v>#REF!</v>
      </c>
      <c r="BF51" t="e">
        <f>#REF!</f>
        <v>#REF!</v>
      </c>
      <c r="BG51" t="e">
        <f>#REF!</f>
        <v>#REF!</v>
      </c>
      <c r="BH51" t="e">
        <f>#REF!</f>
        <v>#REF!</v>
      </c>
      <c r="BI51" t="e">
        <f>#REF!</f>
        <v>#REF!</v>
      </c>
      <c r="BJ51" t="e">
        <f>#REF!</f>
        <v>#REF!</v>
      </c>
      <c r="BK51" t="e">
        <f>#REF!</f>
        <v>#REF!</v>
      </c>
      <c r="BL51" t="e">
        <f>#REF!</f>
        <v>#REF!</v>
      </c>
      <c r="BM51" t="e">
        <f>#REF!</f>
        <v>#REF!</v>
      </c>
      <c r="BN51" t="e">
        <f>#REF!</f>
        <v>#REF!</v>
      </c>
      <c r="BO51" t="e">
        <f>#REF!</f>
        <v>#REF!</v>
      </c>
      <c r="BP51" t="e">
        <f>#REF!</f>
        <v>#REF!</v>
      </c>
      <c r="BQ51" t="e">
        <f>#REF!</f>
        <v>#REF!</v>
      </c>
      <c r="BR51" t="e">
        <f>#REF!</f>
        <v>#REF!</v>
      </c>
      <c r="BS51" t="e">
        <f>#REF!</f>
        <v>#REF!</v>
      </c>
      <c r="BT51" t="e">
        <f>#REF!</f>
        <v>#REF!</v>
      </c>
      <c r="BU51" t="e">
        <f>#REF!</f>
        <v>#REF!</v>
      </c>
      <c r="BV51" t="e">
        <f>#REF!</f>
        <v>#REF!</v>
      </c>
      <c r="BW51" t="e">
        <f>#REF!</f>
        <v>#REF!</v>
      </c>
      <c r="BX51" t="e">
        <f>#REF!</f>
        <v>#REF!</v>
      </c>
      <c r="BY51" t="e">
        <f>#REF!</f>
        <v>#REF!</v>
      </c>
      <c r="BZ51" t="e">
        <f>#REF!</f>
        <v>#REF!</v>
      </c>
      <c r="CA51" t="e">
        <f>#REF!</f>
        <v>#REF!</v>
      </c>
      <c r="CB51" t="e">
        <f>#REF!</f>
        <v>#REF!</v>
      </c>
      <c r="CC51" t="e">
        <f>#REF!</f>
        <v>#REF!</v>
      </c>
      <c r="CD51" t="e">
        <f>#REF!</f>
        <v>#REF!</v>
      </c>
      <c r="CE51" t="e">
        <f>#REF!</f>
        <v>#REF!</v>
      </c>
      <c r="CF51" t="e">
        <f>#REF!</f>
        <v>#REF!</v>
      </c>
      <c r="CG51" t="e">
        <f>#REF!</f>
        <v>#REF!</v>
      </c>
      <c r="CH51" t="e">
        <f>#REF!</f>
        <v>#REF!</v>
      </c>
    </row>
    <row r="52" spans="1:86" x14ac:dyDescent="0.2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  <c r="AA52" t="e">
        <f>#REF!</f>
        <v>#REF!</v>
      </c>
      <c r="AB52" t="e">
        <f>#REF!</f>
        <v>#REF!</v>
      </c>
      <c r="AC52" t="e">
        <f>#REF!</f>
        <v>#REF!</v>
      </c>
      <c r="AD52" t="e">
        <f>#REF!</f>
        <v>#REF!</v>
      </c>
      <c r="AE52" t="e">
        <f>#REF!</f>
        <v>#REF!</v>
      </c>
      <c r="AF52" t="e">
        <f>#REF!</f>
        <v>#REF!</v>
      </c>
      <c r="AG52" t="e">
        <f>#REF!</f>
        <v>#REF!</v>
      </c>
      <c r="AH52" t="e">
        <f>#REF!</f>
        <v>#REF!</v>
      </c>
      <c r="AI52" t="e">
        <f>#REF!</f>
        <v>#REF!</v>
      </c>
      <c r="AJ52" t="e">
        <f>#REF!</f>
        <v>#REF!</v>
      </c>
      <c r="AK52" t="e">
        <f>#REF!</f>
        <v>#REF!</v>
      </c>
      <c r="AL52" t="e">
        <f>#REF!</f>
        <v>#REF!</v>
      </c>
      <c r="AM52" t="e">
        <f>#REF!</f>
        <v>#REF!</v>
      </c>
      <c r="AN52" t="e">
        <f>#REF!</f>
        <v>#REF!</v>
      </c>
      <c r="AO52" t="e">
        <f>#REF!</f>
        <v>#REF!</v>
      </c>
      <c r="AP52" t="e">
        <f>#REF!</f>
        <v>#REF!</v>
      </c>
      <c r="AQ52" t="e">
        <f>#REF!</f>
        <v>#REF!</v>
      </c>
      <c r="AR52" t="e">
        <f>#REF!</f>
        <v>#REF!</v>
      </c>
      <c r="AS52" t="e">
        <f>#REF!</f>
        <v>#REF!</v>
      </c>
      <c r="AT52" t="e">
        <f>#REF!</f>
        <v>#REF!</v>
      </c>
      <c r="AU52" t="e">
        <f>#REF!</f>
        <v>#REF!</v>
      </c>
      <c r="AV52" t="e">
        <f>#REF!</f>
        <v>#REF!</v>
      </c>
      <c r="AW52" t="e">
        <f>#REF!</f>
        <v>#REF!</v>
      </c>
      <c r="AX52" t="e">
        <f>#REF!</f>
        <v>#REF!</v>
      </c>
      <c r="AY52" t="e">
        <f>#REF!</f>
        <v>#REF!</v>
      </c>
      <c r="AZ52" t="e">
        <f>#REF!</f>
        <v>#REF!</v>
      </c>
      <c r="BA52" t="e">
        <f>#REF!</f>
        <v>#REF!</v>
      </c>
      <c r="BB52" t="e">
        <f>#REF!</f>
        <v>#REF!</v>
      </c>
      <c r="BC52" t="e">
        <f>#REF!</f>
        <v>#REF!</v>
      </c>
      <c r="BD52" t="e">
        <f>#REF!</f>
        <v>#REF!</v>
      </c>
      <c r="BE52" t="e">
        <f>#REF!</f>
        <v>#REF!</v>
      </c>
      <c r="BF52" t="e">
        <f>#REF!</f>
        <v>#REF!</v>
      </c>
      <c r="BG52" t="e">
        <f>#REF!</f>
        <v>#REF!</v>
      </c>
      <c r="BH52" t="e">
        <f>#REF!</f>
        <v>#REF!</v>
      </c>
      <c r="BI52" t="e">
        <f>#REF!</f>
        <v>#REF!</v>
      </c>
      <c r="BJ52" t="e">
        <f>#REF!</f>
        <v>#REF!</v>
      </c>
      <c r="BK52" t="e">
        <f>#REF!</f>
        <v>#REF!</v>
      </c>
      <c r="BL52" t="e">
        <f>#REF!</f>
        <v>#REF!</v>
      </c>
      <c r="BM52" t="e">
        <f>#REF!</f>
        <v>#REF!</v>
      </c>
      <c r="BN52" t="e">
        <f>#REF!</f>
        <v>#REF!</v>
      </c>
      <c r="BO52" t="e">
        <f>#REF!</f>
        <v>#REF!</v>
      </c>
      <c r="BP52" t="e">
        <f>#REF!</f>
        <v>#REF!</v>
      </c>
      <c r="BQ52" t="e">
        <f>#REF!</f>
        <v>#REF!</v>
      </c>
      <c r="BR52" t="e">
        <f>#REF!</f>
        <v>#REF!</v>
      </c>
      <c r="BS52" t="e">
        <f>#REF!</f>
        <v>#REF!</v>
      </c>
      <c r="BT52" t="e">
        <f>#REF!</f>
        <v>#REF!</v>
      </c>
      <c r="BU52" t="e">
        <f>#REF!</f>
        <v>#REF!</v>
      </c>
      <c r="BV52" t="e">
        <f>#REF!</f>
        <v>#REF!</v>
      </c>
      <c r="BW52" t="e">
        <f>#REF!</f>
        <v>#REF!</v>
      </c>
      <c r="BX52" t="e">
        <f>#REF!</f>
        <v>#REF!</v>
      </c>
      <c r="BY52" t="e">
        <f>#REF!</f>
        <v>#REF!</v>
      </c>
      <c r="BZ52" t="e">
        <f>#REF!</f>
        <v>#REF!</v>
      </c>
      <c r="CA52" t="e">
        <f>#REF!</f>
        <v>#REF!</v>
      </c>
      <c r="CB52" t="e">
        <f>#REF!</f>
        <v>#REF!</v>
      </c>
      <c r="CC52" t="e">
        <f>#REF!</f>
        <v>#REF!</v>
      </c>
      <c r="CD52" t="e">
        <f>#REF!</f>
        <v>#REF!</v>
      </c>
      <c r="CE52" t="e">
        <f>#REF!</f>
        <v>#REF!</v>
      </c>
      <c r="CF52" t="e">
        <f>#REF!</f>
        <v>#REF!</v>
      </c>
      <c r="CG52" t="e">
        <f>#REF!</f>
        <v>#REF!</v>
      </c>
      <c r="CH52" t="e">
        <f>#REF!</f>
        <v>#REF!</v>
      </c>
    </row>
    <row r="53" spans="1:86" x14ac:dyDescent="0.2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  <c r="AA53" t="e">
        <f>#REF!</f>
        <v>#REF!</v>
      </c>
      <c r="AB53" t="e">
        <f>#REF!</f>
        <v>#REF!</v>
      </c>
      <c r="AC53" t="e">
        <f>#REF!</f>
        <v>#REF!</v>
      </c>
      <c r="AD53" t="e">
        <f>#REF!</f>
        <v>#REF!</v>
      </c>
      <c r="AE53" t="e">
        <f>#REF!</f>
        <v>#REF!</v>
      </c>
      <c r="AF53" t="e">
        <f>#REF!</f>
        <v>#REF!</v>
      </c>
      <c r="AG53" t="e">
        <f>#REF!</f>
        <v>#REF!</v>
      </c>
      <c r="AH53" t="e">
        <f>#REF!</f>
        <v>#REF!</v>
      </c>
      <c r="AI53" t="e">
        <f>#REF!</f>
        <v>#REF!</v>
      </c>
      <c r="AJ53" t="e">
        <f>#REF!</f>
        <v>#REF!</v>
      </c>
      <c r="AK53" t="e">
        <f>#REF!</f>
        <v>#REF!</v>
      </c>
      <c r="AL53" t="e">
        <f>#REF!</f>
        <v>#REF!</v>
      </c>
      <c r="AM53" t="e">
        <f>#REF!</f>
        <v>#REF!</v>
      </c>
      <c r="AN53" t="e">
        <f>#REF!</f>
        <v>#REF!</v>
      </c>
      <c r="AO53" t="e">
        <f>#REF!</f>
        <v>#REF!</v>
      </c>
      <c r="AP53" t="e">
        <f>#REF!</f>
        <v>#REF!</v>
      </c>
      <c r="AQ53" t="e">
        <f>#REF!</f>
        <v>#REF!</v>
      </c>
      <c r="AR53" t="e">
        <f>#REF!</f>
        <v>#REF!</v>
      </c>
      <c r="AS53" t="e">
        <f>#REF!</f>
        <v>#REF!</v>
      </c>
      <c r="AT53" t="e">
        <f>#REF!</f>
        <v>#REF!</v>
      </c>
      <c r="AU53" t="e">
        <f>#REF!</f>
        <v>#REF!</v>
      </c>
      <c r="AV53" t="e">
        <f>#REF!</f>
        <v>#REF!</v>
      </c>
      <c r="AW53" t="e">
        <f>#REF!</f>
        <v>#REF!</v>
      </c>
      <c r="AX53" t="e">
        <f>#REF!</f>
        <v>#REF!</v>
      </c>
      <c r="AY53" t="e">
        <f>#REF!</f>
        <v>#REF!</v>
      </c>
      <c r="AZ53" t="e">
        <f>#REF!</f>
        <v>#REF!</v>
      </c>
      <c r="BA53" t="e">
        <f>#REF!</f>
        <v>#REF!</v>
      </c>
      <c r="BB53" t="e">
        <f>#REF!</f>
        <v>#REF!</v>
      </c>
      <c r="BC53" t="e">
        <f>#REF!</f>
        <v>#REF!</v>
      </c>
      <c r="BD53" t="e">
        <f>#REF!</f>
        <v>#REF!</v>
      </c>
      <c r="BE53" t="e">
        <f>#REF!</f>
        <v>#REF!</v>
      </c>
      <c r="BF53" t="e">
        <f>#REF!</f>
        <v>#REF!</v>
      </c>
      <c r="BG53" t="e">
        <f>#REF!</f>
        <v>#REF!</v>
      </c>
      <c r="BH53" t="e">
        <f>#REF!</f>
        <v>#REF!</v>
      </c>
      <c r="BI53" t="e">
        <f>#REF!</f>
        <v>#REF!</v>
      </c>
      <c r="BJ53" t="e">
        <f>#REF!</f>
        <v>#REF!</v>
      </c>
      <c r="BK53" t="e">
        <f>#REF!</f>
        <v>#REF!</v>
      </c>
      <c r="BL53" t="e">
        <f>#REF!</f>
        <v>#REF!</v>
      </c>
      <c r="BM53" t="e">
        <f>#REF!</f>
        <v>#REF!</v>
      </c>
      <c r="BN53" t="e">
        <f>#REF!</f>
        <v>#REF!</v>
      </c>
      <c r="BO53" t="e">
        <f>#REF!</f>
        <v>#REF!</v>
      </c>
      <c r="BP53" t="e">
        <f>#REF!</f>
        <v>#REF!</v>
      </c>
      <c r="BQ53" t="e">
        <f>#REF!</f>
        <v>#REF!</v>
      </c>
      <c r="BR53" t="e">
        <f>#REF!</f>
        <v>#REF!</v>
      </c>
      <c r="BS53" t="e">
        <f>#REF!</f>
        <v>#REF!</v>
      </c>
      <c r="BT53" t="e">
        <f>#REF!</f>
        <v>#REF!</v>
      </c>
      <c r="BU53" t="e">
        <f>#REF!</f>
        <v>#REF!</v>
      </c>
      <c r="BV53" t="e">
        <f>#REF!</f>
        <v>#REF!</v>
      </c>
      <c r="BW53" t="e">
        <f>#REF!</f>
        <v>#REF!</v>
      </c>
      <c r="BX53" t="e">
        <f>#REF!</f>
        <v>#REF!</v>
      </c>
      <c r="BY53" t="e">
        <f>#REF!</f>
        <v>#REF!</v>
      </c>
      <c r="BZ53" t="e">
        <f>#REF!</f>
        <v>#REF!</v>
      </c>
      <c r="CA53" t="e">
        <f>#REF!</f>
        <v>#REF!</v>
      </c>
      <c r="CB53" t="e">
        <f>#REF!</f>
        <v>#REF!</v>
      </c>
      <c r="CC53" t="e">
        <f>#REF!</f>
        <v>#REF!</v>
      </c>
      <c r="CD53" t="e">
        <f>#REF!</f>
        <v>#REF!</v>
      </c>
      <c r="CE53" t="e">
        <f>#REF!</f>
        <v>#REF!</v>
      </c>
      <c r="CF53" t="e">
        <f>#REF!</f>
        <v>#REF!</v>
      </c>
      <c r="CG53" t="e">
        <f>#REF!</f>
        <v>#REF!</v>
      </c>
      <c r="CH53" t="e">
        <f>#REF!</f>
        <v>#REF!</v>
      </c>
    </row>
    <row r="54" spans="1:86" x14ac:dyDescent="0.2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  <c r="AA54" t="e">
        <f>#REF!</f>
        <v>#REF!</v>
      </c>
      <c r="AB54" t="e">
        <f>#REF!</f>
        <v>#REF!</v>
      </c>
      <c r="AC54" t="e">
        <f>#REF!</f>
        <v>#REF!</v>
      </c>
      <c r="AD54" t="e">
        <f>#REF!</f>
        <v>#REF!</v>
      </c>
      <c r="AE54" t="e">
        <f>#REF!</f>
        <v>#REF!</v>
      </c>
      <c r="AF54" t="e">
        <f>#REF!</f>
        <v>#REF!</v>
      </c>
      <c r="AG54" t="e">
        <f>#REF!</f>
        <v>#REF!</v>
      </c>
      <c r="AH54" t="e">
        <f>#REF!</f>
        <v>#REF!</v>
      </c>
      <c r="AI54" t="e">
        <f>#REF!</f>
        <v>#REF!</v>
      </c>
      <c r="AJ54" t="e">
        <f>#REF!</f>
        <v>#REF!</v>
      </c>
      <c r="AK54" t="e">
        <f>#REF!</f>
        <v>#REF!</v>
      </c>
      <c r="AL54" t="e">
        <f>#REF!</f>
        <v>#REF!</v>
      </c>
      <c r="AM54" t="e">
        <f>#REF!</f>
        <v>#REF!</v>
      </c>
      <c r="AN54" t="e">
        <f>#REF!</f>
        <v>#REF!</v>
      </c>
      <c r="AO54" t="e">
        <f>#REF!</f>
        <v>#REF!</v>
      </c>
      <c r="AP54" t="e">
        <f>#REF!</f>
        <v>#REF!</v>
      </c>
      <c r="AQ54" t="e">
        <f>#REF!</f>
        <v>#REF!</v>
      </c>
      <c r="AR54" t="e">
        <f>#REF!</f>
        <v>#REF!</v>
      </c>
      <c r="AS54" t="e">
        <f>#REF!</f>
        <v>#REF!</v>
      </c>
      <c r="AT54" t="e">
        <f>#REF!</f>
        <v>#REF!</v>
      </c>
      <c r="AU54" t="e">
        <f>#REF!</f>
        <v>#REF!</v>
      </c>
      <c r="AV54" t="e">
        <f>#REF!</f>
        <v>#REF!</v>
      </c>
      <c r="AW54" t="e">
        <f>#REF!</f>
        <v>#REF!</v>
      </c>
      <c r="AX54" t="e">
        <f>#REF!</f>
        <v>#REF!</v>
      </c>
      <c r="AY54" t="e">
        <f>#REF!</f>
        <v>#REF!</v>
      </c>
      <c r="AZ54" t="e">
        <f>#REF!</f>
        <v>#REF!</v>
      </c>
      <c r="BA54" t="e">
        <f>#REF!</f>
        <v>#REF!</v>
      </c>
      <c r="BB54" t="e">
        <f>#REF!</f>
        <v>#REF!</v>
      </c>
      <c r="BC54" t="e">
        <f>#REF!</f>
        <v>#REF!</v>
      </c>
      <c r="BD54" t="e">
        <f>#REF!</f>
        <v>#REF!</v>
      </c>
      <c r="BE54" t="e">
        <f>#REF!</f>
        <v>#REF!</v>
      </c>
      <c r="BF54" t="e">
        <f>#REF!</f>
        <v>#REF!</v>
      </c>
      <c r="BG54" t="e">
        <f>#REF!</f>
        <v>#REF!</v>
      </c>
      <c r="BH54" t="e">
        <f>#REF!</f>
        <v>#REF!</v>
      </c>
      <c r="BI54" t="e">
        <f>#REF!</f>
        <v>#REF!</v>
      </c>
      <c r="BJ54" t="e">
        <f>#REF!</f>
        <v>#REF!</v>
      </c>
      <c r="BK54" t="e">
        <f>#REF!</f>
        <v>#REF!</v>
      </c>
      <c r="BL54" t="e">
        <f>#REF!</f>
        <v>#REF!</v>
      </c>
      <c r="BM54" t="e">
        <f>#REF!</f>
        <v>#REF!</v>
      </c>
      <c r="BN54" t="e">
        <f>#REF!</f>
        <v>#REF!</v>
      </c>
      <c r="BO54" t="e">
        <f>#REF!</f>
        <v>#REF!</v>
      </c>
      <c r="BP54" t="e">
        <f>#REF!</f>
        <v>#REF!</v>
      </c>
      <c r="BQ54" t="e">
        <f>#REF!</f>
        <v>#REF!</v>
      </c>
      <c r="BR54" t="e">
        <f>#REF!</f>
        <v>#REF!</v>
      </c>
      <c r="BS54" t="e">
        <f>#REF!</f>
        <v>#REF!</v>
      </c>
      <c r="BT54" t="e">
        <f>#REF!</f>
        <v>#REF!</v>
      </c>
      <c r="BU54" t="e">
        <f>#REF!</f>
        <v>#REF!</v>
      </c>
      <c r="BV54" t="e">
        <f>#REF!</f>
        <v>#REF!</v>
      </c>
      <c r="BW54" t="e">
        <f>#REF!</f>
        <v>#REF!</v>
      </c>
      <c r="BX54" t="e">
        <f>#REF!</f>
        <v>#REF!</v>
      </c>
      <c r="BY54" t="e">
        <f>#REF!</f>
        <v>#REF!</v>
      </c>
      <c r="BZ54" t="e">
        <f>#REF!</f>
        <v>#REF!</v>
      </c>
      <c r="CA54" t="e">
        <f>#REF!</f>
        <v>#REF!</v>
      </c>
      <c r="CB54" t="e">
        <f>#REF!</f>
        <v>#REF!</v>
      </c>
      <c r="CC54" t="e">
        <f>#REF!</f>
        <v>#REF!</v>
      </c>
      <c r="CD54" t="e">
        <f>#REF!</f>
        <v>#REF!</v>
      </c>
      <c r="CE54" t="e">
        <f>#REF!</f>
        <v>#REF!</v>
      </c>
      <c r="CF54" t="e">
        <f>#REF!</f>
        <v>#REF!</v>
      </c>
      <c r="CG54" t="e">
        <f>#REF!</f>
        <v>#REF!</v>
      </c>
      <c r="CH54" t="e">
        <f>#REF!</f>
        <v>#REF!</v>
      </c>
    </row>
    <row r="55" spans="1:86" x14ac:dyDescent="0.2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  <c r="AA55" t="e">
        <f>#REF!</f>
        <v>#REF!</v>
      </c>
      <c r="AB55" t="e">
        <f>#REF!</f>
        <v>#REF!</v>
      </c>
      <c r="AC55" t="e">
        <f>#REF!</f>
        <v>#REF!</v>
      </c>
      <c r="AD55" t="e">
        <f>#REF!</f>
        <v>#REF!</v>
      </c>
      <c r="AE55" t="e">
        <f>#REF!</f>
        <v>#REF!</v>
      </c>
      <c r="AF55" t="e">
        <f>#REF!</f>
        <v>#REF!</v>
      </c>
      <c r="AG55" t="e">
        <f>#REF!</f>
        <v>#REF!</v>
      </c>
      <c r="AH55" t="e">
        <f>#REF!</f>
        <v>#REF!</v>
      </c>
      <c r="AI55" t="e">
        <f>#REF!</f>
        <v>#REF!</v>
      </c>
      <c r="AJ55" t="e">
        <f>#REF!</f>
        <v>#REF!</v>
      </c>
      <c r="AK55" t="e">
        <f>#REF!</f>
        <v>#REF!</v>
      </c>
      <c r="AL55" t="e">
        <f>#REF!</f>
        <v>#REF!</v>
      </c>
      <c r="AM55" t="e">
        <f>#REF!</f>
        <v>#REF!</v>
      </c>
      <c r="AN55" t="e">
        <f>#REF!</f>
        <v>#REF!</v>
      </c>
      <c r="AO55" t="e">
        <f>#REF!</f>
        <v>#REF!</v>
      </c>
      <c r="AP55" t="e">
        <f>#REF!</f>
        <v>#REF!</v>
      </c>
      <c r="AQ55" t="e">
        <f>#REF!</f>
        <v>#REF!</v>
      </c>
      <c r="AR55" t="e">
        <f>#REF!</f>
        <v>#REF!</v>
      </c>
      <c r="AS55" t="e">
        <f>#REF!</f>
        <v>#REF!</v>
      </c>
      <c r="AT55" t="e">
        <f>#REF!</f>
        <v>#REF!</v>
      </c>
      <c r="AU55" t="e">
        <f>#REF!</f>
        <v>#REF!</v>
      </c>
      <c r="AV55" t="e">
        <f>#REF!</f>
        <v>#REF!</v>
      </c>
      <c r="AW55" t="e">
        <f>#REF!</f>
        <v>#REF!</v>
      </c>
      <c r="AX55" t="e">
        <f>#REF!</f>
        <v>#REF!</v>
      </c>
      <c r="AY55" t="e">
        <f>#REF!</f>
        <v>#REF!</v>
      </c>
      <c r="AZ55" t="e">
        <f>#REF!</f>
        <v>#REF!</v>
      </c>
      <c r="BA55" t="e">
        <f>#REF!</f>
        <v>#REF!</v>
      </c>
      <c r="BB55" t="e">
        <f>#REF!</f>
        <v>#REF!</v>
      </c>
      <c r="BC55" t="e">
        <f>#REF!</f>
        <v>#REF!</v>
      </c>
      <c r="BD55" t="e">
        <f>#REF!</f>
        <v>#REF!</v>
      </c>
      <c r="BE55" t="e">
        <f>#REF!</f>
        <v>#REF!</v>
      </c>
      <c r="BF55" t="e">
        <f>#REF!</f>
        <v>#REF!</v>
      </c>
      <c r="BG55" t="e">
        <f>#REF!</f>
        <v>#REF!</v>
      </c>
      <c r="BH55" t="e">
        <f>#REF!</f>
        <v>#REF!</v>
      </c>
      <c r="BI55" t="e">
        <f>#REF!</f>
        <v>#REF!</v>
      </c>
      <c r="BJ55" t="e">
        <f>#REF!</f>
        <v>#REF!</v>
      </c>
      <c r="BK55" t="e">
        <f>#REF!</f>
        <v>#REF!</v>
      </c>
      <c r="BL55" t="e">
        <f>#REF!</f>
        <v>#REF!</v>
      </c>
      <c r="BM55" t="e">
        <f>#REF!</f>
        <v>#REF!</v>
      </c>
      <c r="BN55" t="e">
        <f>#REF!</f>
        <v>#REF!</v>
      </c>
      <c r="BO55" t="e">
        <f>#REF!</f>
        <v>#REF!</v>
      </c>
      <c r="BP55" t="e">
        <f>#REF!</f>
        <v>#REF!</v>
      </c>
      <c r="BQ55" t="e">
        <f>#REF!</f>
        <v>#REF!</v>
      </c>
      <c r="BR55" t="e">
        <f>#REF!</f>
        <v>#REF!</v>
      </c>
      <c r="BS55" t="e">
        <f>#REF!</f>
        <v>#REF!</v>
      </c>
      <c r="BT55" t="e">
        <f>#REF!</f>
        <v>#REF!</v>
      </c>
      <c r="BU55" t="e">
        <f>#REF!</f>
        <v>#REF!</v>
      </c>
      <c r="BV55" t="e">
        <f>#REF!</f>
        <v>#REF!</v>
      </c>
      <c r="BW55" t="e">
        <f>#REF!</f>
        <v>#REF!</v>
      </c>
      <c r="BX55" t="e">
        <f>#REF!</f>
        <v>#REF!</v>
      </c>
      <c r="BY55" t="e">
        <f>#REF!</f>
        <v>#REF!</v>
      </c>
      <c r="BZ55" t="e">
        <f>#REF!</f>
        <v>#REF!</v>
      </c>
      <c r="CA55" t="e">
        <f>#REF!</f>
        <v>#REF!</v>
      </c>
      <c r="CB55" t="e">
        <f>#REF!</f>
        <v>#REF!</v>
      </c>
      <c r="CC55" t="e">
        <f>#REF!</f>
        <v>#REF!</v>
      </c>
      <c r="CD55" t="e">
        <f>#REF!</f>
        <v>#REF!</v>
      </c>
      <c r="CE55" t="e">
        <f>#REF!</f>
        <v>#REF!</v>
      </c>
      <c r="CF55" t="e">
        <f>#REF!</f>
        <v>#REF!</v>
      </c>
      <c r="CG55" t="e">
        <f>#REF!</f>
        <v>#REF!</v>
      </c>
      <c r="CH55" t="e">
        <f>#REF!</f>
        <v>#REF!</v>
      </c>
    </row>
    <row r="56" spans="1:86" x14ac:dyDescent="0.2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  <c r="AA56" t="e">
        <f>#REF!</f>
        <v>#REF!</v>
      </c>
      <c r="AB56" t="e">
        <f>#REF!</f>
        <v>#REF!</v>
      </c>
      <c r="AC56" t="e">
        <f>#REF!</f>
        <v>#REF!</v>
      </c>
      <c r="AD56" t="e">
        <f>#REF!</f>
        <v>#REF!</v>
      </c>
      <c r="AE56" t="e">
        <f>#REF!</f>
        <v>#REF!</v>
      </c>
      <c r="AF56" t="e">
        <f>#REF!</f>
        <v>#REF!</v>
      </c>
      <c r="AG56" t="e">
        <f>#REF!</f>
        <v>#REF!</v>
      </c>
      <c r="AH56" t="e">
        <f>#REF!</f>
        <v>#REF!</v>
      </c>
      <c r="AI56" t="e">
        <f>#REF!</f>
        <v>#REF!</v>
      </c>
      <c r="AJ56" t="e">
        <f>#REF!</f>
        <v>#REF!</v>
      </c>
      <c r="AK56" t="e">
        <f>#REF!</f>
        <v>#REF!</v>
      </c>
      <c r="AL56" t="e">
        <f>#REF!</f>
        <v>#REF!</v>
      </c>
      <c r="AM56" t="e">
        <f>#REF!</f>
        <v>#REF!</v>
      </c>
      <c r="AN56" t="e">
        <f>#REF!</f>
        <v>#REF!</v>
      </c>
      <c r="AO56" t="e">
        <f>#REF!</f>
        <v>#REF!</v>
      </c>
      <c r="AP56" t="e">
        <f>#REF!</f>
        <v>#REF!</v>
      </c>
      <c r="AQ56" t="e">
        <f>#REF!</f>
        <v>#REF!</v>
      </c>
      <c r="AR56" t="e">
        <f>#REF!</f>
        <v>#REF!</v>
      </c>
      <c r="AS56" t="e">
        <f>#REF!</f>
        <v>#REF!</v>
      </c>
      <c r="AT56" t="e">
        <f>#REF!</f>
        <v>#REF!</v>
      </c>
      <c r="AU56" t="e">
        <f>#REF!</f>
        <v>#REF!</v>
      </c>
      <c r="AV56" t="e">
        <f>#REF!</f>
        <v>#REF!</v>
      </c>
      <c r="AW56" t="e">
        <f>#REF!</f>
        <v>#REF!</v>
      </c>
      <c r="AX56" t="e">
        <f>#REF!</f>
        <v>#REF!</v>
      </c>
      <c r="AY56" t="e">
        <f>#REF!</f>
        <v>#REF!</v>
      </c>
      <c r="AZ56" t="e">
        <f>#REF!</f>
        <v>#REF!</v>
      </c>
      <c r="BA56" t="e">
        <f>#REF!</f>
        <v>#REF!</v>
      </c>
      <c r="BB56" t="e">
        <f>#REF!</f>
        <v>#REF!</v>
      </c>
      <c r="BC56" t="e">
        <f>#REF!</f>
        <v>#REF!</v>
      </c>
      <c r="BD56" t="e">
        <f>#REF!</f>
        <v>#REF!</v>
      </c>
      <c r="BE56" t="e">
        <f>#REF!</f>
        <v>#REF!</v>
      </c>
      <c r="BF56" t="e">
        <f>#REF!</f>
        <v>#REF!</v>
      </c>
      <c r="BG56" t="e">
        <f>#REF!</f>
        <v>#REF!</v>
      </c>
      <c r="BH56" t="e">
        <f>#REF!</f>
        <v>#REF!</v>
      </c>
      <c r="BI56" t="e">
        <f>#REF!</f>
        <v>#REF!</v>
      </c>
      <c r="BJ56" t="e">
        <f>#REF!</f>
        <v>#REF!</v>
      </c>
      <c r="BK56" t="e">
        <f>#REF!</f>
        <v>#REF!</v>
      </c>
      <c r="BL56" t="e">
        <f>#REF!</f>
        <v>#REF!</v>
      </c>
      <c r="BM56" t="e">
        <f>#REF!</f>
        <v>#REF!</v>
      </c>
      <c r="BN56" t="e">
        <f>#REF!</f>
        <v>#REF!</v>
      </c>
      <c r="BO56" t="e">
        <f>#REF!</f>
        <v>#REF!</v>
      </c>
      <c r="BP56" t="e">
        <f>#REF!</f>
        <v>#REF!</v>
      </c>
      <c r="BQ56" t="e">
        <f>#REF!</f>
        <v>#REF!</v>
      </c>
      <c r="BR56" t="e">
        <f>#REF!</f>
        <v>#REF!</v>
      </c>
      <c r="BS56" t="e">
        <f>#REF!</f>
        <v>#REF!</v>
      </c>
      <c r="BT56" t="e">
        <f>#REF!</f>
        <v>#REF!</v>
      </c>
      <c r="BU56" t="e">
        <f>#REF!</f>
        <v>#REF!</v>
      </c>
      <c r="BV56" t="e">
        <f>#REF!</f>
        <v>#REF!</v>
      </c>
      <c r="BW56" t="e">
        <f>#REF!</f>
        <v>#REF!</v>
      </c>
      <c r="BX56" t="e">
        <f>#REF!</f>
        <v>#REF!</v>
      </c>
      <c r="BY56" t="e">
        <f>#REF!</f>
        <v>#REF!</v>
      </c>
      <c r="BZ56" t="e">
        <f>#REF!</f>
        <v>#REF!</v>
      </c>
      <c r="CA56" t="e">
        <f>#REF!</f>
        <v>#REF!</v>
      </c>
      <c r="CB56" t="e">
        <f>#REF!</f>
        <v>#REF!</v>
      </c>
      <c r="CC56" t="e">
        <f>#REF!</f>
        <v>#REF!</v>
      </c>
      <c r="CD56" t="e">
        <f>#REF!</f>
        <v>#REF!</v>
      </c>
      <c r="CE56" t="e">
        <f>#REF!</f>
        <v>#REF!</v>
      </c>
      <c r="CF56" t="e">
        <f>#REF!</f>
        <v>#REF!</v>
      </c>
      <c r="CG56" t="e">
        <f>#REF!</f>
        <v>#REF!</v>
      </c>
      <c r="CH56" t="e">
        <f>#REF!</f>
        <v>#REF!</v>
      </c>
    </row>
    <row r="57" spans="1:86" x14ac:dyDescent="0.2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  <c r="AA57" t="e">
        <f>#REF!</f>
        <v>#REF!</v>
      </c>
      <c r="AB57" t="e">
        <f>#REF!</f>
        <v>#REF!</v>
      </c>
      <c r="AC57" t="e">
        <f>#REF!</f>
        <v>#REF!</v>
      </c>
      <c r="AD57" t="e">
        <f>#REF!</f>
        <v>#REF!</v>
      </c>
      <c r="AE57" t="e">
        <f>#REF!</f>
        <v>#REF!</v>
      </c>
      <c r="AF57" t="e">
        <f>#REF!</f>
        <v>#REF!</v>
      </c>
      <c r="AG57" t="e">
        <f>#REF!</f>
        <v>#REF!</v>
      </c>
      <c r="AH57" t="e">
        <f>#REF!</f>
        <v>#REF!</v>
      </c>
      <c r="AI57" t="e">
        <f>#REF!</f>
        <v>#REF!</v>
      </c>
      <c r="AJ57" t="e">
        <f>#REF!</f>
        <v>#REF!</v>
      </c>
      <c r="AK57" t="e">
        <f>#REF!</f>
        <v>#REF!</v>
      </c>
      <c r="AL57" t="e">
        <f>#REF!</f>
        <v>#REF!</v>
      </c>
      <c r="AM57" t="e">
        <f>#REF!</f>
        <v>#REF!</v>
      </c>
      <c r="AN57" t="e">
        <f>#REF!</f>
        <v>#REF!</v>
      </c>
      <c r="AO57" t="e">
        <f>#REF!</f>
        <v>#REF!</v>
      </c>
      <c r="AP57" t="e">
        <f>#REF!</f>
        <v>#REF!</v>
      </c>
      <c r="AQ57" t="e">
        <f>#REF!</f>
        <v>#REF!</v>
      </c>
      <c r="AR57" t="e">
        <f>#REF!</f>
        <v>#REF!</v>
      </c>
      <c r="AS57" t="e">
        <f>#REF!</f>
        <v>#REF!</v>
      </c>
      <c r="AT57" t="e">
        <f>#REF!</f>
        <v>#REF!</v>
      </c>
      <c r="AU57" t="e">
        <f>#REF!</f>
        <v>#REF!</v>
      </c>
      <c r="AV57" t="e">
        <f>#REF!</f>
        <v>#REF!</v>
      </c>
      <c r="AW57" t="e">
        <f>#REF!</f>
        <v>#REF!</v>
      </c>
      <c r="AX57" t="e">
        <f>#REF!</f>
        <v>#REF!</v>
      </c>
      <c r="AY57" t="e">
        <f>#REF!</f>
        <v>#REF!</v>
      </c>
      <c r="AZ57" t="e">
        <f>#REF!</f>
        <v>#REF!</v>
      </c>
      <c r="BA57" t="e">
        <f>#REF!</f>
        <v>#REF!</v>
      </c>
      <c r="BB57" t="e">
        <f>#REF!</f>
        <v>#REF!</v>
      </c>
      <c r="BC57" t="e">
        <f>#REF!</f>
        <v>#REF!</v>
      </c>
      <c r="BD57" t="e">
        <f>#REF!</f>
        <v>#REF!</v>
      </c>
      <c r="BE57" t="e">
        <f>#REF!</f>
        <v>#REF!</v>
      </c>
      <c r="BF57" t="e">
        <f>#REF!</f>
        <v>#REF!</v>
      </c>
      <c r="BG57" t="e">
        <f>#REF!</f>
        <v>#REF!</v>
      </c>
      <c r="BH57" t="e">
        <f>#REF!</f>
        <v>#REF!</v>
      </c>
      <c r="BI57" t="e">
        <f>#REF!</f>
        <v>#REF!</v>
      </c>
      <c r="BJ57" t="e">
        <f>#REF!</f>
        <v>#REF!</v>
      </c>
      <c r="BK57" t="e">
        <f>#REF!</f>
        <v>#REF!</v>
      </c>
      <c r="BL57" t="e">
        <f>#REF!</f>
        <v>#REF!</v>
      </c>
      <c r="BM57" t="e">
        <f>#REF!</f>
        <v>#REF!</v>
      </c>
      <c r="BN57" t="e">
        <f>#REF!</f>
        <v>#REF!</v>
      </c>
      <c r="BO57" t="e">
        <f>#REF!</f>
        <v>#REF!</v>
      </c>
      <c r="BP57" t="e">
        <f>#REF!</f>
        <v>#REF!</v>
      </c>
      <c r="BQ57" t="e">
        <f>#REF!</f>
        <v>#REF!</v>
      </c>
      <c r="BR57" t="e">
        <f>#REF!</f>
        <v>#REF!</v>
      </c>
      <c r="BS57" t="e">
        <f>#REF!</f>
        <v>#REF!</v>
      </c>
      <c r="BT57" t="e">
        <f>#REF!</f>
        <v>#REF!</v>
      </c>
      <c r="BU57" t="e">
        <f>#REF!</f>
        <v>#REF!</v>
      </c>
      <c r="BV57" t="e">
        <f>#REF!</f>
        <v>#REF!</v>
      </c>
      <c r="BW57" t="e">
        <f>#REF!</f>
        <v>#REF!</v>
      </c>
      <c r="BX57" t="e">
        <f>#REF!</f>
        <v>#REF!</v>
      </c>
      <c r="BY57" t="e">
        <f>#REF!</f>
        <v>#REF!</v>
      </c>
      <c r="BZ57" t="e">
        <f>#REF!</f>
        <v>#REF!</v>
      </c>
      <c r="CA57" t="e">
        <f>#REF!</f>
        <v>#REF!</v>
      </c>
      <c r="CB57" t="e">
        <f>#REF!</f>
        <v>#REF!</v>
      </c>
      <c r="CC57" t="e">
        <f>#REF!</f>
        <v>#REF!</v>
      </c>
      <c r="CD57" t="e">
        <f>#REF!</f>
        <v>#REF!</v>
      </c>
      <c r="CE57" t="e">
        <f>#REF!</f>
        <v>#REF!</v>
      </c>
      <c r="CF57" t="e">
        <f>#REF!</f>
        <v>#REF!</v>
      </c>
      <c r="CG57" t="e">
        <f>#REF!</f>
        <v>#REF!</v>
      </c>
      <c r="CH57" t="e">
        <f>#REF!</f>
        <v>#REF!</v>
      </c>
    </row>
    <row r="58" spans="1:86" x14ac:dyDescent="0.2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  <c r="AA58" t="e">
        <f>#REF!</f>
        <v>#REF!</v>
      </c>
      <c r="AB58" t="e">
        <f>#REF!</f>
        <v>#REF!</v>
      </c>
      <c r="AC58" t="e">
        <f>#REF!</f>
        <v>#REF!</v>
      </c>
      <c r="AD58" t="e">
        <f>#REF!</f>
        <v>#REF!</v>
      </c>
      <c r="AE58" t="e">
        <f>#REF!</f>
        <v>#REF!</v>
      </c>
      <c r="AF58" t="e">
        <f>#REF!</f>
        <v>#REF!</v>
      </c>
      <c r="AG58" t="e">
        <f>#REF!</f>
        <v>#REF!</v>
      </c>
      <c r="AH58" t="e">
        <f>#REF!</f>
        <v>#REF!</v>
      </c>
      <c r="AI58" t="e">
        <f>#REF!</f>
        <v>#REF!</v>
      </c>
      <c r="AJ58" t="e">
        <f>#REF!</f>
        <v>#REF!</v>
      </c>
      <c r="AK58" t="e">
        <f>#REF!</f>
        <v>#REF!</v>
      </c>
      <c r="AL58" t="e">
        <f>#REF!</f>
        <v>#REF!</v>
      </c>
      <c r="AM58" t="e">
        <f>#REF!</f>
        <v>#REF!</v>
      </c>
      <c r="AN58" t="e">
        <f>#REF!</f>
        <v>#REF!</v>
      </c>
      <c r="AO58" t="e">
        <f>#REF!</f>
        <v>#REF!</v>
      </c>
      <c r="AP58" t="e">
        <f>#REF!</f>
        <v>#REF!</v>
      </c>
      <c r="AQ58" t="e">
        <f>#REF!</f>
        <v>#REF!</v>
      </c>
      <c r="AR58" t="e">
        <f>#REF!</f>
        <v>#REF!</v>
      </c>
      <c r="AS58" t="e">
        <f>#REF!</f>
        <v>#REF!</v>
      </c>
      <c r="AT58" t="e">
        <f>#REF!</f>
        <v>#REF!</v>
      </c>
      <c r="AU58" t="e">
        <f>#REF!</f>
        <v>#REF!</v>
      </c>
      <c r="AV58" t="e">
        <f>#REF!</f>
        <v>#REF!</v>
      </c>
      <c r="AW58" t="e">
        <f>#REF!</f>
        <v>#REF!</v>
      </c>
      <c r="AX58" t="e">
        <f>#REF!</f>
        <v>#REF!</v>
      </c>
      <c r="AY58" t="e">
        <f>#REF!</f>
        <v>#REF!</v>
      </c>
      <c r="AZ58" t="e">
        <f>#REF!</f>
        <v>#REF!</v>
      </c>
      <c r="BA58" t="e">
        <f>#REF!</f>
        <v>#REF!</v>
      </c>
      <c r="BB58" t="e">
        <f>#REF!</f>
        <v>#REF!</v>
      </c>
      <c r="BC58" t="e">
        <f>#REF!</f>
        <v>#REF!</v>
      </c>
      <c r="BD58" t="e">
        <f>#REF!</f>
        <v>#REF!</v>
      </c>
      <c r="BE58" t="e">
        <f>#REF!</f>
        <v>#REF!</v>
      </c>
      <c r="BF58" t="e">
        <f>#REF!</f>
        <v>#REF!</v>
      </c>
      <c r="BG58" t="e">
        <f>#REF!</f>
        <v>#REF!</v>
      </c>
      <c r="BH58" t="e">
        <f>#REF!</f>
        <v>#REF!</v>
      </c>
      <c r="BI58" t="e">
        <f>#REF!</f>
        <v>#REF!</v>
      </c>
      <c r="BJ58" t="e">
        <f>#REF!</f>
        <v>#REF!</v>
      </c>
      <c r="BK58" t="e">
        <f>#REF!</f>
        <v>#REF!</v>
      </c>
      <c r="BL58" t="e">
        <f>#REF!</f>
        <v>#REF!</v>
      </c>
      <c r="BM58" t="e">
        <f>#REF!</f>
        <v>#REF!</v>
      </c>
      <c r="BN58" t="e">
        <f>#REF!</f>
        <v>#REF!</v>
      </c>
      <c r="BO58" t="e">
        <f>#REF!</f>
        <v>#REF!</v>
      </c>
      <c r="BP58" t="e">
        <f>#REF!</f>
        <v>#REF!</v>
      </c>
      <c r="BQ58" t="e">
        <f>#REF!</f>
        <v>#REF!</v>
      </c>
      <c r="BR58" t="e">
        <f>#REF!</f>
        <v>#REF!</v>
      </c>
      <c r="BS58" t="e">
        <f>#REF!</f>
        <v>#REF!</v>
      </c>
      <c r="BT58" t="e">
        <f>#REF!</f>
        <v>#REF!</v>
      </c>
      <c r="BU58" t="e">
        <f>#REF!</f>
        <v>#REF!</v>
      </c>
      <c r="BV58" t="e">
        <f>#REF!</f>
        <v>#REF!</v>
      </c>
      <c r="BW58" t="e">
        <f>#REF!</f>
        <v>#REF!</v>
      </c>
      <c r="BX58" t="e">
        <f>#REF!</f>
        <v>#REF!</v>
      </c>
      <c r="BY58" t="e">
        <f>#REF!</f>
        <v>#REF!</v>
      </c>
      <c r="BZ58" t="e">
        <f>#REF!</f>
        <v>#REF!</v>
      </c>
      <c r="CA58" t="e">
        <f>#REF!</f>
        <v>#REF!</v>
      </c>
      <c r="CB58" t="e">
        <f>#REF!</f>
        <v>#REF!</v>
      </c>
      <c r="CC58" t="e">
        <f>#REF!</f>
        <v>#REF!</v>
      </c>
      <c r="CD58" t="e">
        <f>#REF!</f>
        <v>#REF!</v>
      </c>
      <c r="CE58" t="e">
        <f>#REF!</f>
        <v>#REF!</v>
      </c>
      <c r="CF58" t="e">
        <f>#REF!</f>
        <v>#REF!</v>
      </c>
      <c r="CG58" t="e">
        <f>#REF!</f>
        <v>#REF!</v>
      </c>
      <c r="CH58" t="e">
        <f>#REF!</f>
        <v>#REF!</v>
      </c>
    </row>
    <row r="59" spans="1:86" x14ac:dyDescent="0.2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  <c r="AA59" t="e">
        <f>#REF!</f>
        <v>#REF!</v>
      </c>
      <c r="AB59" t="e">
        <f>#REF!</f>
        <v>#REF!</v>
      </c>
      <c r="AC59" t="e">
        <f>#REF!</f>
        <v>#REF!</v>
      </c>
      <c r="AD59" t="e">
        <f>#REF!</f>
        <v>#REF!</v>
      </c>
      <c r="AE59" t="e">
        <f>#REF!</f>
        <v>#REF!</v>
      </c>
      <c r="AF59" t="e">
        <f>#REF!</f>
        <v>#REF!</v>
      </c>
      <c r="AG59" t="e">
        <f>#REF!</f>
        <v>#REF!</v>
      </c>
      <c r="AH59" t="e">
        <f>#REF!</f>
        <v>#REF!</v>
      </c>
      <c r="AI59" t="e">
        <f>#REF!</f>
        <v>#REF!</v>
      </c>
      <c r="AJ59" t="e">
        <f>#REF!</f>
        <v>#REF!</v>
      </c>
      <c r="AK59" t="e">
        <f>#REF!</f>
        <v>#REF!</v>
      </c>
      <c r="AL59" t="e">
        <f>#REF!</f>
        <v>#REF!</v>
      </c>
      <c r="AM59" t="e">
        <f>#REF!</f>
        <v>#REF!</v>
      </c>
      <c r="AN59" t="e">
        <f>#REF!</f>
        <v>#REF!</v>
      </c>
      <c r="AO59" t="e">
        <f>#REF!</f>
        <v>#REF!</v>
      </c>
      <c r="AP59" t="e">
        <f>#REF!</f>
        <v>#REF!</v>
      </c>
      <c r="AQ59" t="e">
        <f>#REF!</f>
        <v>#REF!</v>
      </c>
      <c r="AR59" t="e">
        <f>#REF!</f>
        <v>#REF!</v>
      </c>
      <c r="AS59" t="e">
        <f>#REF!</f>
        <v>#REF!</v>
      </c>
      <c r="AT59" t="e">
        <f>#REF!</f>
        <v>#REF!</v>
      </c>
      <c r="AU59" t="e">
        <f>#REF!</f>
        <v>#REF!</v>
      </c>
      <c r="AV59" t="e">
        <f>#REF!</f>
        <v>#REF!</v>
      </c>
      <c r="AW59" t="e">
        <f>#REF!</f>
        <v>#REF!</v>
      </c>
      <c r="AX59" t="e">
        <f>#REF!</f>
        <v>#REF!</v>
      </c>
      <c r="AY59" t="e">
        <f>#REF!</f>
        <v>#REF!</v>
      </c>
      <c r="AZ59" t="e">
        <f>#REF!</f>
        <v>#REF!</v>
      </c>
      <c r="BA59" t="e">
        <f>#REF!</f>
        <v>#REF!</v>
      </c>
      <c r="BB59" t="e">
        <f>#REF!</f>
        <v>#REF!</v>
      </c>
      <c r="BC59" t="e">
        <f>#REF!</f>
        <v>#REF!</v>
      </c>
      <c r="BD59" t="e">
        <f>#REF!</f>
        <v>#REF!</v>
      </c>
      <c r="BE59" t="e">
        <f>#REF!</f>
        <v>#REF!</v>
      </c>
      <c r="BF59" t="e">
        <f>#REF!</f>
        <v>#REF!</v>
      </c>
      <c r="BG59" t="e">
        <f>#REF!</f>
        <v>#REF!</v>
      </c>
      <c r="BH59" t="e">
        <f>#REF!</f>
        <v>#REF!</v>
      </c>
      <c r="BI59" t="e">
        <f>#REF!</f>
        <v>#REF!</v>
      </c>
      <c r="BJ59" t="e">
        <f>#REF!</f>
        <v>#REF!</v>
      </c>
      <c r="BK59" t="e">
        <f>#REF!</f>
        <v>#REF!</v>
      </c>
      <c r="BL59" t="e">
        <f>#REF!</f>
        <v>#REF!</v>
      </c>
      <c r="BM59" t="e">
        <f>#REF!</f>
        <v>#REF!</v>
      </c>
      <c r="BN59" t="e">
        <f>#REF!</f>
        <v>#REF!</v>
      </c>
      <c r="BO59" t="e">
        <f>#REF!</f>
        <v>#REF!</v>
      </c>
      <c r="BP59" t="e">
        <f>#REF!</f>
        <v>#REF!</v>
      </c>
      <c r="BQ59" t="e">
        <f>#REF!</f>
        <v>#REF!</v>
      </c>
      <c r="BR59" t="e">
        <f>#REF!</f>
        <v>#REF!</v>
      </c>
      <c r="BS59" t="e">
        <f>#REF!</f>
        <v>#REF!</v>
      </c>
      <c r="BT59" t="e">
        <f>#REF!</f>
        <v>#REF!</v>
      </c>
      <c r="BU59" t="e">
        <f>#REF!</f>
        <v>#REF!</v>
      </c>
      <c r="BV59" t="e">
        <f>#REF!</f>
        <v>#REF!</v>
      </c>
      <c r="BW59" t="e">
        <f>#REF!</f>
        <v>#REF!</v>
      </c>
      <c r="BX59" t="e">
        <f>#REF!</f>
        <v>#REF!</v>
      </c>
      <c r="BY59" t="e">
        <f>#REF!</f>
        <v>#REF!</v>
      </c>
      <c r="BZ59" t="e">
        <f>#REF!</f>
        <v>#REF!</v>
      </c>
      <c r="CA59" t="e">
        <f>#REF!</f>
        <v>#REF!</v>
      </c>
      <c r="CB59" t="e">
        <f>#REF!</f>
        <v>#REF!</v>
      </c>
      <c r="CC59" t="e">
        <f>#REF!</f>
        <v>#REF!</v>
      </c>
      <c r="CD59" t="e">
        <f>#REF!</f>
        <v>#REF!</v>
      </c>
      <c r="CE59" t="e">
        <f>#REF!</f>
        <v>#REF!</v>
      </c>
      <c r="CF59" t="e">
        <f>#REF!</f>
        <v>#REF!</v>
      </c>
      <c r="CG59" t="e">
        <f>#REF!</f>
        <v>#REF!</v>
      </c>
      <c r="CH59" t="e">
        <f>#REF!</f>
        <v>#REF!</v>
      </c>
    </row>
    <row r="60" spans="1:86" x14ac:dyDescent="0.2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  <c r="AA60" t="e">
        <f>#REF!</f>
        <v>#REF!</v>
      </c>
      <c r="AB60" t="e">
        <f>#REF!</f>
        <v>#REF!</v>
      </c>
      <c r="AC60" t="e">
        <f>#REF!</f>
        <v>#REF!</v>
      </c>
      <c r="AD60" t="e">
        <f>#REF!</f>
        <v>#REF!</v>
      </c>
      <c r="AE60" t="e">
        <f>#REF!</f>
        <v>#REF!</v>
      </c>
      <c r="AF60" t="e">
        <f>#REF!</f>
        <v>#REF!</v>
      </c>
      <c r="AG60" t="e">
        <f>#REF!</f>
        <v>#REF!</v>
      </c>
      <c r="AH60" t="e">
        <f>#REF!</f>
        <v>#REF!</v>
      </c>
      <c r="AI60" t="e">
        <f>#REF!</f>
        <v>#REF!</v>
      </c>
      <c r="AJ60" t="e">
        <f>#REF!</f>
        <v>#REF!</v>
      </c>
      <c r="AK60" t="e">
        <f>#REF!</f>
        <v>#REF!</v>
      </c>
      <c r="AL60" t="e">
        <f>#REF!</f>
        <v>#REF!</v>
      </c>
      <c r="AM60" t="e">
        <f>#REF!</f>
        <v>#REF!</v>
      </c>
      <c r="AN60" t="e">
        <f>#REF!</f>
        <v>#REF!</v>
      </c>
      <c r="AO60" t="e">
        <f>#REF!</f>
        <v>#REF!</v>
      </c>
      <c r="AP60" t="e">
        <f>#REF!</f>
        <v>#REF!</v>
      </c>
      <c r="AQ60" t="e">
        <f>#REF!</f>
        <v>#REF!</v>
      </c>
      <c r="AR60" t="e">
        <f>#REF!</f>
        <v>#REF!</v>
      </c>
      <c r="AS60" t="e">
        <f>#REF!</f>
        <v>#REF!</v>
      </c>
      <c r="AT60" t="e">
        <f>#REF!</f>
        <v>#REF!</v>
      </c>
      <c r="AU60" t="e">
        <f>#REF!</f>
        <v>#REF!</v>
      </c>
      <c r="AV60" t="e">
        <f>#REF!</f>
        <v>#REF!</v>
      </c>
      <c r="AW60" t="e">
        <f>#REF!</f>
        <v>#REF!</v>
      </c>
      <c r="AX60" t="e">
        <f>#REF!</f>
        <v>#REF!</v>
      </c>
      <c r="AY60" t="e">
        <f>#REF!</f>
        <v>#REF!</v>
      </c>
      <c r="AZ60" t="e">
        <f>#REF!</f>
        <v>#REF!</v>
      </c>
      <c r="BA60" t="e">
        <f>#REF!</f>
        <v>#REF!</v>
      </c>
      <c r="BB60" t="e">
        <f>#REF!</f>
        <v>#REF!</v>
      </c>
      <c r="BC60" t="e">
        <f>#REF!</f>
        <v>#REF!</v>
      </c>
      <c r="BD60" t="e">
        <f>#REF!</f>
        <v>#REF!</v>
      </c>
      <c r="BE60" t="e">
        <f>#REF!</f>
        <v>#REF!</v>
      </c>
      <c r="BF60" t="e">
        <f>#REF!</f>
        <v>#REF!</v>
      </c>
      <c r="BG60" t="e">
        <f>#REF!</f>
        <v>#REF!</v>
      </c>
      <c r="BH60" t="e">
        <f>#REF!</f>
        <v>#REF!</v>
      </c>
      <c r="BI60" t="e">
        <f>#REF!</f>
        <v>#REF!</v>
      </c>
      <c r="BJ60" t="e">
        <f>#REF!</f>
        <v>#REF!</v>
      </c>
      <c r="BK60" t="e">
        <f>#REF!</f>
        <v>#REF!</v>
      </c>
      <c r="BL60" t="e">
        <f>#REF!</f>
        <v>#REF!</v>
      </c>
      <c r="BM60" t="e">
        <f>#REF!</f>
        <v>#REF!</v>
      </c>
      <c r="BN60" t="e">
        <f>#REF!</f>
        <v>#REF!</v>
      </c>
      <c r="BO60" t="e">
        <f>#REF!</f>
        <v>#REF!</v>
      </c>
      <c r="BP60" t="e">
        <f>#REF!</f>
        <v>#REF!</v>
      </c>
      <c r="BQ60" t="e">
        <f>#REF!</f>
        <v>#REF!</v>
      </c>
      <c r="BR60" t="e">
        <f>#REF!</f>
        <v>#REF!</v>
      </c>
      <c r="BS60" t="e">
        <f>#REF!</f>
        <v>#REF!</v>
      </c>
      <c r="BT60" t="e">
        <f>#REF!</f>
        <v>#REF!</v>
      </c>
      <c r="BU60" t="e">
        <f>#REF!</f>
        <v>#REF!</v>
      </c>
      <c r="BV60" t="e">
        <f>#REF!</f>
        <v>#REF!</v>
      </c>
      <c r="BW60" t="e">
        <f>#REF!</f>
        <v>#REF!</v>
      </c>
      <c r="BX60" t="e">
        <f>#REF!</f>
        <v>#REF!</v>
      </c>
      <c r="BY60" t="e">
        <f>#REF!</f>
        <v>#REF!</v>
      </c>
      <c r="BZ60" t="e">
        <f>#REF!</f>
        <v>#REF!</v>
      </c>
      <c r="CA60" t="e">
        <f>#REF!</f>
        <v>#REF!</v>
      </c>
      <c r="CB60" t="e">
        <f>#REF!</f>
        <v>#REF!</v>
      </c>
      <c r="CC60" t="e">
        <f>#REF!</f>
        <v>#REF!</v>
      </c>
      <c r="CD60" t="e">
        <f>#REF!</f>
        <v>#REF!</v>
      </c>
      <c r="CE60" t="e">
        <f>#REF!</f>
        <v>#REF!</v>
      </c>
      <c r="CF60" t="e">
        <f>#REF!</f>
        <v>#REF!</v>
      </c>
      <c r="CG60" t="e">
        <f>#REF!</f>
        <v>#REF!</v>
      </c>
      <c r="CH60" t="e">
        <f>#REF!</f>
        <v>#REF!</v>
      </c>
    </row>
    <row r="61" spans="1:86" x14ac:dyDescent="0.2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  <c r="AA61" t="e">
        <f>#REF!</f>
        <v>#REF!</v>
      </c>
      <c r="AB61" t="e">
        <f>#REF!</f>
        <v>#REF!</v>
      </c>
      <c r="AC61" t="e">
        <f>#REF!</f>
        <v>#REF!</v>
      </c>
      <c r="AD61" t="e">
        <f>#REF!</f>
        <v>#REF!</v>
      </c>
      <c r="AE61" t="e">
        <f>#REF!</f>
        <v>#REF!</v>
      </c>
      <c r="AF61" t="e">
        <f>#REF!</f>
        <v>#REF!</v>
      </c>
      <c r="AG61" t="e">
        <f>#REF!</f>
        <v>#REF!</v>
      </c>
      <c r="AH61" t="e">
        <f>#REF!</f>
        <v>#REF!</v>
      </c>
      <c r="AI61" t="e">
        <f>#REF!</f>
        <v>#REF!</v>
      </c>
      <c r="AJ61" t="e">
        <f>#REF!</f>
        <v>#REF!</v>
      </c>
      <c r="AK61" t="e">
        <f>#REF!</f>
        <v>#REF!</v>
      </c>
      <c r="AL61" t="e">
        <f>#REF!</f>
        <v>#REF!</v>
      </c>
      <c r="AM61" t="e">
        <f>#REF!</f>
        <v>#REF!</v>
      </c>
      <c r="AN61" t="e">
        <f>#REF!</f>
        <v>#REF!</v>
      </c>
      <c r="AO61" t="e">
        <f>#REF!</f>
        <v>#REF!</v>
      </c>
      <c r="AP61" t="e">
        <f>#REF!</f>
        <v>#REF!</v>
      </c>
      <c r="AQ61" t="e">
        <f>#REF!</f>
        <v>#REF!</v>
      </c>
      <c r="AR61" t="e">
        <f>#REF!</f>
        <v>#REF!</v>
      </c>
      <c r="AS61" t="e">
        <f>#REF!</f>
        <v>#REF!</v>
      </c>
      <c r="AT61" t="e">
        <f>#REF!</f>
        <v>#REF!</v>
      </c>
      <c r="AU61" t="e">
        <f>#REF!</f>
        <v>#REF!</v>
      </c>
      <c r="AV61" t="e">
        <f>#REF!</f>
        <v>#REF!</v>
      </c>
      <c r="AW61" t="e">
        <f>#REF!</f>
        <v>#REF!</v>
      </c>
      <c r="AX61" t="e">
        <f>#REF!</f>
        <v>#REF!</v>
      </c>
      <c r="AY61" t="e">
        <f>#REF!</f>
        <v>#REF!</v>
      </c>
      <c r="AZ61" t="e">
        <f>#REF!</f>
        <v>#REF!</v>
      </c>
      <c r="BA61" t="e">
        <f>#REF!</f>
        <v>#REF!</v>
      </c>
      <c r="BB61" t="e">
        <f>#REF!</f>
        <v>#REF!</v>
      </c>
      <c r="BC61" t="e">
        <f>#REF!</f>
        <v>#REF!</v>
      </c>
      <c r="BD61" t="e">
        <f>#REF!</f>
        <v>#REF!</v>
      </c>
      <c r="BE61" t="e">
        <f>#REF!</f>
        <v>#REF!</v>
      </c>
      <c r="BF61" t="e">
        <f>#REF!</f>
        <v>#REF!</v>
      </c>
      <c r="BG61" t="e">
        <f>#REF!</f>
        <v>#REF!</v>
      </c>
      <c r="BH61" t="e">
        <f>#REF!</f>
        <v>#REF!</v>
      </c>
      <c r="BI61" t="e">
        <f>#REF!</f>
        <v>#REF!</v>
      </c>
      <c r="BJ61" t="e">
        <f>#REF!</f>
        <v>#REF!</v>
      </c>
      <c r="BK61" t="e">
        <f>#REF!</f>
        <v>#REF!</v>
      </c>
      <c r="BL61" t="e">
        <f>#REF!</f>
        <v>#REF!</v>
      </c>
      <c r="BM61" t="e">
        <f>#REF!</f>
        <v>#REF!</v>
      </c>
      <c r="BN61" t="e">
        <f>#REF!</f>
        <v>#REF!</v>
      </c>
      <c r="BO61" t="e">
        <f>#REF!</f>
        <v>#REF!</v>
      </c>
      <c r="BP61" t="e">
        <f>#REF!</f>
        <v>#REF!</v>
      </c>
      <c r="BQ61" t="e">
        <f>#REF!</f>
        <v>#REF!</v>
      </c>
      <c r="BR61" t="e">
        <f>#REF!</f>
        <v>#REF!</v>
      </c>
      <c r="BS61" t="e">
        <f>#REF!</f>
        <v>#REF!</v>
      </c>
      <c r="BT61" t="e">
        <f>#REF!</f>
        <v>#REF!</v>
      </c>
      <c r="BU61" t="e">
        <f>#REF!</f>
        <v>#REF!</v>
      </c>
      <c r="BV61" t="e">
        <f>#REF!</f>
        <v>#REF!</v>
      </c>
      <c r="BW61" t="e">
        <f>#REF!</f>
        <v>#REF!</v>
      </c>
      <c r="BX61" t="e">
        <f>#REF!</f>
        <v>#REF!</v>
      </c>
      <c r="BY61" t="e">
        <f>#REF!</f>
        <v>#REF!</v>
      </c>
      <c r="BZ61" t="e">
        <f>#REF!</f>
        <v>#REF!</v>
      </c>
      <c r="CA61" t="e">
        <f>#REF!</f>
        <v>#REF!</v>
      </c>
      <c r="CB61" t="e">
        <f>#REF!</f>
        <v>#REF!</v>
      </c>
      <c r="CC61" t="e">
        <f>#REF!</f>
        <v>#REF!</v>
      </c>
      <c r="CD61" t="e">
        <f>#REF!</f>
        <v>#REF!</v>
      </c>
      <c r="CE61" t="e">
        <f>#REF!</f>
        <v>#REF!</v>
      </c>
      <c r="CF61" t="e">
        <f>#REF!</f>
        <v>#REF!</v>
      </c>
      <c r="CG61" t="e">
        <f>#REF!</f>
        <v>#REF!</v>
      </c>
      <c r="CH61" t="e">
        <f>#REF!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H61"/>
  <sheetViews>
    <sheetView workbookViewId="0">
      <selection activeCell="C5" sqref="C5"/>
    </sheetView>
  </sheetViews>
  <sheetFormatPr defaultRowHeight="12.75" x14ac:dyDescent="0.2"/>
  <sheetData>
    <row r="3" spans="1:86" x14ac:dyDescent="0.2">
      <c r="C3" t="e">
        <f ca="1">_xll.xpGetDimLabel(1, 0, "XPQUERYDOC_4")</f>
        <v>#NAME?</v>
      </c>
      <c r="I3" t="e">
        <f ca="1">_xll.xpGetDimLabel(1, 1, "XPQUERYDOC_4")</f>
        <v>#NAME?</v>
      </c>
      <c r="O3" t="e">
        <f ca="1">_xll.xpGetDimLabel(1, 2, "XPQUERYDOC_4")</f>
        <v>#NAME?</v>
      </c>
      <c r="U3" t="e">
        <f ca="1">_xll.xpGetDimLabel(1, 3, "XPQUERYDOC_4")</f>
        <v>#NAME?</v>
      </c>
      <c r="AA3" t="e">
        <f ca="1">_xll.xpGetDimLabel(1, 4, "XPQUERYDOC_4")</f>
        <v>#NAME?</v>
      </c>
      <c r="AG3" t="e">
        <f ca="1">_xll.xpGetDimLabel(1, 5, "XPQUERYDOC_4")</f>
        <v>#NAME?</v>
      </c>
      <c r="AM3" t="e">
        <f ca="1">_xll.xpGetDimLabel(1, 6, "XPQUERYDOC_4")</f>
        <v>#NAME?</v>
      </c>
      <c r="AS3" t="e">
        <f ca="1">_xll.xpGetDimLabel(1, 7, "XPQUERYDOC_4")</f>
        <v>#NAME?</v>
      </c>
      <c r="AY3" t="e">
        <f ca="1">_xll.xpGetDimLabel(1, 8, "XPQUERYDOC_4")</f>
        <v>#NAME?</v>
      </c>
      <c r="BE3" t="e">
        <f ca="1">_xll.xpGetDimLabel(1, 9, "XPQUERYDOC_4")</f>
        <v>#NAME?</v>
      </c>
      <c r="BK3" t="e">
        <f ca="1">_xll.xpGetDimLabel(1, 10, "XPQUERYDOC_4")</f>
        <v>#NAME?</v>
      </c>
      <c r="BQ3" t="e">
        <f ca="1">_xll.xpGetDimLabel(1, 11, "XPQUERYDOC_4")</f>
        <v>#NAME?</v>
      </c>
      <c r="BW3" t="e">
        <f ca="1">_xll.xpGetDimLabel(1, 12, "XPQUERYDOC_4")</f>
        <v>#NAME?</v>
      </c>
      <c r="CC3" t="e">
        <f ca="1">_xll.xpGetDimLabel(1, 13, "XPQUERYDOC_4")</f>
        <v>#NAME?</v>
      </c>
    </row>
    <row r="4" spans="1:86" x14ac:dyDescent="0.2">
      <c r="C4" t="e">
        <f ca="1">_xll.xpGetDimLabel(0, 0, "XPQUERYDOC_4")</f>
        <v>#NAME?</v>
      </c>
      <c r="D4" t="e">
        <f ca="1">_xll.xpGetDimLabel(0, 1, "XPQUERYDOC_4")</f>
        <v>#NAME?</v>
      </c>
      <c r="E4" t="e">
        <f ca="1">_xll.xpGetDimLabel(0, 2, "XPQUERYDOC_4")</f>
        <v>#NAME?</v>
      </c>
      <c r="F4" t="e">
        <f ca="1">_xll.xpGetDimLabel(0, 3, "XPQUERYDOC_4")</f>
        <v>#NAME?</v>
      </c>
      <c r="G4" t="e">
        <f ca="1">_xll.xpGetDimLabel(0, 4, "XPQUERYDOC_4")</f>
        <v>#NAME?</v>
      </c>
      <c r="H4" t="e">
        <f ca="1">_xll.xpGetDimLabel(0, 5, "XPQUERYDOC_4")</f>
        <v>#NAME?</v>
      </c>
      <c r="I4" t="e">
        <f ca="1">_xll.xpGetDimLabel(0, 0, "XPQUERYDOC_4")</f>
        <v>#NAME?</v>
      </c>
      <c r="J4" t="e">
        <f ca="1">_xll.xpGetDimLabel(0, 1, "XPQUERYDOC_4")</f>
        <v>#NAME?</v>
      </c>
      <c r="K4" t="e">
        <f ca="1">_xll.xpGetDimLabel(0, 2, "XPQUERYDOC_4")</f>
        <v>#NAME?</v>
      </c>
      <c r="L4" t="e">
        <f ca="1">_xll.xpGetDimLabel(0, 3, "XPQUERYDOC_4")</f>
        <v>#NAME?</v>
      </c>
      <c r="M4" t="e">
        <f ca="1">_xll.xpGetDimLabel(0, 4, "XPQUERYDOC_4")</f>
        <v>#NAME?</v>
      </c>
      <c r="N4" t="e">
        <f ca="1">_xll.xpGetDimLabel(0, 5, "XPQUERYDOC_4")</f>
        <v>#NAME?</v>
      </c>
      <c r="O4" t="e">
        <f ca="1">_xll.xpGetDimLabel(0, 0, "XPQUERYDOC_4")</f>
        <v>#NAME?</v>
      </c>
      <c r="P4" t="e">
        <f ca="1">_xll.xpGetDimLabel(0, 1, "XPQUERYDOC_4")</f>
        <v>#NAME?</v>
      </c>
      <c r="Q4" t="e">
        <f ca="1">_xll.xpGetDimLabel(0, 2, "XPQUERYDOC_4")</f>
        <v>#NAME?</v>
      </c>
      <c r="R4" t="e">
        <f ca="1">_xll.xpGetDimLabel(0, 3, "XPQUERYDOC_4")</f>
        <v>#NAME?</v>
      </c>
      <c r="S4" t="e">
        <f ca="1">_xll.xpGetDimLabel(0, 4, "XPQUERYDOC_4")</f>
        <v>#NAME?</v>
      </c>
      <c r="T4" t="e">
        <f ca="1">_xll.xpGetDimLabel(0, 5, "XPQUERYDOC_4")</f>
        <v>#NAME?</v>
      </c>
      <c r="U4" t="e">
        <f ca="1">_xll.xpGetDimLabel(0, 0, "XPQUERYDOC_4")</f>
        <v>#NAME?</v>
      </c>
      <c r="V4" t="e">
        <f ca="1">_xll.xpGetDimLabel(0, 1, "XPQUERYDOC_4")</f>
        <v>#NAME?</v>
      </c>
      <c r="W4" t="e">
        <f ca="1">_xll.xpGetDimLabel(0, 2, "XPQUERYDOC_4")</f>
        <v>#NAME?</v>
      </c>
      <c r="X4" t="e">
        <f ca="1">_xll.xpGetDimLabel(0, 3, "XPQUERYDOC_4")</f>
        <v>#NAME?</v>
      </c>
      <c r="Y4" t="e">
        <f ca="1">_xll.xpGetDimLabel(0, 4, "XPQUERYDOC_4")</f>
        <v>#NAME?</v>
      </c>
      <c r="Z4" t="e">
        <f ca="1">_xll.xpGetDimLabel(0, 5, "XPQUERYDOC_4")</f>
        <v>#NAME?</v>
      </c>
      <c r="AA4" t="e">
        <f ca="1">_xll.xpGetDimLabel(0, 0, "XPQUERYDOC_4")</f>
        <v>#NAME?</v>
      </c>
      <c r="AB4" t="e">
        <f ca="1">_xll.xpGetDimLabel(0, 1, "XPQUERYDOC_4")</f>
        <v>#NAME?</v>
      </c>
      <c r="AC4" t="e">
        <f ca="1">_xll.xpGetDimLabel(0, 2, "XPQUERYDOC_4")</f>
        <v>#NAME?</v>
      </c>
      <c r="AD4" t="e">
        <f ca="1">_xll.xpGetDimLabel(0, 3, "XPQUERYDOC_4")</f>
        <v>#NAME?</v>
      </c>
      <c r="AE4" t="e">
        <f ca="1">_xll.xpGetDimLabel(0, 4, "XPQUERYDOC_4")</f>
        <v>#NAME?</v>
      </c>
      <c r="AF4" t="e">
        <f ca="1">_xll.xpGetDimLabel(0, 5, "XPQUERYDOC_4")</f>
        <v>#NAME?</v>
      </c>
      <c r="AG4" t="e">
        <f ca="1">_xll.xpGetDimLabel(0, 0, "XPQUERYDOC_4")</f>
        <v>#NAME?</v>
      </c>
      <c r="AH4" t="e">
        <f ca="1">_xll.xpGetDimLabel(0, 1, "XPQUERYDOC_4")</f>
        <v>#NAME?</v>
      </c>
      <c r="AI4" t="e">
        <f ca="1">_xll.xpGetDimLabel(0, 2, "XPQUERYDOC_4")</f>
        <v>#NAME?</v>
      </c>
      <c r="AJ4" t="e">
        <f ca="1">_xll.xpGetDimLabel(0, 3, "XPQUERYDOC_4")</f>
        <v>#NAME?</v>
      </c>
      <c r="AK4" t="e">
        <f ca="1">_xll.xpGetDimLabel(0, 4, "XPQUERYDOC_4")</f>
        <v>#NAME?</v>
      </c>
      <c r="AL4" t="e">
        <f ca="1">_xll.xpGetDimLabel(0, 5, "XPQUERYDOC_4")</f>
        <v>#NAME?</v>
      </c>
      <c r="AM4" t="e">
        <f ca="1">_xll.xpGetDimLabel(0, 0, "XPQUERYDOC_4")</f>
        <v>#NAME?</v>
      </c>
      <c r="AN4" t="e">
        <f ca="1">_xll.xpGetDimLabel(0, 1, "XPQUERYDOC_4")</f>
        <v>#NAME?</v>
      </c>
      <c r="AO4" t="e">
        <f ca="1">_xll.xpGetDimLabel(0, 2, "XPQUERYDOC_4")</f>
        <v>#NAME?</v>
      </c>
      <c r="AP4" t="e">
        <f ca="1">_xll.xpGetDimLabel(0, 3, "XPQUERYDOC_4")</f>
        <v>#NAME?</v>
      </c>
      <c r="AQ4" t="e">
        <f ca="1">_xll.xpGetDimLabel(0, 4, "XPQUERYDOC_4")</f>
        <v>#NAME?</v>
      </c>
      <c r="AR4" t="e">
        <f ca="1">_xll.xpGetDimLabel(0, 5, "XPQUERYDOC_4")</f>
        <v>#NAME?</v>
      </c>
      <c r="AS4" t="e">
        <f ca="1">_xll.xpGetDimLabel(0, 0, "XPQUERYDOC_4")</f>
        <v>#NAME?</v>
      </c>
      <c r="AT4" t="e">
        <f ca="1">_xll.xpGetDimLabel(0, 1, "XPQUERYDOC_4")</f>
        <v>#NAME?</v>
      </c>
      <c r="AU4" t="e">
        <f ca="1">_xll.xpGetDimLabel(0, 2, "XPQUERYDOC_4")</f>
        <v>#NAME?</v>
      </c>
      <c r="AV4" t="e">
        <f ca="1">_xll.xpGetDimLabel(0, 3, "XPQUERYDOC_4")</f>
        <v>#NAME?</v>
      </c>
      <c r="AW4" t="e">
        <f ca="1">_xll.xpGetDimLabel(0, 4, "XPQUERYDOC_4")</f>
        <v>#NAME?</v>
      </c>
      <c r="AX4" t="e">
        <f ca="1">_xll.xpGetDimLabel(0, 5, "XPQUERYDOC_4")</f>
        <v>#NAME?</v>
      </c>
      <c r="AY4" t="e">
        <f ca="1">_xll.xpGetDimLabel(0, 0, "XPQUERYDOC_4")</f>
        <v>#NAME?</v>
      </c>
      <c r="AZ4" t="e">
        <f ca="1">_xll.xpGetDimLabel(0, 1, "XPQUERYDOC_4")</f>
        <v>#NAME?</v>
      </c>
      <c r="BA4" t="e">
        <f ca="1">_xll.xpGetDimLabel(0, 2, "XPQUERYDOC_4")</f>
        <v>#NAME?</v>
      </c>
      <c r="BB4" t="e">
        <f ca="1">_xll.xpGetDimLabel(0, 3, "XPQUERYDOC_4")</f>
        <v>#NAME?</v>
      </c>
      <c r="BC4" t="e">
        <f ca="1">_xll.xpGetDimLabel(0, 4, "XPQUERYDOC_4")</f>
        <v>#NAME?</v>
      </c>
      <c r="BD4" t="e">
        <f ca="1">_xll.xpGetDimLabel(0, 5, "XPQUERYDOC_4")</f>
        <v>#NAME?</v>
      </c>
      <c r="BE4" t="e">
        <f ca="1">_xll.xpGetDimLabel(0, 0, "XPQUERYDOC_4")</f>
        <v>#NAME?</v>
      </c>
      <c r="BF4" t="e">
        <f ca="1">_xll.xpGetDimLabel(0, 1, "XPQUERYDOC_4")</f>
        <v>#NAME?</v>
      </c>
      <c r="BG4" t="e">
        <f ca="1">_xll.xpGetDimLabel(0, 2, "XPQUERYDOC_4")</f>
        <v>#NAME?</v>
      </c>
      <c r="BH4" t="e">
        <f ca="1">_xll.xpGetDimLabel(0, 3, "XPQUERYDOC_4")</f>
        <v>#NAME?</v>
      </c>
      <c r="BI4" t="e">
        <f ca="1">_xll.xpGetDimLabel(0, 4, "XPQUERYDOC_4")</f>
        <v>#NAME?</v>
      </c>
      <c r="BJ4" t="e">
        <f ca="1">_xll.xpGetDimLabel(0, 5, "XPQUERYDOC_4")</f>
        <v>#NAME?</v>
      </c>
      <c r="BK4" t="e">
        <f ca="1">_xll.xpGetDimLabel(0, 0, "XPQUERYDOC_4")</f>
        <v>#NAME?</v>
      </c>
      <c r="BL4" t="e">
        <f ca="1">_xll.xpGetDimLabel(0, 1, "XPQUERYDOC_4")</f>
        <v>#NAME?</v>
      </c>
      <c r="BM4" t="e">
        <f ca="1">_xll.xpGetDimLabel(0, 2, "XPQUERYDOC_4")</f>
        <v>#NAME?</v>
      </c>
      <c r="BN4" t="e">
        <f ca="1">_xll.xpGetDimLabel(0, 3, "XPQUERYDOC_4")</f>
        <v>#NAME?</v>
      </c>
      <c r="BO4" t="e">
        <f ca="1">_xll.xpGetDimLabel(0, 4, "XPQUERYDOC_4")</f>
        <v>#NAME?</v>
      </c>
      <c r="BP4" t="e">
        <f ca="1">_xll.xpGetDimLabel(0, 5, "XPQUERYDOC_4")</f>
        <v>#NAME?</v>
      </c>
      <c r="BQ4" t="e">
        <f ca="1">_xll.xpGetDimLabel(0, 0, "XPQUERYDOC_4")</f>
        <v>#NAME?</v>
      </c>
      <c r="BR4" t="e">
        <f ca="1">_xll.xpGetDimLabel(0, 1, "XPQUERYDOC_4")</f>
        <v>#NAME?</v>
      </c>
      <c r="BS4" t="e">
        <f ca="1">_xll.xpGetDimLabel(0, 2, "XPQUERYDOC_4")</f>
        <v>#NAME?</v>
      </c>
      <c r="BT4" t="e">
        <f ca="1">_xll.xpGetDimLabel(0, 3, "XPQUERYDOC_4")</f>
        <v>#NAME?</v>
      </c>
      <c r="BU4" t="e">
        <f ca="1">_xll.xpGetDimLabel(0, 4, "XPQUERYDOC_4")</f>
        <v>#NAME?</v>
      </c>
      <c r="BV4" t="e">
        <f ca="1">_xll.xpGetDimLabel(0, 5, "XPQUERYDOC_4")</f>
        <v>#NAME?</v>
      </c>
      <c r="BW4" t="e">
        <f ca="1">_xll.xpGetDimLabel(0, 0, "XPQUERYDOC_4")</f>
        <v>#NAME?</v>
      </c>
      <c r="BX4" t="e">
        <f ca="1">_xll.xpGetDimLabel(0, 1, "XPQUERYDOC_4")</f>
        <v>#NAME?</v>
      </c>
      <c r="BY4" t="e">
        <f ca="1">_xll.xpGetDimLabel(0, 2, "XPQUERYDOC_4")</f>
        <v>#NAME?</v>
      </c>
      <c r="BZ4" t="e">
        <f ca="1">_xll.xpGetDimLabel(0, 3, "XPQUERYDOC_4")</f>
        <v>#NAME?</v>
      </c>
      <c r="CA4" t="e">
        <f ca="1">_xll.xpGetDimLabel(0, 4, "XPQUERYDOC_4")</f>
        <v>#NAME?</v>
      </c>
      <c r="CB4" t="e">
        <f ca="1">_xll.xpGetDimLabel(0, 5, "XPQUERYDOC_4")</f>
        <v>#NAME?</v>
      </c>
      <c r="CC4" t="e">
        <f ca="1">_xll.xpGetDimLabel(0, 0, "XPQUERYDOC_4")</f>
        <v>#NAME?</v>
      </c>
      <c r="CD4" t="e">
        <f ca="1">_xll.xpGetDimLabel(0, 1, "XPQUERYDOC_4")</f>
        <v>#NAME?</v>
      </c>
      <c r="CE4" t="e">
        <f ca="1">_xll.xpGetDimLabel(0, 2, "XPQUERYDOC_4")</f>
        <v>#NAME?</v>
      </c>
      <c r="CF4" t="e">
        <f ca="1">_xll.xpGetDimLabel(0, 3, "XPQUERYDOC_4")</f>
        <v>#NAME?</v>
      </c>
      <c r="CG4" t="e">
        <f ca="1">_xll.xpGetDimLabel(0, 4, "XPQUERYDOC_4")</f>
        <v>#NAME?</v>
      </c>
      <c r="CH4" t="e">
        <f ca="1">_xll.xpGetDimLabel(0, 5, "XPQUERYDOC_4")</f>
        <v>#NAME?</v>
      </c>
    </row>
    <row r="5" spans="1:86" x14ac:dyDescent="0.2">
      <c r="A5" t="e">
        <f ca="1">_xll.xpGetDimLabel(3, 0, "XPQUERYDOC_4")</f>
        <v>#NAME?</v>
      </c>
      <c r="B5" t="e">
        <f ca="1">_xll.xpGetDimLabel(2, 0, "XPQUERYDOC_4")</f>
        <v>#NAME?</v>
      </c>
      <c r="C5" t="e">
        <f ca="1">_xll.xpGetDataCell(((XPQUERYDOC_4!$A5-3)*84)+(XPQUERYDOC_4!C$1-1), "XPQUERYDOC_4")</f>
        <v>#NAME?</v>
      </c>
      <c r="D5" t="e">
        <f ca="1">_xll.xpGetDataCell(((XPQUERYDOC_4!$A5-3)*84)+(XPQUERYDOC_4!D$1-1), "XPQUERYDOC_4")</f>
        <v>#NAME?</v>
      </c>
      <c r="E5" t="e">
        <f ca="1">_xll.xpGetDataCell(((XPQUERYDOC_4!$A5-3)*84)+(XPQUERYDOC_4!E$1-1), "XPQUERYDOC_4")</f>
        <v>#NAME?</v>
      </c>
      <c r="F5" t="e">
        <f ca="1">_xll.xpGetDataCell(((XPQUERYDOC_4!$A5-3)*84)+(XPQUERYDOC_4!F$1-1), "XPQUERYDOC_4")</f>
        <v>#NAME?</v>
      </c>
      <c r="G5" t="e">
        <f ca="1">_xll.xpGetDataCell(((XPQUERYDOC_4!$A5-3)*84)+(XPQUERYDOC_4!G$1-1), "XPQUERYDOC_4")</f>
        <v>#NAME?</v>
      </c>
      <c r="H5" t="e">
        <f ca="1">_xll.xpGetDataCell(((XPQUERYDOC_4!$A5-3)*84)+(XPQUERYDOC_4!H$1-1), "XPQUERYDOC_4")</f>
        <v>#NAME?</v>
      </c>
      <c r="I5" t="e">
        <f ca="1">_xll.xpGetDataCell(((XPQUERYDOC_4!$A5-3)*84)+(XPQUERYDOC_4!I$1-1), "XPQUERYDOC_4")</f>
        <v>#NAME?</v>
      </c>
      <c r="J5" t="e">
        <f ca="1">_xll.xpGetDataCell(((XPQUERYDOC_4!$A5-3)*84)+(XPQUERYDOC_4!J$1-1), "XPQUERYDOC_4")</f>
        <v>#NAME?</v>
      </c>
      <c r="K5" t="e">
        <f ca="1">_xll.xpGetDataCell(((XPQUERYDOC_4!$A5-3)*84)+(XPQUERYDOC_4!K$1-1), "XPQUERYDOC_4")</f>
        <v>#NAME?</v>
      </c>
      <c r="L5" t="e">
        <f ca="1">_xll.xpGetDataCell(((XPQUERYDOC_4!$A5-3)*84)+(XPQUERYDOC_4!L$1-1), "XPQUERYDOC_4")</f>
        <v>#NAME?</v>
      </c>
      <c r="M5" t="e">
        <f ca="1">_xll.xpGetDataCell(((XPQUERYDOC_4!$A5-3)*84)+(XPQUERYDOC_4!M$1-1), "XPQUERYDOC_4")</f>
        <v>#NAME?</v>
      </c>
      <c r="N5" t="e">
        <f ca="1">_xll.xpGetDataCell(((XPQUERYDOC_4!$A5-3)*84)+(XPQUERYDOC_4!N$1-1), "XPQUERYDOC_4")</f>
        <v>#NAME?</v>
      </c>
      <c r="O5" t="e">
        <f ca="1">_xll.xpGetDataCell(((XPQUERYDOC_4!$A5-3)*84)+(XPQUERYDOC_4!O$1-1), "XPQUERYDOC_4")</f>
        <v>#NAME?</v>
      </c>
      <c r="P5" t="e">
        <f ca="1">_xll.xpGetDataCell(((XPQUERYDOC_4!$A5-3)*84)+(XPQUERYDOC_4!P$1-1), "XPQUERYDOC_4")</f>
        <v>#NAME?</v>
      </c>
      <c r="Q5" t="e">
        <f ca="1">_xll.xpGetDataCell(((XPQUERYDOC_4!$A5-3)*84)+(XPQUERYDOC_4!Q$1-1), "XPQUERYDOC_4")</f>
        <v>#NAME?</v>
      </c>
      <c r="R5" t="e">
        <f ca="1">_xll.xpGetDataCell(((XPQUERYDOC_4!$A5-3)*84)+(XPQUERYDOC_4!R$1-1), "XPQUERYDOC_4")</f>
        <v>#NAME?</v>
      </c>
      <c r="S5" t="e">
        <f ca="1">_xll.xpGetDataCell(((XPQUERYDOC_4!$A5-3)*84)+(XPQUERYDOC_4!S$1-1), "XPQUERYDOC_4")</f>
        <v>#NAME?</v>
      </c>
      <c r="T5" t="e">
        <f ca="1">_xll.xpGetDataCell(((XPQUERYDOC_4!$A5-3)*84)+(XPQUERYDOC_4!T$1-1), "XPQUERYDOC_4")</f>
        <v>#NAME?</v>
      </c>
      <c r="U5" t="e">
        <f ca="1">_xll.xpGetDataCell(((XPQUERYDOC_4!$A5-3)*84)+(XPQUERYDOC_4!U$1-1), "XPQUERYDOC_4")</f>
        <v>#NAME?</v>
      </c>
      <c r="V5" t="e">
        <f ca="1">_xll.xpGetDataCell(((XPQUERYDOC_4!$A5-3)*84)+(XPQUERYDOC_4!V$1-1), "XPQUERYDOC_4")</f>
        <v>#NAME?</v>
      </c>
      <c r="W5" t="e">
        <f ca="1">_xll.xpGetDataCell(((XPQUERYDOC_4!$A5-3)*84)+(XPQUERYDOC_4!W$1-1), "XPQUERYDOC_4")</f>
        <v>#NAME?</v>
      </c>
      <c r="X5" t="e">
        <f ca="1">_xll.xpGetDataCell(((XPQUERYDOC_4!$A5-3)*84)+(XPQUERYDOC_4!X$1-1), "XPQUERYDOC_4")</f>
        <v>#NAME?</v>
      </c>
      <c r="Y5" t="e">
        <f ca="1">_xll.xpGetDataCell(((XPQUERYDOC_4!$A5-3)*84)+(XPQUERYDOC_4!Y$1-1), "XPQUERYDOC_4")</f>
        <v>#NAME?</v>
      </c>
      <c r="Z5" t="e">
        <f ca="1">_xll.xpGetDataCell(((XPQUERYDOC_4!$A5-3)*84)+(XPQUERYDOC_4!Z$1-1), "XPQUERYDOC_4")</f>
        <v>#NAME?</v>
      </c>
      <c r="AA5" t="e">
        <f ca="1">_xll.xpGetDataCell(((XPQUERYDOC_4!$A5-3)*84)+(XPQUERYDOC_4!AA$1-1), "XPQUERYDOC_4")</f>
        <v>#NAME?</v>
      </c>
      <c r="AB5" t="e">
        <f ca="1">_xll.xpGetDataCell(((XPQUERYDOC_4!$A5-3)*84)+(XPQUERYDOC_4!AB$1-1), "XPQUERYDOC_4")</f>
        <v>#NAME?</v>
      </c>
      <c r="AC5" t="e">
        <f ca="1">_xll.xpGetDataCell(((XPQUERYDOC_4!$A5-3)*84)+(XPQUERYDOC_4!AC$1-1), "XPQUERYDOC_4")</f>
        <v>#NAME?</v>
      </c>
      <c r="AD5" t="e">
        <f ca="1">_xll.xpGetDataCell(((XPQUERYDOC_4!$A5-3)*84)+(XPQUERYDOC_4!AD$1-1), "XPQUERYDOC_4")</f>
        <v>#NAME?</v>
      </c>
      <c r="AE5" t="e">
        <f ca="1">_xll.xpGetDataCell(((XPQUERYDOC_4!$A5-3)*84)+(XPQUERYDOC_4!AE$1-1), "XPQUERYDOC_4")</f>
        <v>#NAME?</v>
      </c>
      <c r="AF5" t="e">
        <f ca="1">_xll.xpGetDataCell(((XPQUERYDOC_4!$A5-3)*84)+(XPQUERYDOC_4!AF$1-1), "XPQUERYDOC_4")</f>
        <v>#NAME?</v>
      </c>
      <c r="AG5" t="e">
        <f ca="1">_xll.xpGetDataCell(((XPQUERYDOC_4!$A5-3)*84)+(XPQUERYDOC_4!AG$1-1), "XPQUERYDOC_4")</f>
        <v>#NAME?</v>
      </c>
      <c r="AH5" t="e">
        <f ca="1">_xll.xpGetDataCell(((XPQUERYDOC_4!$A5-3)*84)+(XPQUERYDOC_4!AH$1-1), "XPQUERYDOC_4")</f>
        <v>#NAME?</v>
      </c>
      <c r="AI5" t="e">
        <f ca="1">_xll.xpGetDataCell(((XPQUERYDOC_4!$A5-3)*84)+(XPQUERYDOC_4!AI$1-1), "XPQUERYDOC_4")</f>
        <v>#NAME?</v>
      </c>
      <c r="AJ5" t="e">
        <f ca="1">_xll.xpGetDataCell(((XPQUERYDOC_4!$A5-3)*84)+(XPQUERYDOC_4!AJ$1-1), "XPQUERYDOC_4")</f>
        <v>#NAME?</v>
      </c>
      <c r="AK5" t="e">
        <f ca="1">_xll.xpGetDataCell(((XPQUERYDOC_4!$A5-3)*84)+(XPQUERYDOC_4!AK$1-1), "XPQUERYDOC_4")</f>
        <v>#NAME?</v>
      </c>
      <c r="AL5" t="e">
        <f ca="1">_xll.xpGetDataCell(((XPQUERYDOC_4!$A5-3)*84)+(XPQUERYDOC_4!AL$1-1), "XPQUERYDOC_4")</f>
        <v>#NAME?</v>
      </c>
      <c r="AM5" t="e">
        <f ca="1">_xll.xpGetDataCell(((XPQUERYDOC_4!$A5-3)*84)+(XPQUERYDOC_4!AM$1-1), "XPQUERYDOC_4")</f>
        <v>#NAME?</v>
      </c>
      <c r="AN5" t="e">
        <f ca="1">_xll.xpGetDataCell(((XPQUERYDOC_4!$A5-3)*84)+(XPQUERYDOC_4!AN$1-1), "XPQUERYDOC_4")</f>
        <v>#NAME?</v>
      </c>
      <c r="AO5" t="e">
        <f ca="1">_xll.xpGetDataCell(((XPQUERYDOC_4!$A5-3)*84)+(XPQUERYDOC_4!AO$1-1), "XPQUERYDOC_4")</f>
        <v>#NAME?</v>
      </c>
      <c r="AP5" t="e">
        <f ca="1">_xll.xpGetDataCell(((XPQUERYDOC_4!$A5-3)*84)+(XPQUERYDOC_4!AP$1-1), "XPQUERYDOC_4")</f>
        <v>#NAME?</v>
      </c>
      <c r="AQ5" t="e">
        <f ca="1">_xll.xpGetDataCell(((XPQUERYDOC_4!$A5-3)*84)+(XPQUERYDOC_4!AQ$1-1), "XPQUERYDOC_4")</f>
        <v>#NAME?</v>
      </c>
      <c r="AR5" t="e">
        <f ca="1">_xll.xpGetDataCell(((XPQUERYDOC_4!$A5-3)*84)+(XPQUERYDOC_4!AR$1-1), "XPQUERYDOC_4")</f>
        <v>#NAME?</v>
      </c>
      <c r="AS5" t="e">
        <f ca="1">_xll.xpGetDataCell(((XPQUERYDOC_4!$A5-3)*84)+(XPQUERYDOC_4!AS$1-1), "XPQUERYDOC_4")</f>
        <v>#NAME?</v>
      </c>
      <c r="AT5" t="e">
        <f ca="1">_xll.xpGetDataCell(((XPQUERYDOC_4!$A5-3)*84)+(XPQUERYDOC_4!AT$1-1), "XPQUERYDOC_4")</f>
        <v>#NAME?</v>
      </c>
      <c r="AU5" t="e">
        <f ca="1">_xll.xpGetDataCell(((XPQUERYDOC_4!$A5-3)*84)+(XPQUERYDOC_4!AU$1-1), "XPQUERYDOC_4")</f>
        <v>#NAME?</v>
      </c>
      <c r="AV5" t="e">
        <f ca="1">_xll.xpGetDataCell(((XPQUERYDOC_4!$A5-3)*84)+(XPQUERYDOC_4!AV$1-1), "XPQUERYDOC_4")</f>
        <v>#NAME?</v>
      </c>
      <c r="AW5" t="e">
        <f ca="1">_xll.xpGetDataCell(((XPQUERYDOC_4!$A5-3)*84)+(XPQUERYDOC_4!AW$1-1), "XPQUERYDOC_4")</f>
        <v>#NAME?</v>
      </c>
      <c r="AX5" t="e">
        <f ca="1">_xll.xpGetDataCell(((XPQUERYDOC_4!$A5-3)*84)+(XPQUERYDOC_4!AX$1-1), "XPQUERYDOC_4")</f>
        <v>#NAME?</v>
      </c>
      <c r="AY5" t="e">
        <f ca="1">_xll.xpGetDataCell(((XPQUERYDOC_4!$A5-3)*84)+(XPQUERYDOC_4!AY$1-1), "XPQUERYDOC_4")</f>
        <v>#NAME?</v>
      </c>
      <c r="AZ5" t="e">
        <f ca="1">_xll.xpGetDataCell(((XPQUERYDOC_4!$A5-3)*84)+(XPQUERYDOC_4!AZ$1-1), "XPQUERYDOC_4")</f>
        <v>#NAME?</v>
      </c>
      <c r="BA5" t="e">
        <f ca="1">_xll.xpGetDataCell(((XPQUERYDOC_4!$A5-3)*84)+(XPQUERYDOC_4!BA$1-1), "XPQUERYDOC_4")</f>
        <v>#NAME?</v>
      </c>
      <c r="BB5" t="e">
        <f ca="1">_xll.xpGetDataCell(((XPQUERYDOC_4!$A5-3)*84)+(XPQUERYDOC_4!BB$1-1), "XPQUERYDOC_4")</f>
        <v>#NAME?</v>
      </c>
      <c r="BC5" t="e">
        <f ca="1">_xll.xpGetDataCell(((XPQUERYDOC_4!$A5-3)*84)+(XPQUERYDOC_4!BC$1-1), "XPQUERYDOC_4")</f>
        <v>#NAME?</v>
      </c>
      <c r="BD5" t="e">
        <f ca="1">_xll.xpGetDataCell(((XPQUERYDOC_4!$A5-3)*84)+(XPQUERYDOC_4!BD$1-1), "XPQUERYDOC_4")</f>
        <v>#NAME?</v>
      </c>
      <c r="BE5" t="e">
        <f ca="1">_xll.xpGetDataCell(((XPQUERYDOC_4!$A5-3)*84)+(XPQUERYDOC_4!BE$1-1), "XPQUERYDOC_4")</f>
        <v>#NAME?</v>
      </c>
      <c r="BF5" t="e">
        <f ca="1">_xll.xpGetDataCell(((XPQUERYDOC_4!$A5-3)*84)+(XPQUERYDOC_4!BF$1-1), "XPQUERYDOC_4")</f>
        <v>#NAME?</v>
      </c>
      <c r="BG5" t="e">
        <f ca="1">_xll.xpGetDataCell(((XPQUERYDOC_4!$A5-3)*84)+(XPQUERYDOC_4!BG$1-1), "XPQUERYDOC_4")</f>
        <v>#NAME?</v>
      </c>
      <c r="BH5" t="e">
        <f ca="1">_xll.xpGetDataCell(((XPQUERYDOC_4!$A5-3)*84)+(XPQUERYDOC_4!BH$1-1), "XPQUERYDOC_4")</f>
        <v>#NAME?</v>
      </c>
      <c r="BI5" t="e">
        <f ca="1">_xll.xpGetDataCell(((XPQUERYDOC_4!$A5-3)*84)+(XPQUERYDOC_4!BI$1-1), "XPQUERYDOC_4")</f>
        <v>#NAME?</v>
      </c>
      <c r="BJ5" t="e">
        <f ca="1">_xll.xpGetDataCell(((XPQUERYDOC_4!$A5-3)*84)+(XPQUERYDOC_4!BJ$1-1), "XPQUERYDOC_4")</f>
        <v>#NAME?</v>
      </c>
      <c r="BK5" t="e">
        <f ca="1">_xll.xpGetDataCell(((XPQUERYDOC_4!$A5-3)*84)+(XPQUERYDOC_4!BK$1-1), "XPQUERYDOC_4")</f>
        <v>#NAME?</v>
      </c>
      <c r="BL5" t="e">
        <f ca="1">_xll.xpGetDataCell(((XPQUERYDOC_4!$A5-3)*84)+(XPQUERYDOC_4!BL$1-1), "XPQUERYDOC_4")</f>
        <v>#NAME?</v>
      </c>
      <c r="BM5" t="e">
        <f ca="1">_xll.xpGetDataCell(((XPQUERYDOC_4!$A5-3)*84)+(XPQUERYDOC_4!BM$1-1), "XPQUERYDOC_4")</f>
        <v>#NAME?</v>
      </c>
      <c r="BN5" t="e">
        <f ca="1">_xll.xpGetDataCell(((XPQUERYDOC_4!$A5-3)*84)+(XPQUERYDOC_4!BN$1-1), "XPQUERYDOC_4")</f>
        <v>#NAME?</v>
      </c>
      <c r="BO5" t="e">
        <f ca="1">_xll.xpGetDataCell(((XPQUERYDOC_4!$A5-3)*84)+(XPQUERYDOC_4!BO$1-1), "XPQUERYDOC_4")</f>
        <v>#NAME?</v>
      </c>
      <c r="BP5" t="e">
        <f ca="1">_xll.xpGetDataCell(((XPQUERYDOC_4!$A5-3)*84)+(XPQUERYDOC_4!BP$1-1), "XPQUERYDOC_4")</f>
        <v>#NAME?</v>
      </c>
      <c r="BQ5" t="e">
        <f ca="1">_xll.xpGetDataCell(((XPQUERYDOC_4!$A5-3)*84)+(XPQUERYDOC_4!BQ$1-1), "XPQUERYDOC_4")</f>
        <v>#NAME?</v>
      </c>
      <c r="BR5" t="e">
        <f ca="1">_xll.xpGetDataCell(((XPQUERYDOC_4!$A5-3)*84)+(XPQUERYDOC_4!BR$1-1), "XPQUERYDOC_4")</f>
        <v>#NAME?</v>
      </c>
      <c r="BS5" t="e">
        <f ca="1">_xll.xpGetDataCell(((XPQUERYDOC_4!$A5-3)*84)+(XPQUERYDOC_4!BS$1-1), "XPQUERYDOC_4")</f>
        <v>#NAME?</v>
      </c>
      <c r="BT5" t="e">
        <f ca="1">_xll.xpGetDataCell(((XPQUERYDOC_4!$A5-3)*84)+(XPQUERYDOC_4!BT$1-1), "XPQUERYDOC_4")</f>
        <v>#NAME?</v>
      </c>
      <c r="BU5" t="e">
        <f ca="1">_xll.xpGetDataCell(((XPQUERYDOC_4!$A5-3)*84)+(XPQUERYDOC_4!BU$1-1), "XPQUERYDOC_4")</f>
        <v>#NAME?</v>
      </c>
      <c r="BV5" t="e">
        <f ca="1">_xll.xpGetDataCell(((XPQUERYDOC_4!$A5-3)*84)+(XPQUERYDOC_4!BV$1-1), "XPQUERYDOC_4")</f>
        <v>#NAME?</v>
      </c>
      <c r="BW5" t="e">
        <f ca="1">_xll.xpGetDataCell(((XPQUERYDOC_4!$A5-3)*84)+(XPQUERYDOC_4!BW$1-1), "XPQUERYDOC_4")</f>
        <v>#NAME?</v>
      </c>
      <c r="BX5" t="e">
        <f ca="1">_xll.xpGetDataCell(((XPQUERYDOC_4!$A5-3)*84)+(XPQUERYDOC_4!BX$1-1), "XPQUERYDOC_4")</f>
        <v>#NAME?</v>
      </c>
      <c r="BY5" t="e">
        <f ca="1">_xll.xpGetDataCell(((XPQUERYDOC_4!$A5-3)*84)+(XPQUERYDOC_4!BY$1-1), "XPQUERYDOC_4")</f>
        <v>#NAME?</v>
      </c>
      <c r="BZ5" t="e">
        <f ca="1">_xll.xpGetDataCell(((XPQUERYDOC_4!$A5-3)*84)+(XPQUERYDOC_4!BZ$1-1), "XPQUERYDOC_4")</f>
        <v>#NAME?</v>
      </c>
      <c r="CA5" t="e">
        <f ca="1">_xll.xpGetDataCell(((XPQUERYDOC_4!$A5-3)*84)+(XPQUERYDOC_4!CA$1-1), "XPQUERYDOC_4")</f>
        <v>#NAME?</v>
      </c>
      <c r="CB5" t="e">
        <f ca="1">_xll.xpGetDataCell(((XPQUERYDOC_4!$A5-3)*84)+(XPQUERYDOC_4!CB$1-1), "XPQUERYDOC_4")</f>
        <v>#NAME?</v>
      </c>
      <c r="CC5" t="e">
        <f ca="1">_xll.xpGetDataCell(((XPQUERYDOC_4!$A5-3)*84)+(XPQUERYDOC_4!CC$1-1), "XPQUERYDOC_4")</f>
        <v>#NAME?</v>
      </c>
      <c r="CD5" t="e">
        <f ca="1">_xll.xpGetDataCell(((XPQUERYDOC_4!$A5-3)*84)+(XPQUERYDOC_4!CD$1-1), "XPQUERYDOC_4")</f>
        <v>#NAME?</v>
      </c>
      <c r="CE5" t="e">
        <f ca="1">_xll.xpGetDataCell(((XPQUERYDOC_4!$A5-3)*84)+(XPQUERYDOC_4!CE$1-1), "XPQUERYDOC_4")</f>
        <v>#NAME?</v>
      </c>
      <c r="CF5" t="e">
        <f ca="1">_xll.xpGetDataCell(((XPQUERYDOC_4!$A5-3)*84)+(XPQUERYDOC_4!CF$1-1), "XPQUERYDOC_4")</f>
        <v>#NAME?</v>
      </c>
      <c r="CG5" t="e">
        <f ca="1">_xll.xpGetDataCell(((XPQUERYDOC_4!$A5-3)*84)+(XPQUERYDOC_4!CG$1-1), "XPQUERYDOC_4")</f>
        <v>#NAME?</v>
      </c>
      <c r="CH5" t="e">
        <f ca="1">_xll.xpGetDataCell(((XPQUERYDOC_4!$A5-3)*84)+(XPQUERYDOC_4!CH$1-1), "XPQUERYDOC_4")</f>
        <v>#NAME?</v>
      </c>
    </row>
    <row r="6" spans="1:86" x14ac:dyDescent="0.2">
      <c r="B6" t="e">
        <f ca="1">_xll.xpGetDimLabel(2, 1, "XPQUERYDOC_4")</f>
        <v>#NAME?</v>
      </c>
      <c r="C6" t="e">
        <f ca="1">_xll.xpGetDataCell(((XPQUERYDOC_4!$A6-3)*84)+(XPQUERYDOC_4!C$1-1), "XPQUERYDOC_4")</f>
        <v>#NAME?</v>
      </c>
      <c r="D6" t="e">
        <f ca="1">_xll.xpGetDataCell(((XPQUERYDOC_4!$A6-3)*84)+(XPQUERYDOC_4!D$1-1), "XPQUERYDOC_4")</f>
        <v>#NAME?</v>
      </c>
      <c r="E6" t="e">
        <f ca="1">_xll.xpGetDataCell(((XPQUERYDOC_4!$A6-3)*84)+(XPQUERYDOC_4!E$1-1), "XPQUERYDOC_4")</f>
        <v>#NAME?</v>
      </c>
      <c r="F6" t="e">
        <f ca="1">_xll.xpGetDataCell(((XPQUERYDOC_4!$A6-3)*84)+(XPQUERYDOC_4!F$1-1), "XPQUERYDOC_4")</f>
        <v>#NAME?</v>
      </c>
      <c r="G6" t="e">
        <f ca="1">_xll.xpGetDataCell(((XPQUERYDOC_4!$A6-3)*84)+(XPQUERYDOC_4!G$1-1), "XPQUERYDOC_4")</f>
        <v>#NAME?</v>
      </c>
      <c r="H6" t="e">
        <f ca="1">_xll.xpGetDataCell(((XPQUERYDOC_4!$A6-3)*84)+(XPQUERYDOC_4!H$1-1), "XPQUERYDOC_4")</f>
        <v>#NAME?</v>
      </c>
      <c r="I6" t="e">
        <f ca="1">_xll.xpGetDataCell(((XPQUERYDOC_4!$A6-3)*84)+(XPQUERYDOC_4!I$1-1), "XPQUERYDOC_4")</f>
        <v>#NAME?</v>
      </c>
      <c r="J6" t="e">
        <f ca="1">_xll.xpGetDataCell(((XPQUERYDOC_4!$A6-3)*84)+(XPQUERYDOC_4!J$1-1), "XPQUERYDOC_4")</f>
        <v>#NAME?</v>
      </c>
      <c r="K6" t="e">
        <f ca="1">_xll.xpGetDataCell(((XPQUERYDOC_4!$A6-3)*84)+(XPQUERYDOC_4!K$1-1), "XPQUERYDOC_4")</f>
        <v>#NAME?</v>
      </c>
      <c r="L6" t="e">
        <f ca="1">_xll.xpGetDataCell(((XPQUERYDOC_4!$A6-3)*84)+(XPQUERYDOC_4!L$1-1), "XPQUERYDOC_4")</f>
        <v>#NAME?</v>
      </c>
      <c r="M6" t="e">
        <f ca="1">_xll.xpGetDataCell(((XPQUERYDOC_4!$A6-3)*84)+(XPQUERYDOC_4!M$1-1), "XPQUERYDOC_4")</f>
        <v>#NAME?</v>
      </c>
      <c r="N6" t="e">
        <f ca="1">_xll.xpGetDataCell(((XPQUERYDOC_4!$A6-3)*84)+(XPQUERYDOC_4!N$1-1), "XPQUERYDOC_4")</f>
        <v>#NAME?</v>
      </c>
      <c r="O6" t="e">
        <f ca="1">_xll.xpGetDataCell(((XPQUERYDOC_4!$A6-3)*84)+(XPQUERYDOC_4!O$1-1), "XPQUERYDOC_4")</f>
        <v>#NAME?</v>
      </c>
      <c r="P6" t="e">
        <f ca="1">_xll.xpGetDataCell(((XPQUERYDOC_4!$A6-3)*84)+(XPQUERYDOC_4!P$1-1), "XPQUERYDOC_4")</f>
        <v>#NAME?</v>
      </c>
      <c r="Q6" t="e">
        <f ca="1">_xll.xpGetDataCell(((XPQUERYDOC_4!$A6-3)*84)+(XPQUERYDOC_4!Q$1-1), "XPQUERYDOC_4")</f>
        <v>#NAME?</v>
      </c>
      <c r="R6" t="e">
        <f ca="1">_xll.xpGetDataCell(((XPQUERYDOC_4!$A6-3)*84)+(XPQUERYDOC_4!R$1-1), "XPQUERYDOC_4")</f>
        <v>#NAME?</v>
      </c>
      <c r="S6" t="e">
        <f ca="1">_xll.xpGetDataCell(((XPQUERYDOC_4!$A6-3)*84)+(XPQUERYDOC_4!S$1-1), "XPQUERYDOC_4")</f>
        <v>#NAME?</v>
      </c>
      <c r="T6" t="e">
        <f ca="1">_xll.xpGetDataCell(((XPQUERYDOC_4!$A6-3)*84)+(XPQUERYDOC_4!T$1-1), "XPQUERYDOC_4")</f>
        <v>#NAME?</v>
      </c>
      <c r="U6" t="e">
        <f ca="1">_xll.xpGetDataCell(((XPQUERYDOC_4!$A6-3)*84)+(XPQUERYDOC_4!U$1-1), "XPQUERYDOC_4")</f>
        <v>#NAME?</v>
      </c>
      <c r="V6" t="e">
        <f ca="1">_xll.xpGetDataCell(((XPQUERYDOC_4!$A6-3)*84)+(XPQUERYDOC_4!V$1-1), "XPQUERYDOC_4")</f>
        <v>#NAME?</v>
      </c>
      <c r="W6" t="e">
        <f ca="1">_xll.xpGetDataCell(((XPQUERYDOC_4!$A6-3)*84)+(XPQUERYDOC_4!W$1-1), "XPQUERYDOC_4")</f>
        <v>#NAME?</v>
      </c>
      <c r="X6" t="e">
        <f ca="1">_xll.xpGetDataCell(((XPQUERYDOC_4!$A6-3)*84)+(XPQUERYDOC_4!X$1-1), "XPQUERYDOC_4")</f>
        <v>#NAME?</v>
      </c>
      <c r="Y6" t="e">
        <f ca="1">_xll.xpGetDataCell(((XPQUERYDOC_4!$A6-3)*84)+(XPQUERYDOC_4!Y$1-1), "XPQUERYDOC_4")</f>
        <v>#NAME?</v>
      </c>
      <c r="Z6" t="e">
        <f ca="1">_xll.xpGetDataCell(((XPQUERYDOC_4!$A6-3)*84)+(XPQUERYDOC_4!Z$1-1), "XPQUERYDOC_4")</f>
        <v>#NAME?</v>
      </c>
      <c r="AA6" t="e">
        <f ca="1">_xll.xpGetDataCell(((XPQUERYDOC_4!$A6-3)*84)+(XPQUERYDOC_4!AA$1-1), "XPQUERYDOC_4")</f>
        <v>#NAME?</v>
      </c>
      <c r="AB6" t="e">
        <f ca="1">_xll.xpGetDataCell(((XPQUERYDOC_4!$A6-3)*84)+(XPQUERYDOC_4!AB$1-1), "XPQUERYDOC_4")</f>
        <v>#NAME?</v>
      </c>
      <c r="AC6" t="e">
        <f ca="1">_xll.xpGetDataCell(((XPQUERYDOC_4!$A6-3)*84)+(XPQUERYDOC_4!AC$1-1), "XPQUERYDOC_4")</f>
        <v>#NAME?</v>
      </c>
      <c r="AD6" t="e">
        <f ca="1">_xll.xpGetDataCell(((XPQUERYDOC_4!$A6-3)*84)+(XPQUERYDOC_4!AD$1-1), "XPQUERYDOC_4")</f>
        <v>#NAME?</v>
      </c>
      <c r="AE6" t="e">
        <f ca="1">_xll.xpGetDataCell(((XPQUERYDOC_4!$A6-3)*84)+(XPQUERYDOC_4!AE$1-1), "XPQUERYDOC_4")</f>
        <v>#NAME?</v>
      </c>
      <c r="AF6" t="e">
        <f ca="1">_xll.xpGetDataCell(((XPQUERYDOC_4!$A6-3)*84)+(XPQUERYDOC_4!AF$1-1), "XPQUERYDOC_4")</f>
        <v>#NAME?</v>
      </c>
      <c r="AG6" t="e">
        <f ca="1">_xll.xpGetDataCell(((XPQUERYDOC_4!$A6-3)*84)+(XPQUERYDOC_4!AG$1-1), "XPQUERYDOC_4")</f>
        <v>#NAME?</v>
      </c>
      <c r="AH6" t="e">
        <f ca="1">_xll.xpGetDataCell(((XPQUERYDOC_4!$A6-3)*84)+(XPQUERYDOC_4!AH$1-1), "XPQUERYDOC_4")</f>
        <v>#NAME?</v>
      </c>
      <c r="AI6" t="e">
        <f ca="1">_xll.xpGetDataCell(((XPQUERYDOC_4!$A6-3)*84)+(XPQUERYDOC_4!AI$1-1), "XPQUERYDOC_4")</f>
        <v>#NAME?</v>
      </c>
      <c r="AJ6" t="e">
        <f ca="1">_xll.xpGetDataCell(((XPQUERYDOC_4!$A6-3)*84)+(XPQUERYDOC_4!AJ$1-1), "XPQUERYDOC_4")</f>
        <v>#NAME?</v>
      </c>
      <c r="AK6" t="e">
        <f ca="1">_xll.xpGetDataCell(((XPQUERYDOC_4!$A6-3)*84)+(XPQUERYDOC_4!AK$1-1), "XPQUERYDOC_4")</f>
        <v>#NAME?</v>
      </c>
      <c r="AL6" t="e">
        <f ca="1">_xll.xpGetDataCell(((XPQUERYDOC_4!$A6-3)*84)+(XPQUERYDOC_4!AL$1-1), "XPQUERYDOC_4")</f>
        <v>#NAME?</v>
      </c>
      <c r="AM6" t="e">
        <f ca="1">_xll.xpGetDataCell(((XPQUERYDOC_4!$A6-3)*84)+(XPQUERYDOC_4!AM$1-1), "XPQUERYDOC_4")</f>
        <v>#NAME?</v>
      </c>
      <c r="AN6" t="e">
        <f ca="1">_xll.xpGetDataCell(((XPQUERYDOC_4!$A6-3)*84)+(XPQUERYDOC_4!AN$1-1), "XPQUERYDOC_4")</f>
        <v>#NAME?</v>
      </c>
      <c r="AO6" t="e">
        <f ca="1">_xll.xpGetDataCell(((XPQUERYDOC_4!$A6-3)*84)+(XPQUERYDOC_4!AO$1-1), "XPQUERYDOC_4")</f>
        <v>#NAME?</v>
      </c>
      <c r="AP6" t="e">
        <f ca="1">_xll.xpGetDataCell(((XPQUERYDOC_4!$A6-3)*84)+(XPQUERYDOC_4!AP$1-1), "XPQUERYDOC_4")</f>
        <v>#NAME?</v>
      </c>
      <c r="AQ6" t="e">
        <f ca="1">_xll.xpGetDataCell(((XPQUERYDOC_4!$A6-3)*84)+(XPQUERYDOC_4!AQ$1-1), "XPQUERYDOC_4")</f>
        <v>#NAME?</v>
      </c>
      <c r="AR6" t="e">
        <f ca="1">_xll.xpGetDataCell(((XPQUERYDOC_4!$A6-3)*84)+(XPQUERYDOC_4!AR$1-1), "XPQUERYDOC_4")</f>
        <v>#NAME?</v>
      </c>
      <c r="AS6" t="e">
        <f ca="1">_xll.xpGetDataCell(((XPQUERYDOC_4!$A6-3)*84)+(XPQUERYDOC_4!AS$1-1), "XPQUERYDOC_4")</f>
        <v>#NAME?</v>
      </c>
      <c r="AT6" t="e">
        <f ca="1">_xll.xpGetDataCell(((XPQUERYDOC_4!$A6-3)*84)+(XPQUERYDOC_4!AT$1-1), "XPQUERYDOC_4")</f>
        <v>#NAME?</v>
      </c>
      <c r="AU6" t="e">
        <f ca="1">_xll.xpGetDataCell(((XPQUERYDOC_4!$A6-3)*84)+(XPQUERYDOC_4!AU$1-1), "XPQUERYDOC_4")</f>
        <v>#NAME?</v>
      </c>
      <c r="AV6" t="e">
        <f ca="1">_xll.xpGetDataCell(((XPQUERYDOC_4!$A6-3)*84)+(XPQUERYDOC_4!AV$1-1), "XPQUERYDOC_4")</f>
        <v>#NAME?</v>
      </c>
      <c r="AW6" t="e">
        <f ca="1">_xll.xpGetDataCell(((XPQUERYDOC_4!$A6-3)*84)+(XPQUERYDOC_4!AW$1-1), "XPQUERYDOC_4")</f>
        <v>#NAME?</v>
      </c>
      <c r="AX6" t="e">
        <f ca="1">_xll.xpGetDataCell(((XPQUERYDOC_4!$A6-3)*84)+(XPQUERYDOC_4!AX$1-1), "XPQUERYDOC_4")</f>
        <v>#NAME?</v>
      </c>
      <c r="AY6" t="e">
        <f ca="1">_xll.xpGetDataCell(((XPQUERYDOC_4!$A6-3)*84)+(XPQUERYDOC_4!AY$1-1), "XPQUERYDOC_4")</f>
        <v>#NAME?</v>
      </c>
      <c r="AZ6" t="e">
        <f ca="1">_xll.xpGetDataCell(((XPQUERYDOC_4!$A6-3)*84)+(XPQUERYDOC_4!AZ$1-1), "XPQUERYDOC_4")</f>
        <v>#NAME?</v>
      </c>
      <c r="BA6" t="e">
        <f ca="1">_xll.xpGetDataCell(((XPQUERYDOC_4!$A6-3)*84)+(XPQUERYDOC_4!BA$1-1), "XPQUERYDOC_4")</f>
        <v>#NAME?</v>
      </c>
      <c r="BB6" t="e">
        <f ca="1">_xll.xpGetDataCell(((XPQUERYDOC_4!$A6-3)*84)+(XPQUERYDOC_4!BB$1-1), "XPQUERYDOC_4")</f>
        <v>#NAME?</v>
      </c>
      <c r="BC6" t="e">
        <f ca="1">_xll.xpGetDataCell(((XPQUERYDOC_4!$A6-3)*84)+(XPQUERYDOC_4!BC$1-1), "XPQUERYDOC_4")</f>
        <v>#NAME?</v>
      </c>
      <c r="BD6" t="e">
        <f ca="1">_xll.xpGetDataCell(((XPQUERYDOC_4!$A6-3)*84)+(XPQUERYDOC_4!BD$1-1), "XPQUERYDOC_4")</f>
        <v>#NAME?</v>
      </c>
      <c r="BE6" t="e">
        <f ca="1">_xll.xpGetDataCell(((XPQUERYDOC_4!$A6-3)*84)+(XPQUERYDOC_4!BE$1-1), "XPQUERYDOC_4")</f>
        <v>#NAME?</v>
      </c>
      <c r="BF6" t="e">
        <f ca="1">_xll.xpGetDataCell(((XPQUERYDOC_4!$A6-3)*84)+(XPQUERYDOC_4!BF$1-1), "XPQUERYDOC_4")</f>
        <v>#NAME?</v>
      </c>
      <c r="BG6" t="e">
        <f ca="1">_xll.xpGetDataCell(((XPQUERYDOC_4!$A6-3)*84)+(XPQUERYDOC_4!BG$1-1), "XPQUERYDOC_4")</f>
        <v>#NAME?</v>
      </c>
      <c r="BH6" t="e">
        <f ca="1">_xll.xpGetDataCell(((XPQUERYDOC_4!$A6-3)*84)+(XPQUERYDOC_4!BH$1-1), "XPQUERYDOC_4")</f>
        <v>#NAME?</v>
      </c>
      <c r="BI6" t="e">
        <f ca="1">_xll.xpGetDataCell(((XPQUERYDOC_4!$A6-3)*84)+(XPQUERYDOC_4!BI$1-1), "XPQUERYDOC_4")</f>
        <v>#NAME?</v>
      </c>
      <c r="BJ6" t="e">
        <f ca="1">_xll.xpGetDataCell(((XPQUERYDOC_4!$A6-3)*84)+(XPQUERYDOC_4!BJ$1-1), "XPQUERYDOC_4")</f>
        <v>#NAME?</v>
      </c>
      <c r="BK6" t="e">
        <f ca="1">_xll.xpGetDataCell(((XPQUERYDOC_4!$A6-3)*84)+(XPQUERYDOC_4!BK$1-1), "XPQUERYDOC_4")</f>
        <v>#NAME?</v>
      </c>
      <c r="BL6" t="e">
        <f ca="1">_xll.xpGetDataCell(((XPQUERYDOC_4!$A6-3)*84)+(XPQUERYDOC_4!BL$1-1), "XPQUERYDOC_4")</f>
        <v>#NAME?</v>
      </c>
      <c r="BM6" t="e">
        <f ca="1">_xll.xpGetDataCell(((XPQUERYDOC_4!$A6-3)*84)+(XPQUERYDOC_4!BM$1-1), "XPQUERYDOC_4")</f>
        <v>#NAME?</v>
      </c>
      <c r="BN6" t="e">
        <f ca="1">_xll.xpGetDataCell(((XPQUERYDOC_4!$A6-3)*84)+(XPQUERYDOC_4!BN$1-1), "XPQUERYDOC_4")</f>
        <v>#NAME?</v>
      </c>
      <c r="BO6" t="e">
        <f ca="1">_xll.xpGetDataCell(((XPQUERYDOC_4!$A6-3)*84)+(XPQUERYDOC_4!BO$1-1), "XPQUERYDOC_4")</f>
        <v>#NAME?</v>
      </c>
      <c r="BP6" t="e">
        <f ca="1">_xll.xpGetDataCell(((XPQUERYDOC_4!$A6-3)*84)+(XPQUERYDOC_4!BP$1-1), "XPQUERYDOC_4")</f>
        <v>#NAME?</v>
      </c>
      <c r="BQ6" t="e">
        <f ca="1">_xll.xpGetDataCell(((XPQUERYDOC_4!$A6-3)*84)+(XPQUERYDOC_4!BQ$1-1), "XPQUERYDOC_4")</f>
        <v>#NAME?</v>
      </c>
      <c r="BR6" t="e">
        <f ca="1">_xll.xpGetDataCell(((XPQUERYDOC_4!$A6-3)*84)+(XPQUERYDOC_4!BR$1-1), "XPQUERYDOC_4")</f>
        <v>#NAME?</v>
      </c>
      <c r="BS6" t="e">
        <f ca="1">_xll.xpGetDataCell(((XPQUERYDOC_4!$A6-3)*84)+(XPQUERYDOC_4!BS$1-1), "XPQUERYDOC_4")</f>
        <v>#NAME?</v>
      </c>
      <c r="BT6" t="e">
        <f ca="1">_xll.xpGetDataCell(((XPQUERYDOC_4!$A6-3)*84)+(XPQUERYDOC_4!BT$1-1), "XPQUERYDOC_4")</f>
        <v>#NAME?</v>
      </c>
      <c r="BU6" t="e">
        <f ca="1">_xll.xpGetDataCell(((XPQUERYDOC_4!$A6-3)*84)+(XPQUERYDOC_4!BU$1-1), "XPQUERYDOC_4")</f>
        <v>#NAME?</v>
      </c>
      <c r="BV6" t="e">
        <f ca="1">_xll.xpGetDataCell(((XPQUERYDOC_4!$A6-3)*84)+(XPQUERYDOC_4!BV$1-1), "XPQUERYDOC_4")</f>
        <v>#NAME?</v>
      </c>
      <c r="BW6" t="e">
        <f ca="1">_xll.xpGetDataCell(((XPQUERYDOC_4!$A6-3)*84)+(XPQUERYDOC_4!BW$1-1), "XPQUERYDOC_4")</f>
        <v>#NAME?</v>
      </c>
      <c r="BX6" t="e">
        <f ca="1">_xll.xpGetDataCell(((XPQUERYDOC_4!$A6-3)*84)+(XPQUERYDOC_4!BX$1-1), "XPQUERYDOC_4")</f>
        <v>#NAME?</v>
      </c>
      <c r="BY6" t="e">
        <f ca="1">_xll.xpGetDataCell(((XPQUERYDOC_4!$A6-3)*84)+(XPQUERYDOC_4!BY$1-1), "XPQUERYDOC_4")</f>
        <v>#NAME?</v>
      </c>
      <c r="BZ6" t="e">
        <f ca="1">_xll.xpGetDataCell(((XPQUERYDOC_4!$A6-3)*84)+(XPQUERYDOC_4!BZ$1-1), "XPQUERYDOC_4")</f>
        <v>#NAME?</v>
      </c>
      <c r="CA6" t="e">
        <f ca="1">_xll.xpGetDataCell(((XPQUERYDOC_4!$A6-3)*84)+(XPQUERYDOC_4!CA$1-1), "XPQUERYDOC_4")</f>
        <v>#NAME?</v>
      </c>
      <c r="CB6" t="e">
        <f ca="1">_xll.xpGetDataCell(((XPQUERYDOC_4!$A6-3)*84)+(XPQUERYDOC_4!CB$1-1), "XPQUERYDOC_4")</f>
        <v>#NAME?</v>
      </c>
      <c r="CC6" t="e">
        <f ca="1">_xll.xpGetDataCell(((XPQUERYDOC_4!$A6-3)*84)+(XPQUERYDOC_4!CC$1-1), "XPQUERYDOC_4")</f>
        <v>#NAME?</v>
      </c>
      <c r="CD6" t="e">
        <f ca="1">_xll.xpGetDataCell(((XPQUERYDOC_4!$A6-3)*84)+(XPQUERYDOC_4!CD$1-1), "XPQUERYDOC_4")</f>
        <v>#NAME?</v>
      </c>
      <c r="CE6" t="e">
        <f ca="1">_xll.xpGetDataCell(((XPQUERYDOC_4!$A6-3)*84)+(XPQUERYDOC_4!CE$1-1), "XPQUERYDOC_4")</f>
        <v>#NAME?</v>
      </c>
      <c r="CF6" t="e">
        <f ca="1">_xll.xpGetDataCell(((XPQUERYDOC_4!$A6-3)*84)+(XPQUERYDOC_4!CF$1-1), "XPQUERYDOC_4")</f>
        <v>#NAME?</v>
      </c>
      <c r="CG6" t="e">
        <f ca="1">_xll.xpGetDataCell(((XPQUERYDOC_4!$A6-3)*84)+(XPQUERYDOC_4!CG$1-1), "XPQUERYDOC_4")</f>
        <v>#NAME?</v>
      </c>
      <c r="CH6" t="e">
        <f ca="1">_xll.xpGetDataCell(((XPQUERYDOC_4!$A6-3)*84)+(XPQUERYDOC_4!CH$1-1), "XPQUERYDOC_4")</f>
        <v>#NAME?</v>
      </c>
    </row>
    <row r="7" spans="1:86" x14ac:dyDescent="0.2">
      <c r="B7" t="e">
        <f ca="1">_xll.xpGetDimLabel(2, 2, "XPQUERYDOC_4")</f>
        <v>#NAME?</v>
      </c>
      <c r="C7" t="e">
        <f ca="1">_xll.xpGetDataCell(((XPQUERYDOC_4!$A7-3)*84)+(XPQUERYDOC_4!C$1-1), "XPQUERYDOC_4")</f>
        <v>#NAME?</v>
      </c>
      <c r="D7" t="e">
        <f ca="1">_xll.xpGetDataCell(((XPQUERYDOC_4!$A7-3)*84)+(XPQUERYDOC_4!D$1-1), "XPQUERYDOC_4")</f>
        <v>#NAME?</v>
      </c>
      <c r="E7" t="e">
        <f ca="1">_xll.xpGetDataCell(((XPQUERYDOC_4!$A7-3)*84)+(XPQUERYDOC_4!E$1-1), "XPQUERYDOC_4")</f>
        <v>#NAME?</v>
      </c>
      <c r="F7" t="e">
        <f ca="1">_xll.xpGetDataCell(((XPQUERYDOC_4!$A7-3)*84)+(XPQUERYDOC_4!F$1-1), "XPQUERYDOC_4")</f>
        <v>#NAME?</v>
      </c>
      <c r="G7" t="e">
        <f ca="1">_xll.xpGetDataCell(((XPQUERYDOC_4!$A7-3)*84)+(XPQUERYDOC_4!G$1-1), "XPQUERYDOC_4")</f>
        <v>#NAME?</v>
      </c>
      <c r="H7" t="e">
        <f ca="1">_xll.xpGetDataCell(((XPQUERYDOC_4!$A7-3)*84)+(XPQUERYDOC_4!H$1-1), "XPQUERYDOC_4")</f>
        <v>#NAME?</v>
      </c>
      <c r="I7" t="e">
        <f ca="1">_xll.xpGetDataCell(((XPQUERYDOC_4!$A7-3)*84)+(XPQUERYDOC_4!I$1-1), "XPQUERYDOC_4")</f>
        <v>#NAME?</v>
      </c>
      <c r="J7" t="e">
        <f ca="1">_xll.xpGetDataCell(((XPQUERYDOC_4!$A7-3)*84)+(XPQUERYDOC_4!J$1-1), "XPQUERYDOC_4")</f>
        <v>#NAME?</v>
      </c>
      <c r="K7" t="e">
        <f ca="1">_xll.xpGetDataCell(((XPQUERYDOC_4!$A7-3)*84)+(XPQUERYDOC_4!K$1-1), "XPQUERYDOC_4")</f>
        <v>#NAME?</v>
      </c>
      <c r="L7" t="e">
        <f ca="1">_xll.xpGetDataCell(((XPQUERYDOC_4!$A7-3)*84)+(XPQUERYDOC_4!L$1-1), "XPQUERYDOC_4")</f>
        <v>#NAME?</v>
      </c>
      <c r="M7" t="e">
        <f ca="1">_xll.xpGetDataCell(((XPQUERYDOC_4!$A7-3)*84)+(XPQUERYDOC_4!M$1-1), "XPQUERYDOC_4")</f>
        <v>#NAME?</v>
      </c>
      <c r="N7" t="e">
        <f ca="1">_xll.xpGetDataCell(((XPQUERYDOC_4!$A7-3)*84)+(XPQUERYDOC_4!N$1-1), "XPQUERYDOC_4")</f>
        <v>#NAME?</v>
      </c>
      <c r="O7" t="e">
        <f ca="1">_xll.xpGetDataCell(((XPQUERYDOC_4!$A7-3)*84)+(XPQUERYDOC_4!O$1-1), "XPQUERYDOC_4")</f>
        <v>#NAME?</v>
      </c>
      <c r="P7" t="e">
        <f ca="1">_xll.xpGetDataCell(((XPQUERYDOC_4!$A7-3)*84)+(XPQUERYDOC_4!P$1-1), "XPQUERYDOC_4")</f>
        <v>#NAME?</v>
      </c>
      <c r="Q7" t="e">
        <f ca="1">_xll.xpGetDataCell(((XPQUERYDOC_4!$A7-3)*84)+(XPQUERYDOC_4!Q$1-1), "XPQUERYDOC_4")</f>
        <v>#NAME?</v>
      </c>
      <c r="R7" t="e">
        <f ca="1">_xll.xpGetDataCell(((XPQUERYDOC_4!$A7-3)*84)+(XPQUERYDOC_4!R$1-1), "XPQUERYDOC_4")</f>
        <v>#NAME?</v>
      </c>
      <c r="S7" t="e">
        <f ca="1">_xll.xpGetDataCell(((XPQUERYDOC_4!$A7-3)*84)+(XPQUERYDOC_4!S$1-1), "XPQUERYDOC_4")</f>
        <v>#NAME?</v>
      </c>
      <c r="T7" t="e">
        <f ca="1">_xll.xpGetDataCell(((XPQUERYDOC_4!$A7-3)*84)+(XPQUERYDOC_4!T$1-1), "XPQUERYDOC_4")</f>
        <v>#NAME?</v>
      </c>
      <c r="U7" t="e">
        <f ca="1">_xll.xpGetDataCell(((XPQUERYDOC_4!$A7-3)*84)+(XPQUERYDOC_4!U$1-1), "XPQUERYDOC_4")</f>
        <v>#NAME?</v>
      </c>
      <c r="V7" t="e">
        <f ca="1">_xll.xpGetDataCell(((XPQUERYDOC_4!$A7-3)*84)+(XPQUERYDOC_4!V$1-1), "XPQUERYDOC_4")</f>
        <v>#NAME?</v>
      </c>
      <c r="W7" t="e">
        <f ca="1">_xll.xpGetDataCell(((XPQUERYDOC_4!$A7-3)*84)+(XPQUERYDOC_4!W$1-1), "XPQUERYDOC_4")</f>
        <v>#NAME?</v>
      </c>
      <c r="X7" t="e">
        <f ca="1">_xll.xpGetDataCell(((XPQUERYDOC_4!$A7-3)*84)+(XPQUERYDOC_4!X$1-1), "XPQUERYDOC_4")</f>
        <v>#NAME?</v>
      </c>
      <c r="Y7" t="e">
        <f ca="1">_xll.xpGetDataCell(((XPQUERYDOC_4!$A7-3)*84)+(XPQUERYDOC_4!Y$1-1), "XPQUERYDOC_4")</f>
        <v>#NAME?</v>
      </c>
      <c r="Z7" t="e">
        <f ca="1">_xll.xpGetDataCell(((XPQUERYDOC_4!$A7-3)*84)+(XPQUERYDOC_4!Z$1-1), "XPQUERYDOC_4")</f>
        <v>#NAME?</v>
      </c>
      <c r="AA7" t="e">
        <f ca="1">_xll.xpGetDataCell(((XPQUERYDOC_4!$A7-3)*84)+(XPQUERYDOC_4!AA$1-1), "XPQUERYDOC_4")</f>
        <v>#NAME?</v>
      </c>
      <c r="AB7" t="e">
        <f ca="1">_xll.xpGetDataCell(((XPQUERYDOC_4!$A7-3)*84)+(XPQUERYDOC_4!AB$1-1), "XPQUERYDOC_4")</f>
        <v>#NAME?</v>
      </c>
      <c r="AC7" t="e">
        <f ca="1">_xll.xpGetDataCell(((XPQUERYDOC_4!$A7-3)*84)+(XPQUERYDOC_4!AC$1-1), "XPQUERYDOC_4")</f>
        <v>#NAME?</v>
      </c>
      <c r="AD7" t="e">
        <f ca="1">_xll.xpGetDataCell(((XPQUERYDOC_4!$A7-3)*84)+(XPQUERYDOC_4!AD$1-1), "XPQUERYDOC_4")</f>
        <v>#NAME?</v>
      </c>
      <c r="AE7" t="e">
        <f ca="1">_xll.xpGetDataCell(((XPQUERYDOC_4!$A7-3)*84)+(XPQUERYDOC_4!AE$1-1), "XPQUERYDOC_4")</f>
        <v>#NAME?</v>
      </c>
      <c r="AF7" t="e">
        <f ca="1">_xll.xpGetDataCell(((XPQUERYDOC_4!$A7-3)*84)+(XPQUERYDOC_4!AF$1-1), "XPQUERYDOC_4")</f>
        <v>#NAME?</v>
      </c>
      <c r="AG7" t="e">
        <f ca="1">_xll.xpGetDataCell(((XPQUERYDOC_4!$A7-3)*84)+(XPQUERYDOC_4!AG$1-1), "XPQUERYDOC_4")</f>
        <v>#NAME?</v>
      </c>
      <c r="AH7" t="e">
        <f ca="1">_xll.xpGetDataCell(((XPQUERYDOC_4!$A7-3)*84)+(XPQUERYDOC_4!AH$1-1), "XPQUERYDOC_4")</f>
        <v>#NAME?</v>
      </c>
      <c r="AI7" t="e">
        <f ca="1">_xll.xpGetDataCell(((XPQUERYDOC_4!$A7-3)*84)+(XPQUERYDOC_4!AI$1-1), "XPQUERYDOC_4")</f>
        <v>#NAME?</v>
      </c>
      <c r="AJ7" t="e">
        <f ca="1">_xll.xpGetDataCell(((XPQUERYDOC_4!$A7-3)*84)+(XPQUERYDOC_4!AJ$1-1), "XPQUERYDOC_4")</f>
        <v>#NAME?</v>
      </c>
      <c r="AK7" t="e">
        <f ca="1">_xll.xpGetDataCell(((XPQUERYDOC_4!$A7-3)*84)+(XPQUERYDOC_4!AK$1-1), "XPQUERYDOC_4")</f>
        <v>#NAME?</v>
      </c>
      <c r="AL7" t="e">
        <f ca="1">_xll.xpGetDataCell(((XPQUERYDOC_4!$A7-3)*84)+(XPQUERYDOC_4!AL$1-1), "XPQUERYDOC_4")</f>
        <v>#NAME?</v>
      </c>
      <c r="AM7" t="e">
        <f ca="1">_xll.xpGetDataCell(((XPQUERYDOC_4!$A7-3)*84)+(XPQUERYDOC_4!AM$1-1), "XPQUERYDOC_4")</f>
        <v>#NAME?</v>
      </c>
      <c r="AN7" t="e">
        <f ca="1">_xll.xpGetDataCell(((XPQUERYDOC_4!$A7-3)*84)+(XPQUERYDOC_4!AN$1-1), "XPQUERYDOC_4")</f>
        <v>#NAME?</v>
      </c>
      <c r="AO7" t="e">
        <f ca="1">_xll.xpGetDataCell(((XPQUERYDOC_4!$A7-3)*84)+(XPQUERYDOC_4!AO$1-1), "XPQUERYDOC_4")</f>
        <v>#NAME?</v>
      </c>
      <c r="AP7" t="e">
        <f ca="1">_xll.xpGetDataCell(((XPQUERYDOC_4!$A7-3)*84)+(XPQUERYDOC_4!AP$1-1), "XPQUERYDOC_4")</f>
        <v>#NAME?</v>
      </c>
      <c r="AQ7" t="e">
        <f ca="1">_xll.xpGetDataCell(((XPQUERYDOC_4!$A7-3)*84)+(XPQUERYDOC_4!AQ$1-1), "XPQUERYDOC_4")</f>
        <v>#NAME?</v>
      </c>
      <c r="AR7" t="e">
        <f ca="1">_xll.xpGetDataCell(((XPQUERYDOC_4!$A7-3)*84)+(XPQUERYDOC_4!AR$1-1), "XPQUERYDOC_4")</f>
        <v>#NAME?</v>
      </c>
      <c r="AS7" t="e">
        <f ca="1">_xll.xpGetDataCell(((XPQUERYDOC_4!$A7-3)*84)+(XPQUERYDOC_4!AS$1-1), "XPQUERYDOC_4")</f>
        <v>#NAME?</v>
      </c>
      <c r="AT7" t="e">
        <f ca="1">_xll.xpGetDataCell(((XPQUERYDOC_4!$A7-3)*84)+(XPQUERYDOC_4!AT$1-1), "XPQUERYDOC_4")</f>
        <v>#NAME?</v>
      </c>
      <c r="AU7" t="e">
        <f ca="1">_xll.xpGetDataCell(((XPQUERYDOC_4!$A7-3)*84)+(XPQUERYDOC_4!AU$1-1), "XPQUERYDOC_4")</f>
        <v>#NAME?</v>
      </c>
      <c r="AV7" t="e">
        <f ca="1">_xll.xpGetDataCell(((XPQUERYDOC_4!$A7-3)*84)+(XPQUERYDOC_4!AV$1-1), "XPQUERYDOC_4")</f>
        <v>#NAME?</v>
      </c>
      <c r="AW7" t="e">
        <f ca="1">_xll.xpGetDataCell(((XPQUERYDOC_4!$A7-3)*84)+(XPQUERYDOC_4!AW$1-1), "XPQUERYDOC_4")</f>
        <v>#NAME?</v>
      </c>
      <c r="AX7" t="e">
        <f ca="1">_xll.xpGetDataCell(((XPQUERYDOC_4!$A7-3)*84)+(XPQUERYDOC_4!AX$1-1), "XPQUERYDOC_4")</f>
        <v>#NAME?</v>
      </c>
      <c r="AY7" t="e">
        <f ca="1">_xll.xpGetDataCell(((XPQUERYDOC_4!$A7-3)*84)+(XPQUERYDOC_4!AY$1-1), "XPQUERYDOC_4")</f>
        <v>#NAME?</v>
      </c>
      <c r="AZ7" t="e">
        <f ca="1">_xll.xpGetDataCell(((XPQUERYDOC_4!$A7-3)*84)+(XPQUERYDOC_4!AZ$1-1), "XPQUERYDOC_4")</f>
        <v>#NAME?</v>
      </c>
      <c r="BA7" t="e">
        <f ca="1">_xll.xpGetDataCell(((XPQUERYDOC_4!$A7-3)*84)+(XPQUERYDOC_4!BA$1-1), "XPQUERYDOC_4")</f>
        <v>#NAME?</v>
      </c>
      <c r="BB7" t="e">
        <f ca="1">_xll.xpGetDataCell(((XPQUERYDOC_4!$A7-3)*84)+(XPQUERYDOC_4!BB$1-1), "XPQUERYDOC_4")</f>
        <v>#NAME?</v>
      </c>
      <c r="BC7" t="e">
        <f ca="1">_xll.xpGetDataCell(((XPQUERYDOC_4!$A7-3)*84)+(XPQUERYDOC_4!BC$1-1), "XPQUERYDOC_4")</f>
        <v>#NAME?</v>
      </c>
      <c r="BD7" t="e">
        <f ca="1">_xll.xpGetDataCell(((XPQUERYDOC_4!$A7-3)*84)+(XPQUERYDOC_4!BD$1-1), "XPQUERYDOC_4")</f>
        <v>#NAME?</v>
      </c>
      <c r="BE7" t="e">
        <f ca="1">_xll.xpGetDataCell(((XPQUERYDOC_4!$A7-3)*84)+(XPQUERYDOC_4!BE$1-1), "XPQUERYDOC_4")</f>
        <v>#NAME?</v>
      </c>
      <c r="BF7" t="e">
        <f ca="1">_xll.xpGetDataCell(((XPQUERYDOC_4!$A7-3)*84)+(XPQUERYDOC_4!BF$1-1), "XPQUERYDOC_4")</f>
        <v>#NAME?</v>
      </c>
      <c r="BG7" t="e">
        <f ca="1">_xll.xpGetDataCell(((XPQUERYDOC_4!$A7-3)*84)+(XPQUERYDOC_4!BG$1-1), "XPQUERYDOC_4")</f>
        <v>#NAME?</v>
      </c>
      <c r="BH7" t="e">
        <f ca="1">_xll.xpGetDataCell(((XPQUERYDOC_4!$A7-3)*84)+(XPQUERYDOC_4!BH$1-1), "XPQUERYDOC_4")</f>
        <v>#NAME?</v>
      </c>
      <c r="BI7" t="e">
        <f ca="1">_xll.xpGetDataCell(((XPQUERYDOC_4!$A7-3)*84)+(XPQUERYDOC_4!BI$1-1), "XPQUERYDOC_4")</f>
        <v>#NAME?</v>
      </c>
      <c r="BJ7" t="e">
        <f ca="1">_xll.xpGetDataCell(((XPQUERYDOC_4!$A7-3)*84)+(XPQUERYDOC_4!BJ$1-1), "XPQUERYDOC_4")</f>
        <v>#NAME?</v>
      </c>
      <c r="BK7" t="e">
        <f ca="1">_xll.xpGetDataCell(((XPQUERYDOC_4!$A7-3)*84)+(XPQUERYDOC_4!BK$1-1), "XPQUERYDOC_4")</f>
        <v>#NAME?</v>
      </c>
      <c r="BL7" t="e">
        <f ca="1">_xll.xpGetDataCell(((XPQUERYDOC_4!$A7-3)*84)+(XPQUERYDOC_4!BL$1-1), "XPQUERYDOC_4")</f>
        <v>#NAME?</v>
      </c>
      <c r="BM7" t="e">
        <f ca="1">_xll.xpGetDataCell(((XPQUERYDOC_4!$A7-3)*84)+(XPQUERYDOC_4!BM$1-1), "XPQUERYDOC_4")</f>
        <v>#NAME?</v>
      </c>
      <c r="BN7" t="e">
        <f ca="1">_xll.xpGetDataCell(((XPQUERYDOC_4!$A7-3)*84)+(XPQUERYDOC_4!BN$1-1), "XPQUERYDOC_4")</f>
        <v>#NAME?</v>
      </c>
      <c r="BO7" t="e">
        <f ca="1">_xll.xpGetDataCell(((XPQUERYDOC_4!$A7-3)*84)+(XPQUERYDOC_4!BO$1-1), "XPQUERYDOC_4")</f>
        <v>#NAME?</v>
      </c>
      <c r="BP7" t="e">
        <f ca="1">_xll.xpGetDataCell(((XPQUERYDOC_4!$A7-3)*84)+(XPQUERYDOC_4!BP$1-1), "XPQUERYDOC_4")</f>
        <v>#NAME?</v>
      </c>
      <c r="BQ7" t="e">
        <f ca="1">_xll.xpGetDataCell(((XPQUERYDOC_4!$A7-3)*84)+(XPQUERYDOC_4!BQ$1-1), "XPQUERYDOC_4")</f>
        <v>#NAME?</v>
      </c>
      <c r="BR7" t="e">
        <f ca="1">_xll.xpGetDataCell(((XPQUERYDOC_4!$A7-3)*84)+(XPQUERYDOC_4!BR$1-1), "XPQUERYDOC_4")</f>
        <v>#NAME?</v>
      </c>
      <c r="BS7" t="e">
        <f ca="1">_xll.xpGetDataCell(((XPQUERYDOC_4!$A7-3)*84)+(XPQUERYDOC_4!BS$1-1), "XPQUERYDOC_4")</f>
        <v>#NAME?</v>
      </c>
      <c r="BT7" t="e">
        <f ca="1">_xll.xpGetDataCell(((XPQUERYDOC_4!$A7-3)*84)+(XPQUERYDOC_4!BT$1-1), "XPQUERYDOC_4")</f>
        <v>#NAME?</v>
      </c>
      <c r="BU7" t="e">
        <f ca="1">_xll.xpGetDataCell(((XPQUERYDOC_4!$A7-3)*84)+(XPQUERYDOC_4!BU$1-1), "XPQUERYDOC_4")</f>
        <v>#NAME?</v>
      </c>
      <c r="BV7" t="e">
        <f ca="1">_xll.xpGetDataCell(((XPQUERYDOC_4!$A7-3)*84)+(XPQUERYDOC_4!BV$1-1), "XPQUERYDOC_4")</f>
        <v>#NAME?</v>
      </c>
      <c r="BW7" t="e">
        <f ca="1">_xll.xpGetDataCell(((XPQUERYDOC_4!$A7-3)*84)+(XPQUERYDOC_4!BW$1-1), "XPQUERYDOC_4")</f>
        <v>#NAME?</v>
      </c>
      <c r="BX7" t="e">
        <f ca="1">_xll.xpGetDataCell(((XPQUERYDOC_4!$A7-3)*84)+(XPQUERYDOC_4!BX$1-1), "XPQUERYDOC_4")</f>
        <v>#NAME?</v>
      </c>
      <c r="BY7" t="e">
        <f ca="1">_xll.xpGetDataCell(((XPQUERYDOC_4!$A7-3)*84)+(XPQUERYDOC_4!BY$1-1), "XPQUERYDOC_4")</f>
        <v>#NAME?</v>
      </c>
      <c r="BZ7" t="e">
        <f ca="1">_xll.xpGetDataCell(((XPQUERYDOC_4!$A7-3)*84)+(XPQUERYDOC_4!BZ$1-1), "XPQUERYDOC_4")</f>
        <v>#NAME?</v>
      </c>
      <c r="CA7" t="e">
        <f ca="1">_xll.xpGetDataCell(((XPQUERYDOC_4!$A7-3)*84)+(XPQUERYDOC_4!CA$1-1), "XPQUERYDOC_4")</f>
        <v>#NAME?</v>
      </c>
      <c r="CB7" t="e">
        <f ca="1">_xll.xpGetDataCell(((XPQUERYDOC_4!$A7-3)*84)+(XPQUERYDOC_4!CB$1-1), "XPQUERYDOC_4")</f>
        <v>#NAME?</v>
      </c>
      <c r="CC7" t="e">
        <f ca="1">_xll.xpGetDataCell(((XPQUERYDOC_4!$A7-3)*84)+(XPQUERYDOC_4!CC$1-1), "XPQUERYDOC_4")</f>
        <v>#NAME?</v>
      </c>
      <c r="CD7" t="e">
        <f ca="1">_xll.xpGetDataCell(((XPQUERYDOC_4!$A7-3)*84)+(XPQUERYDOC_4!CD$1-1), "XPQUERYDOC_4")</f>
        <v>#NAME?</v>
      </c>
      <c r="CE7" t="e">
        <f ca="1">_xll.xpGetDataCell(((XPQUERYDOC_4!$A7-3)*84)+(XPQUERYDOC_4!CE$1-1), "XPQUERYDOC_4")</f>
        <v>#NAME?</v>
      </c>
      <c r="CF7" t="e">
        <f ca="1">_xll.xpGetDataCell(((XPQUERYDOC_4!$A7-3)*84)+(XPQUERYDOC_4!CF$1-1), "XPQUERYDOC_4")</f>
        <v>#NAME?</v>
      </c>
      <c r="CG7" t="e">
        <f ca="1">_xll.xpGetDataCell(((XPQUERYDOC_4!$A7-3)*84)+(XPQUERYDOC_4!CG$1-1), "XPQUERYDOC_4")</f>
        <v>#NAME?</v>
      </c>
      <c r="CH7" t="e">
        <f ca="1">_xll.xpGetDataCell(((XPQUERYDOC_4!$A7-3)*84)+(XPQUERYDOC_4!CH$1-1), "XPQUERYDOC_4")</f>
        <v>#NAME?</v>
      </c>
    </row>
    <row r="8" spans="1:86" x14ac:dyDescent="0.2">
      <c r="B8" t="e">
        <f ca="1">_xll.xpGetDimLabel(2, 3, "XPQUERYDOC_4")</f>
        <v>#NAME?</v>
      </c>
      <c r="C8" t="e">
        <f ca="1">_xll.xpGetDataCell(((XPQUERYDOC_4!$A8-3)*84)+(XPQUERYDOC_4!C$1-1), "XPQUERYDOC_4")</f>
        <v>#NAME?</v>
      </c>
      <c r="D8" t="e">
        <f ca="1">_xll.xpGetDataCell(((XPQUERYDOC_4!$A8-3)*84)+(XPQUERYDOC_4!D$1-1), "XPQUERYDOC_4")</f>
        <v>#NAME?</v>
      </c>
      <c r="E8" t="e">
        <f ca="1">_xll.xpGetDataCell(((XPQUERYDOC_4!$A8-3)*84)+(XPQUERYDOC_4!E$1-1), "XPQUERYDOC_4")</f>
        <v>#NAME?</v>
      </c>
      <c r="F8" t="e">
        <f ca="1">_xll.xpGetDataCell(((XPQUERYDOC_4!$A8-3)*84)+(XPQUERYDOC_4!F$1-1), "XPQUERYDOC_4")</f>
        <v>#NAME?</v>
      </c>
      <c r="G8" t="e">
        <f ca="1">_xll.xpGetDataCell(((XPQUERYDOC_4!$A8-3)*84)+(XPQUERYDOC_4!G$1-1), "XPQUERYDOC_4")</f>
        <v>#NAME?</v>
      </c>
      <c r="H8" t="e">
        <f ca="1">_xll.xpGetDataCell(((XPQUERYDOC_4!$A8-3)*84)+(XPQUERYDOC_4!H$1-1), "XPQUERYDOC_4")</f>
        <v>#NAME?</v>
      </c>
      <c r="I8" t="e">
        <f ca="1">_xll.xpGetDataCell(((XPQUERYDOC_4!$A8-3)*84)+(XPQUERYDOC_4!I$1-1), "XPQUERYDOC_4")</f>
        <v>#NAME?</v>
      </c>
      <c r="J8" t="e">
        <f ca="1">_xll.xpGetDataCell(((XPQUERYDOC_4!$A8-3)*84)+(XPQUERYDOC_4!J$1-1), "XPQUERYDOC_4")</f>
        <v>#NAME?</v>
      </c>
      <c r="K8" t="e">
        <f ca="1">_xll.xpGetDataCell(((XPQUERYDOC_4!$A8-3)*84)+(XPQUERYDOC_4!K$1-1), "XPQUERYDOC_4")</f>
        <v>#NAME?</v>
      </c>
      <c r="L8" t="e">
        <f ca="1">_xll.xpGetDataCell(((XPQUERYDOC_4!$A8-3)*84)+(XPQUERYDOC_4!L$1-1), "XPQUERYDOC_4")</f>
        <v>#NAME?</v>
      </c>
      <c r="M8" t="e">
        <f ca="1">_xll.xpGetDataCell(((XPQUERYDOC_4!$A8-3)*84)+(XPQUERYDOC_4!M$1-1), "XPQUERYDOC_4")</f>
        <v>#NAME?</v>
      </c>
      <c r="N8" t="e">
        <f ca="1">_xll.xpGetDataCell(((XPQUERYDOC_4!$A8-3)*84)+(XPQUERYDOC_4!N$1-1), "XPQUERYDOC_4")</f>
        <v>#NAME?</v>
      </c>
      <c r="O8" t="e">
        <f ca="1">_xll.xpGetDataCell(((XPQUERYDOC_4!$A8-3)*84)+(XPQUERYDOC_4!O$1-1), "XPQUERYDOC_4")</f>
        <v>#NAME?</v>
      </c>
      <c r="P8" t="e">
        <f ca="1">_xll.xpGetDataCell(((XPQUERYDOC_4!$A8-3)*84)+(XPQUERYDOC_4!P$1-1), "XPQUERYDOC_4")</f>
        <v>#NAME?</v>
      </c>
      <c r="Q8" t="e">
        <f ca="1">_xll.xpGetDataCell(((XPQUERYDOC_4!$A8-3)*84)+(XPQUERYDOC_4!Q$1-1), "XPQUERYDOC_4")</f>
        <v>#NAME?</v>
      </c>
      <c r="R8" t="e">
        <f ca="1">_xll.xpGetDataCell(((XPQUERYDOC_4!$A8-3)*84)+(XPQUERYDOC_4!R$1-1), "XPQUERYDOC_4")</f>
        <v>#NAME?</v>
      </c>
      <c r="S8" t="e">
        <f ca="1">_xll.xpGetDataCell(((XPQUERYDOC_4!$A8-3)*84)+(XPQUERYDOC_4!S$1-1), "XPQUERYDOC_4")</f>
        <v>#NAME?</v>
      </c>
      <c r="T8" t="e">
        <f ca="1">_xll.xpGetDataCell(((XPQUERYDOC_4!$A8-3)*84)+(XPQUERYDOC_4!T$1-1), "XPQUERYDOC_4")</f>
        <v>#NAME?</v>
      </c>
      <c r="U8" t="e">
        <f ca="1">_xll.xpGetDataCell(((XPQUERYDOC_4!$A8-3)*84)+(XPQUERYDOC_4!U$1-1), "XPQUERYDOC_4")</f>
        <v>#NAME?</v>
      </c>
      <c r="V8" t="e">
        <f ca="1">_xll.xpGetDataCell(((XPQUERYDOC_4!$A8-3)*84)+(XPQUERYDOC_4!V$1-1), "XPQUERYDOC_4")</f>
        <v>#NAME?</v>
      </c>
      <c r="W8" t="e">
        <f ca="1">_xll.xpGetDataCell(((XPQUERYDOC_4!$A8-3)*84)+(XPQUERYDOC_4!W$1-1), "XPQUERYDOC_4")</f>
        <v>#NAME?</v>
      </c>
      <c r="X8" t="e">
        <f ca="1">_xll.xpGetDataCell(((XPQUERYDOC_4!$A8-3)*84)+(XPQUERYDOC_4!X$1-1), "XPQUERYDOC_4")</f>
        <v>#NAME?</v>
      </c>
      <c r="Y8" t="e">
        <f ca="1">_xll.xpGetDataCell(((XPQUERYDOC_4!$A8-3)*84)+(XPQUERYDOC_4!Y$1-1), "XPQUERYDOC_4")</f>
        <v>#NAME?</v>
      </c>
      <c r="Z8" t="e">
        <f ca="1">_xll.xpGetDataCell(((XPQUERYDOC_4!$A8-3)*84)+(XPQUERYDOC_4!Z$1-1), "XPQUERYDOC_4")</f>
        <v>#NAME?</v>
      </c>
      <c r="AA8" t="e">
        <f ca="1">_xll.xpGetDataCell(((XPQUERYDOC_4!$A8-3)*84)+(XPQUERYDOC_4!AA$1-1), "XPQUERYDOC_4")</f>
        <v>#NAME?</v>
      </c>
      <c r="AB8" t="e">
        <f ca="1">_xll.xpGetDataCell(((XPQUERYDOC_4!$A8-3)*84)+(XPQUERYDOC_4!AB$1-1), "XPQUERYDOC_4")</f>
        <v>#NAME?</v>
      </c>
      <c r="AC8" t="e">
        <f ca="1">_xll.xpGetDataCell(((XPQUERYDOC_4!$A8-3)*84)+(XPQUERYDOC_4!AC$1-1), "XPQUERYDOC_4")</f>
        <v>#NAME?</v>
      </c>
      <c r="AD8" t="e">
        <f ca="1">_xll.xpGetDataCell(((XPQUERYDOC_4!$A8-3)*84)+(XPQUERYDOC_4!AD$1-1), "XPQUERYDOC_4")</f>
        <v>#NAME?</v>
      </c>
      <c r="AE8" t="e">
        <f ca="1">_xll.xpGetDataCell(((XPQUERYDOC_4!$A8-3)*84)+(XPQUERYDOC_4!AE$1-1), "XPQUERYDOC_4")</f>
        <v>#NAME?</v>
      </c>
      <c r="AF8" t="e">
        <f ca="1">_xll.xpGetDataCell(((XPQUERYDOC_4!$A8-3)*84)+(XPQUERYDOC_4!AF$1-1), "XPQUERYDOC_4")</f>
        <v>#NAME?</v>
      </c>
      <c r="AG8" t="e">
        <f ca="1">_xll.xpGetDataCell(((XPQUERYDOC_4!$A8-3)*84)+(XPQUERYDOC_4!AG$1-1), "XPQUERYDOC_4")</f>
        <v>#NAME?</v>
      </c>
      <c r="AH8" t="e">
        <f ca="1">_xll.xpGetDataCell(((XPQUERYDOC_4!$A8-3)*84)+(XPQUERYDOC_4!AH$1-1), "XPQUERYDOC_4")</f>
        <v>#NAME?</v>
      </c>
      <c r="AI8" t="e">
        <f ca="1">_xll.xpGetDataCell(((XPQUERYDOC_4!$A8-3)*84)+(XPQUERYDOC_4!AI$1-1), "XPQUERYDOC_4")</f>
        <v>#NAME?</v>
      </c>
      <c r="AJ8" t="e">
        <f ca="1">_xll.xpGetDataCell(((XPQUERYDOC_4!$A8-3)*84)+(XPQUERYDOC_4!AJ$1-1), "XPQUERYDOC_4")</f>
        <v>#NAME?</v>
      </c>
      <c r="AK8" t="e">
        <f ca="1">_xll.xpGetDataCell(((XPQUERYDOC_4!$A8-3)*84)+(XPQUERYDOC_4!AK$1-1), "XPQUERYDOC_4")</f>
        <v>#NAME?</v>
      </c>
      <c r="AL8" t="e">
        <f ca="1">_xll.xpGetDataCell(((XPQUERYDOC_4!$A8-3)*84)+(XPQUERYDOC_4!AL$1-1), "XPQUERYDOC_4")</f>
        <v>#NAME?</v>
      </c>
      <c r="AM8" t="e">
        <f ca="1">_xll.xpGetDataCell(((XPQUERYDOC_4!$A8-3)*84)+(XPQUERYDOC_4!AM$1-1), "XPQUERYDOC_4")</f>
        <v>#NAME?</v>
      </c>
      <c r="AN8" t="e">
        <f ca="1">_xll.xpGetDataCell(((XPQUERYDOC_4!$A8-3)*84)+(XPQUERYDOC_4!AN$1-1), "XPQUERYDOC_4")</f>
        <v>#NAME?</v>
      </c>
      <c r="AO8" t="e">
        <f ca="1">_xll.xpGetDataCell(((XPQUERYDOC_4!$A8-3)*84)+(XPQUERYDOC_4!AO$1-1), "XPQUERYDOC_4")</f>
        <v>#NAME?</v>
      </c>
      <c r="AP8" t="e">
        <f ca="1">_xll.xpGetDataCell(((XPQUERYDOC_4!$A8-3)*84)+(XPQUERYDOC_4!AP$1-1), "XPQUERYDOC_4")</f>
        <v>#NAME?</v>
      </c>
      <c r="AQ8" t="e">
        <f ca="1">_xll.xpGetDataCell(((XPQUERYDOC_4!$A8-3)*84)+(XPQUERYDOC_4!AQ$1-1), "XPQUERYDOC_4")</f>
        <v>#NAME?</v>
      </c>
      <c r="AR8" t="e">
        <f ca="1">_xll.xpGetDataCell(((XPQUERYDOC_4!$A8-3)*84)+(XPQUERYDOC_4!AR$1-1), "XPQUERYDOC_4")</f>
        <v>#NAME?</v>
      </c>
      <c r="AS8" t="e">
        <f ca="1">_xll.xpGetDataCell(((XPQUERYDOC_4!$A8-3)*84)+(XPQUERYDOC_4!AS$1-1), "XPQUERYDOC_4")</f>
        <v>#NAME?</v>
      </c>
      <c r="AT8" t="e">
        <f ca="1">_xll.xpGetDataCell(((XPQUERYDOC_4!$A8-3)*84)+(XPQUERYDOC_4!AT$1-1), "XPQUERYDOC_4")</f>
        <v>#NAME?</v>
      </c>
      <c r="AU8" t="e">
        <f ca="1">_xll.xpGetDataCell(((XPQUERYDOC_4!$A8-3)*84)+(XPQUERYDOC_4!AU$1-1), "XPQUERYDOC_4")</f>
        <v>#NAME?</v>
      </c>
      <c r="AV8" t="e">
        <f ca="1">_xll.xpGetDataCell(((XPQUERYDOC_4!$A8-3)*84)+(XPQUERYDOC_4!AV$1-1), "XPQUERYDOC_4")</f>
        <v>#NAME?</v>
      </c>
      <c r="AW8" t="e">
        <f ca="1">_xll.xpGetDataCell(((XPQUERYDOC_4!$A8-3)*84)+(XPQUERYDOC_4!AW$1-1), "XPQUERYDOC_4")</f>
        <v>#NAME?</v>
      </c>
      <c r="AX8" t="e">
        <f ca="1">_xll.xpGetDataCell(((XPQUERYDOC_4!$A8-3)*84)+(XPQUERYDOC_4!AX$1-1), "XPQUERYDOC_4")</f>
        <v>#NAME?</v>
      </c>
      <c r="AY8" t="e">
        <f ca="1">_xll.xpGetDataCell(((XPQUERYDOC_4!$A8-3)*84)+(XPQUERYDOC_4!AY$1-1), "XPQUERYDOC_4")</f>
        <v>#NAME?</v>
      </c>
      <c r="AZ8" t="e">
        <f ca="1">_xll.xpGetDataCell(((XPQUERYDOC_4!$A8-3)*84)+(XPQUERYDOC_4!AZ$1-1), "XPQUERYDOC_4")</f>
        <v>#NAME?</v>
      </c>
      <c r="BA8" t="e">
        <f ca="1">_xll.xpGetDataCell(((XPQUERYDOC_4!$A8-3)*84)+(XPQUERYDOC_4!BA$1-1), "XPQUERYDOC_4")</f>
        <v>#NAME?</v>
      </c>
      <c r="BB8" t="e">
        <f ca="1">_xll.xpGetDataCell(((XPQUERYDOC_4!$A8-3)*84)+(XPQUERYDOC_4!BB$1-1), "XPQUERYDOC_4")</f>
        <v>#NAME?</v>
      </c>
      <c r="BC8" t="e">
        <f ca="1">_xll.xpGetDataCell(((XPQUERYDOC_4!$A8-3)*84)+(XPQUERYDOC_4!BC$1-1), "XPQUERYDOC_4")</f>
        <v>#NAME?</v>
      </c>
      <c r="BD8" t="e">
        <f ca="1">_xll.xpGetDataCell(((XPQUERYDOC_4!$A8-3)*84)+(XPQUERYDOC_4!BD$1-1), "XPQUERYDOC_4")</f>
        <v>#NAME?</v>
      </c>
      <c r="BE8" t="e">
        <f ca="1">_xll.xpGetDataCell(((XPQUERYDOC_4!$A8-3)*84)+(XPQUERYDOC_4!BE$1-1), "XPQUERYDOC_4")</f>
        <v>#NAME?</v>
      </c>
      <c r="BF8" t="e">
        <f ca="1">_xll.xpGetDataCell(((XPQUERYDOC_4!$A8-3)*84)+(XPQUERYDOC_4!BF$1-1), "XPQUERYDOC_4")</f>
        <v>#NAME?</v>
      </c>
      <c r="BG8" t="e">
        <f ca="1">_xll.xpGetDataCell(((XPQUERYDOC_4!$A8-3)*84)+(XPQUERYDOC_4!BG$1-1), "XPQUERYDOC_4")</f>
        <v>#NAME?</v>
      </c>
      <c r="BH8" t="e">
        <f ca="1">_xll.xpGetDataCell(((XPQUERYDOC_4!$A8-3)*84)+(XPQUERYDOC_4!BH$1-1), "XPQUERYDOC_4")</f>
        <v>#NAME?</v>
      </c>
      <c r="BI8" t="e">
        <f ca="1">_xll.xpGetDataCell(((XPQUERYDOC_4!$A8-3)*84)+(XPQUERYDOC_4!BI$1-1), "XPQUERYDOC_4")</f>
        <v>#NAME?</v>
      </c>
      <c r="BJ8" t="e">
        <f ca="1">_xll.xpGetDataCell(((XPQUERYDOC_4!$A8-3)*84)+(XPQUERYDOC_4!BJ$1-1), "XPQUERYDOC_4")</f>
        <v>#NAME?</v>
      </c>
      <c r="BK8" t="e">
        <f ca="1">_xll.xpGetDataCell(((XPQUERYDOC_4!$A8-3)*84)+(XPQUERYDOC_4!BK$1-1), "XPQUERYDOC_4")</f>
        <v>#NAME?</v>
      </c>
      <c r="BL8" t="e">
        <f ca="1">_xll.xpGetDataCell(((XPQUERYDOC_4!$A8-3)*84)+(XPQUERYDOC_4!BL$1-1), "XPQUERYDOC_4")</f>
        <v>#NAME?</v>
      </c>
      <c r="BM8" t="e">
        <f ca="1">_xll.xpGetDataCell(((XPQUERYDOC_4!$A8-3)*84)+(XPQUERYDOC_4!BM$1-1), "XPQUERYDOC_4")</f>
        <v>#NAME?</v>
      </c>
      <c r="BN8" t="e">
        <f ca="1">_xll.xpGetDataCell(((XPQUERYDOC_4!$A8-3)*84)+(XPQUERYDOC_4!BN$1-1), "XPQUERYDOC_4")</f>
        <v>#NAME?</v>
      </c>
      <c r="BO8" t="e">
        <f ca="1">_xll.xpGetDataCell(((XPQUERYDOC_4!$A8-3)*84)+(XPQUERYDOC_4!BO$1-1), "XPQUERYDOC_4")</f>
        <v>#NAME?</v>
      </c>
      <c r="BP8" t="e">
        <f ca="1">_xll.xpGetDataCell(((XPQUERYDOC_4!$A8-3)*84)+(XPQUERYDOC_4!BP$1-1), "XPQUERYDOC_4")</f>
        <v>#NAME?</v>
      </c>
      <c r="BQ8" t="e">
        <f ca="1">_xll.xpGetDataCell(((XPQUERYDOC_4!$A8-3)*84)+(XPQUERYDOC_4!BQ$1-1), "XPQUERYDOC_4")</f>
        <v>#NAME?</v>
      </c>
      <c r="BR8" t="e">
        <f ca="1">_xll.xpGetDataCell(((XPQUERYDOC_4!$A8-3)*84)+(XPQUERYDOC_4!BR$1-1), "XPQUERYDOC_4")</f>
        <v>#NAME?</v>
      </c>
      <c r="BS8" t="e">
        <f ca="1">_xll.xpGetDataCell(((XPQUERYDOC_4!$A8-3)*84)+(XPQUERYDOC_4!BS$1-1), "XPQUERYDOC_4")</f>
        <v>#NAME?</v>
      </c>
      <c r="BT8" t="e">
        <f ca="1">_xll.xpGetDataCell(((XPQUERYDOC_4!$A8-3)*84)+(XPQUERYDOC_4!BT$1-1), "XPQUERYDOC_4")</f>
        <v>#NAME?</v>
      </c>
      <c r="BU8" t="e">
        <f ca="1">_xll.xpGetDataCell(((XPQUERYDOC_4!$A8-3)*84)+(XPQUERYDOC_4!BU$1-1), "XPQUERYDOC_4")</f>
        <v>#NAME?</v>
      </c>
      <c r="BV8" t="e">
        <f ca="1">_xll.xpGetDataCell(((XPQUERYDOC_4!$A8-3)*84)+(XPQUERYDOC_4!BV$1-1), "XPQUERYDOC_4")</f>
        <v>#NAME?</v>
      </c>
      <c r="BW8" t="e">
        <f ca="1">_xll.xpGetDataCell(((XPQUERYDOC_4!$A8-3)*84)+(XPQUERYDOC_4!BW$1-1), "XPQUERYDOC_4")</f>
        <v>#NAME?</v>
      </c>
      <c r="BX8" t="e">
        <f ca="1">_xll.xpGetDataCell(((XPQUERYDOC_4!$A8-3)*84)+(XPQUERYDOC_4!BX$1-1), "XPQUERYDOC_4")</f>
        <v>#NAME?</v>
      </c>
      <c r="BY8" t="e">
        <f ca="1">_xll.xpGetDataCell(((XPQUERYDOC_4!$A8-3)*84)+(XPQUERYDOC_4!BY$1-1), "XPQUERYDOC_4")</f>
        <v>#NAME?</v>
      </c>
      <c r="BZ8" t="e">
        <f ca="1">_xll.xpGetDataCell(((XPQUERYDOC_4!$A8-3)*84)+(XPQUERYDOC_4!BZ$1-1), "XPQUERYDOC_4")</f>
        <v>#NAME?</v>
      </c>
      <c r="CA8" t="e">
        <f ca="1">_xll.xpGetDataCell(((XPQUERYDOC_4!$A8-3)*84)+(XPQUERYDOC_4!CA$1-1), "XPQUERYDOC_4")</f>
        <v>#NAME?</v>
      </c>
      <c r="CB8" t="e">
        <f ca="1">_xll.xpGetDataCell(((XPQUERYDOC_4!$A8-3)*84)+(XPQUERYDOC_4!CB$1-1), "XPQUERYDOC_4")</f>
        <v>#NAME?</v>
      </c>
      <c r="CC8" t="e">
        <f ca="1">_xll.xpGetDataCell(((XPQUERYDOC_4!$A8-3)*84)+(XPQUERYDOC_4!CC$1-1), "XPQUERYDOC_4")</f>
        <v>#NAME?</v>
      </c>
      <c r="CD8" t="e">
        <f ca="1">_xll.xpGetDataCell(((XPQUERYDOC_4!$A8-3)*84)+(XPQUERYDOC_4!CD$1-1), "XPQUERYDOC_4")</f>
        <v>#NAME?</v>
      </c>
      <c r="CE8" t="e">
        <f ca="1">_xll.xpGetDataCell(((XPQUERYDOC_4!$A8-3)*84)+(XPQUERYDOC_4!CE$1-1), "XPQUERYDOC_4")</f>
        <v>#NAME?</v>
      </c>
      <c r="CF8" t="e">
        <f ca="1">_xll.xpGetDataCell(((XPQUERYDOC_4!$A8-3)*84)+(XPQUERYDOC_4!CF$1-1), "XPQUERYDOC_4")</f>
        <v>#NAME?</v>
      </c>
      <c r="CG8" t="e">
        <f ca="1">_xll.xpGetDataCell(((XPQUERYDOC_4!$A8-3)*84)+(XPQUERYDOC_4!CG$1-1), "XPQUERYDOC_4")</f>
        <v>#NAME?</v>
      </c>
      <c r="CH8" t="e">
        <f ca="1">_xll.xpGetDataCell(((XPQUERYDOC_4!$A8-3)*84)+(XPQUERYDOC_4!CH$1-1), "XPQUERYDOC_4")</f>
        <v>#NAME?</v>
      </c>
    </row>
    <row r="9" spans="1:86" x14ac:dyDescent="0.2">
      <c r="B9" t="e">
        <f ca="1">_xll.xpGetDimLabel(2, 4, "XPQUERYDOC_4")</f>
        <v>#NAME?</v>
      </c>
      <c r="C9" t="e">
        <f ca="1">_xll.xpGetDataCell(((XPQUERYDOC_4!$A9-3)*84)+(XPQUERYDOC_4!C$1-1), "XPQUERYDOC_4")</f>
        <v>#NAME?</v>
      </c>
      <c r="D9" t="e">
        <f ca="1">_xll.xpGetDataCell(((XPQUERYDOC_4!$A9-3)*84)+(XPQUERYDOC_4!D$1-1), "XPQUERYDOC_4")</f>
        <v>#NAME?</v>
      </c>
      <c r="E9" t="e">
        <f ca="1">_xll.xpGetDataCell(((XPQUERYDOC_4!$A9-3)*84)+(XPQUERYDOC_4!E$1-1), "XPQUERYDOC_4")</f>
        <v>#NAME?</v>
      </c>
      <c r="F9" t="e">
        <f ca="1">_xll.xpGetDataCell(((XPQUERYDOC_4!$A9-3)*84)+(XPQUERYDOC_4!F$1-1), "XPQUERYDOC_4")</f>
        <v>#NAME?</v>
      </c>
      <c r="G9" t="e">
        <f ca="1">_xll.xpGetDataCell(((XPQUERYDOC_4!$A9-3)*84)+(XPQUERYDOC_4!G$1-1), "XPQUERYDOC_4")</f>
        <v>#NAME?</v>
      </c>
      <c r="H9" t="e">
        <f ca="1">_xll.xpGetDataCell(((XPQUERYDOC_4!$A9-3)*84)+(XPQUERYDOC_4!H$1-1), "XPQUERYDOC_4")</f>
        <v>#NAME?</v>
      </c>
      <c r="I9" t="e">
        <f ca="1">_xll.xpGetDataCell(((XPQUERYDOC_4!$A9-3)*84)+(XPQUERYDOC_4!I$1-1), "XPQUERYDOC_4")</f>
        <v>#NAME?</v>
      </c>
      <c r="J9" t="e">
        <f ca="1">_xll.xpGetDataCell(((XPQUERYDOC_4!$A9-3)*84)+(XPQUERYDOC_4!J$1-1), "XPQUERYDOC_4")</f>
        <v>#NAME?</v>
      </c>
      <c r="K9" t="e">
        <f ca="1">_xll.xpGetDataCell(((XPQUERYDOC_4!$A9-3)*84)+(XPQUERYDOC_4!K$1-1), "XPQUERYDOC_4")</f>
        <v>#NAME?</v>
      </c>
      <c r="L9" t="e">
        <f ca="1">_xll.xpGetDataCell(((XPQUERYDOC_4!$A9-3)*84)+(XPQUERYDOC_4!L$1-1), "XPQUERYDOC_4")</f>
        <v>#NAME?</v>
      </c>
      <c r="M9" t="e">
        <f ca="1">_xll.xpGetDataCell(((XPQUERYDOC_4!$A9-3)*84)+(XPQUERYDOC_4!M$1-1), "XPQUERYDOC_4")</f>
        <v>#NAME?</v>
      </c>
      <c r="N9" t="e">
        <f ca="1">_xll.xpGetDataCell(((XPQUERYDOC_4!$A9-3)*84)+(XPQUERYDOC_4!N$1-1), "XPQUERYDOC_4")</f>
        <v>#NAME?</v>
      </c>
      <c r="O9" t="e">
        <f ca="1">_xll.xpGetDataCell(((XPQUERYDOC_4!$A9-3)*84)+(XPQUERYDOC_4!O$1-1), "XPQUERYDOC_4")</f>
        <v>#NAME?</v>
      </c>
      <c r="P9" t="e">
        <f ca="1">_xll.xpGetDataCell(((XPQUERYDOC_4!$A9-3)*84)+(XPQUERYDOC_4!P$1-1), "XPQUERYDOC_4")</f>
        <v>#NAME?</v>
      </c>
      <c r="Q9" t="e">
        <f ca="1">_xll.xpGetDataCell(((XPQUERYDOC_4!$A9-3)*84)+(XPQUERYDOC_4!Q$1-1), "XPQUERYDOC_4")</f>
        <v>#NAME?</v>
      </c>
      <c r="R9" t="e">
        <f ca="1">_xll.xpGetDataCell(((XPQUERYDOC_4!$A9-3)*84)+(XPQUERYDOC_4!R$1-1), "XPQUERYDOC_4")</f>
        <v>#NAME?</v>
      </c>
      <c r="S9" t="e">
        <f ca="1">_xll.xpGetDataCell(((XPQUERYDOC_4!$A9-3)*84)+(XPQUERYDOC_4!S$1-1), "XPQUERYDOC_4")</f>
        <v>#NAME?</v>
      </c>
      <c r="T9" t="e">
        <f ca="1">_xll.xpGetDataCell(((XPQUERYDOC_4!$A9-3)*84)+(XPQUERYDOC_4!T$1-1), "XPQUERYDOC_4")</f>
        <v>#NAME?</v>
      </c>
      <c r="U9" t="e">
        <f ca="1">_xll.xpGetDataCell(((XPQUERYDOC_4!$A9-3)*84)+(XPQUERYDOC_4!U$1-1), "XPQUERYDOC_4")</f>
        <v>#NAME?</v>
      </c>
      <c r="V9" t="e">
        <f ca="1">_xll.xpGetDataCell(((XPQUERYDOC_4!$A9-3)*84)+(XPQUERYDOC_4!V$1-1), "XPQUERYDOC_4")</f>
        <v>#NAME?</v>
      </c>
      <c r="W9" t="e">
        <f ca="1">_xll.xpGetDataCell(((XPQUERYDOC_4!$A9-3)*84)+(XPQUERYDOC_4!W$1-1), "XPQUERYDOC_4")</f>
        <v>#NAME?</v>
      </c>
      <c r="X9" t="e">
        <f ca="1">_xll.xpGetDataCell(((XPQUERYDOC_4!$A9-3)*84)+(XPQUERYDOC_4!X$1-1), "XPQUERYDOC_4")</f>
        <v>#NAME?</v>
      </c>
      <c r="Y9" t="e">
        <f ca="1">_xll.xpGetDataCell(((XPQUERYDOC_4!$A9-3)*84)+(XPQUERYDOC_4!Y$1-1), "XPQUERYDOC_4")</f>
        <v>#NAME?</v>
      </c>
      <c r="Z9" t="e">
        <f ca="1">_xll.xpGetDataCell(((XPQUERYDOC_4!$A9-3)*84)+(XPQUERYDOC_4!Z$1-1), "XPQUERYDOC_4")</f>
        <v>#NAME?</v>
      </c>
      <c r="AA9" t="e">
        <f ca="1">_xll.xpGetDataCell(((XPQUERYDOC_4!$A9-3)*84)+(XPQUERYDOC_4!AA$1-1), "XPQUERYDOC_4")</f>
        <v>#NAME?</v>
      </c>
      <c r="AB9" t="e">
        <f ca="1">_xll.xpGetDataCell(((XPQUERYDOC_4!$A9-3)*84)+(XPQUERYDOC_4!AB$1-1), "XPQUERYDOC_4")</f>
        <v>#NAME?</v>
      </c>
      <c r="AC9" t="e">
        <f ca="1">_xll.xpGetDataCell(((XPQUERYDOC_4!$A9-3)*84)+(XPQUERYDOC_4!AC$1-1), "XPQUERYDOC_4")</f>
        <v>#NAME?</v>
      </c>
      <c r="AD9" t="e">
        <f ca="1">_xll.xpGetDataCell(((XPQUERYDOC_4!$A9-3)*84)+(XPQUERYDOC_4!AD$1-1), "XPQUERYDOC_4")</f>
        <v>#NAME?</v>
      </c>
      <c r="AE9" t="e">
        <f ca="1">_xll.xpGetDataCell(((XPQUERYDOC_4!$A9-3)*84)+(XPQUERYDOC_4!AE$1-1), "XPQUERYDOC_4")</f>
        <v>#NAME?</v>
      </c>
      <c r="AF9" t="e">
        <f ca="1">_xll.xpGetDataCell(((XPQUERYDOC_4!$A9-3)*84)+(XPQUERYDOC_4!AF$1-1), "XPQUERYDOC_4")</f>
        <v>#NAME?</v>
      </c>
      <c r="AG9" t="e">
        <f ca="1">_xll.xpGetDataCell(((XPQUERYDOC_4!$A9-3)*84)+(XPQUERYDOC_4!AG$1-1), "XPQUERYDOC_4")</f>
        <v>#NAME?</v>
      </c>
      <c r="AH9" t="e">
        <f ca="1">_xll.xpGetDataCell(((XPQUERYDOC_4!$A9-3)*84)+(XPQUERYDOC_4!AH$1-1), "XPQUERYDOC_4")</f>
        <v>#NAME?</v>
      </c>
      <c r="AI9" t="e">
        <f ca="1">_xll.xpGetDataCell(((XPQUERYDOC_4!$A9-3)*84)+(XPQUERYDOC_4!AI$1-1), "XPQUERYDOC_4")</f>
        <v>#NAME?</v>
      </c>
      <c r="AJ9" t="e">
        <f ca="1">_xll.xpGetDataCell(((XPQUERYDOC_4!$A9-3)*84)+(XPQUERYDOC_4!AJ$1-1), "XPQUERYDOC_4")</f>
        <v>#NAME?</v>
      </c>
      <c r="AK9" t="e">
        <f ca="1">_xll.xpGetDataCell(((XPQUERYDOC_4!$A9-3)*84)+(XPQUERYDOC_4!AK$1-1), "XPQUERYDOC_4")</f>
        <v>#NAME?</v>
      </c>
      <c r="AL9" t="e">
        <f ca="1">_xll.xpGetDataCell(((XPQUERYDOC_4!$A9-3)*84)+(XPQUERYDOC_4!AL$1-1), "XPQUERYDOC_4")</f>
        <v>#NAME?</v>
      </c>
      <c r="AM9" t="e">
        <f ca="1">_xll.xpGetDataCell(((XPQUERYDOC_4!$A9-3)*84)+(XPQUERYDOC_4!AM$1-1), "XPQUERYDOC_4")</f>
        <v>#NAME?</v>
      </c>
      <c r="AN9" t="e">
        <f ca="1">_xll.xpGetDataCell(((XPQUERYDOC_4!$A9-3)*84)+(XPQUERYDOC_4!AN$1-1), "XPQUERYDOC_4")</f>
        <v>#NAME?</v>
      </c>
      <c r="AO9" t="e">
        <f ca="1">_xll.xpGetDataCell(((XPQUERYDOC_4!$A9-3)*84)+(XPQUERYDOC_4!AO$1-1), "XPQUERYDOC_4")</f>
        <v>#NAME?</v>
      </c>
      <c r="AP9" t="e">
        <f ca="1">_xll.xpGetDataCell(((XPQUERYDOC_4!$A9-3)*84)+(XPQUERYDOC_4!AP$1-1), "XPQUERYDOC_4")</f>
        <v>#NAME?</v>
      </c>
      <c r="AQ9" t="e">
        <f ca="1">_xll.xpGetDataCell(((XPQUERYDOC_4!$A9-3)*84)+(XPQUERYDOC_4!AQ$1-1), "XPQUERYDOC_4")</f>
        <v>#NAME?</v>
      </c>
      <c r="AR9" t="e">
        <f ca="1">_xll.xpGetDataCell(((XPQUERYDOC_4!$A9-3)*84)+(XPQUERYDOC_4!AR$1-1), "XPQUERYDOC_4")</f>
        <v>#NAME?</v>
      </c>
      <c r="AS9" t="e">
        <f ca="1">_xll.xpGetDataCell(((XPQUERYDOC_4!$A9-3)*84)+(XPQUERYDOC_4!AS$1-1), "XPQUERYDOC_4")</f>
        <v>#NAME?</v>
      </c>
      <c r="AT9" t="e">
        <f ca="1">_xll.xpGetDataCell(((XPQUERYDOC_4!$A9-3)*84)+(XPQUERYDOC_4!AT$1-1), "XPQUERYDOC_4")</f>
        <v>#NAME?</v>
      </c>
      <c r="AU9" t="e">
        <f ca="1">_xll.xpGetDataCell(((XPQUERYDOC_4!$A9-3)*84)+(XPQUERYDOC_4!AU$1-1), "XPQUERYDOC_4")</f>
        <v>#NAME?</v>
      </c>
      <c r="AV9" t="e">
        <f ca="1">_xll.xpGetDataCell(((XPQUERYDOC_4!$A9-3)*84)+(XPQUERYDOC_4!AV$1-1), "XPQUERYDOC_4")</f>
        <v>#NAME?</v>
      </c>
      <c r="AW9" t="e">
        <f ca="1">_xll.xpGetDataCell(((XPQUERYDOC_4!$A9-3)*84)+(XPQUERYDOC_4!AW$1-1), "XPQUERYDOC_4")</f>
        <v>#NAME?</v>
      </c>
      <c r="AX9" t="e">
        <f ca="1">_xll.xpGetDataCell(((XPQUERYDOC_4!$A9-3)*84)+(XPQUERYDOC_4!AX$1-1), "XPQUERYDOC_4")</f>
        <v>#NAME?</v>
      </c>
      <c r="AY9" t="e">
        <f ca="1">_xll.xpGetDataCell(((XPQUERYDOC_4!$A9-3)*84)+(XPQUERYDOC_4!AY$1-1), "XPQUERYDOC_4")</f>
        <v>#NAME?</v>
      </c>
      <c r="AZ9" t="e">
        <f ca="1">_xll.xpGetDataCell(((XPQUERYDOC_4!$A9-3)*84)+(XPQUERYDOC_4!AZ$1-1), "XPQUERYDOC_4")</f>
        <v>#NAME?</v>
      </c>
      <c r="BA9" t="e">
        <f ca="1">_xll.xpGetDataCell(((XPQUERYDOC_4!$A9-3)*84)+(XPQUERYDOC_4!BA$1-1), "XPQUERYDOC_4")</f>
        <v>#NAME?</v>
      </c>
      <c r="BB9" t="e">
        <f ca="1">_xll.xpGetDataCell(((XPQUERYDOC_4!$A9-3)*84)+(XPQUERYDOC_4!BB$1-1), "XPQUERYDOC_4")</f>
        <v>#NAME?</v>
      </c>
      <c r="BC9" t="e">
        <f ca="1">_xll.xpGetDataCell(((XPQUERYDOC_4!$A9-3)*84)+(XPQUERYDOC_4!BC$1-1), "XPQUERYDOC_4")</f>
        <v>#NAME?</v>
      </c>
      <c r="BD9" t="e">
        <f ca="1">_xll.xpGetDataCell(((XPQUERYDOC_4!$A9-3)*84)+(XPQUERYDOC_4!BD$1-1), "XPQUERYDOC_4")</f>
        <v>#NAME?</v>
      </c>
      <c r="BE9" t="e">
        <f ca="1">_xll.xpGetDataCell(((XPQUERYDOC_4!$A9-3)*84)+(XPQUERYDOC_4!BE$1-1), "XPQUERYDOC_4")</f>
        <v>#NAME?</v>
      </c>
      <c r="BF9" t="e">
        <f ca="1">_xll.xpGetDataCell(((XPQUERYDOC_4!$A9-3)*84)+(XPQUERYDOC_4!BF$1-1), "XPQUERYDOC_4")</f>
        <v>#NAME?</v>
      </c>
      <c r="BG9" t="e">
        <f ca="1">_xll.xpGetDataCell(((XPQUERYDOC_4!$A9-3)*84)+(XPQUERYDOC_4!BG$1-1), "XPQUERYDOC_4")</f>
        <v>#NAME?</v>
      </c>
      <c r="BH9" t="e">
        <f ca="1">_xll.xpGetDataCell(((XPQUERYDOC_4!$A9-3)*84)+(XPQUERYDOC_4!BH$1-1), "XPQUERYDOC_4")</f>
        <v>#NAME?</v>
      </c>
      <c r="BI9" t="e">
        <f ca="1">_xll.xpGetDataCell(((XPQUERYDOC_4!$A9-3)*84)+(XPQUERYDOC_4!BI$1-1), "XPQUERYDOC_4")</f>
        <v>#NAME?</v>
      </c>
      <c r="BJ9" t="e">
        <f ca="1">_xll.xpGetDataCell(((XPQUERYDOC_4!$A9-3)*84)+(XPQUERYDOC_4!BJ$1-1), "XPQUERYDOC_4")</f>
        <v>#NAME?</v>
      </c>
      <c r="BK9" t="e">
        <f ca="1">_xll.xpGetDataCell(((XPQUERYDOC_4!$A9-3)*84)+(XPQUERYDOC_4!BK$1-1), "XPQUERYDOC_4")</f>
        <v>#NAME?</v>
      </c>
      <c r="BL9" t="e">
        <f ca="1">_xll.xpGetDataCell(((XPQUERYDOC_4!$A9-3)*84)+(XPQUERYDOC_4!BL$1-1), "XPQUERYDOC_4")</f>
        <v>#NAME?</v>
      </c>
      <c r="BM9" t="e">
        <f ca="1">_xll.xpGetDataCell(((XPQUERYDOC_4!$A9-3)*84)+(XPQUERYDOC_4!BM$1-1), "XPQUERYDOC_4")</f>
        <v>#NAME?</v>
      </c>
      <c r="BN9" t="e">
        <f ca="1">_xll.xpGetDataCell(((XPQUERYDOC_4!$A9-3)*84)+(XPQUERYDOC_4!BN$1-1), "XPQUERYDOC_4")</f>
        <v>#NAME?</v>
      </c>
      <c r="BO9" t="e">
        <f ca="1">_xll.xpGetDataCell(((XPQUERYDOC_4!$A9-3)*84)+(XPQUERYDOC_4!BO$1-1), "XPQUERYDOC_4")</f>
        <v>#NAME?</v>
      </c>
      <c r="BP9" t="e">
        <f ca="1">_xll.xpGetDataCell(((XPQUERYDOC_4!$A9-3)*84)+(XPQUERYDOC_4!BP$1-1), "XPQUERYDOC_4")</f>
        <v>#NAME?</v>
      </c>
      <c r="BQ9" t="e">
        <f ca="1">_xll.xpGetDataCell(((XPQUERYDOC_4!$A9-3)*84)+(XPQUERYDOC_4!BQ$1-1), "XPQUERYDOC_4")</f>
        <v>#NAME?</v>
      </c>
      <c r="BR9" t="e">
        <f ca="1">_xll.xpGetDataCell(((XPQUERYDOC_4!$A9-3)*84)+(XPQUERYDOC_4!BR$1-1), "XPQUERYDOC_4")</f>
        <v>#NAME?</v>
      </c>
      <c r="BS9" t="e">
        <f ca="1">_xll.xpGetDataCell(((XPQUERYDOC_4!$A9-3)*84)+(XPQUERYDOC_4!BS$1-1), "XPQUERYDOC_4")</f>
        <v>#NAME?</v>
      </c>
      <c r="BT9" t="e">
        <f ca="1">_xll.xpGetDataCell(((XPQUERYDOC_4!$A9-3)*84)+(XPQUERYDOC_4!BT$1-1), "XPQUERYDOC_4")</f>
        <v>#NAME?</v>
      </c>
      <c r="BU9" t="e">
        <f ca="1">_xll.xpGetDataCell(((XPQUERYDOC_4!$A9-3)*84)+(XPQUERYDOC_4!BU$1-1), "XPQUERYDOC_4")</f>
        <v>#NAME?</v>
      </c>
      <c r="BV9" t="e">
        <f ca="1">_xll.xpGetDataCell(((XPQUERYDOC_4!$A9-3)*84)+(XPQUERYDOC_4!BV$1-1), "XPQUERYDOC_4")</f>
        <v>#NAME?</v>
      </c>
      <c r="BW9" t="e">
        <f ca="1">_xll.xpGetDataCell(((XPQUERYDOC_4!$A9-3)*84)+(XPQUERYDOC_4!BW$1-1), "XPQUERYDOC_4")</f>
        <v>#NAME?</v>
      </c>
      <c r="BX9" t="e">
        <f ca="1">_xll.xpGetDataCell(((XPQUERYDOC_4!$A9-3)*84)+(XPQUERYDOC_4!BX$1-1), "XPQUERYDOC_4")</f>
        <v>#NAME?</v>
      </c>
      <c r="BY9" t="e">
        <f ca="1">_xll.xpGetDataCell(((XPQUERYDOC_4!$A9-3)*84)+(XPQUERYDOC_4!BY$1-1), "XPQUERYDOC_4")</f>
        <v>#NAME?</v>
      </c>
      <c r="BZ9" t="e">
        <f ca="1">_xll.xpGetDataCell(((XPQUERYDOC_4!$A9-3)*84)+(XPQUERYDOC_4!BZ$1-1), "XPQUERYDOC_4")</f>
        <v>#NAME?</v>
      </c>
      <c r="CA9" t="e">
        <f ca="1">_xll.xpGetDataCell(((XPQUERYDOC_4!$A9-3)*84)+(XPQUERYDOC_4!CA$1-1), "XPQUERYDOC_4")</f>
        <v>#NAME?</v>
      </c>
      <c r="CB9" t="e">
        <f ca="1">_xll.xpGetDataCell(((XPQUERYDOC_4!$A9-3)*84)+(XPQUERYDOC_4!CB$1-1), "XPQUERYDOC_4")</f>
        <v>#NAME?</v>
      </c>
      <c r="CC9" t="e">
        <f ca="1">_xll.xpGetDataCell(((XPQUERYDOC_4!$A9-3)*84)+(XPQUERYDOC_4!CC$1-1), "XPQUERYDOC_4")</f>
        <v>#NAME?</v>
      </c>
      <c r="CD9" t="e">
        <f ca="1">_xll.xpGetDataCell(((XPQUERYDOC_4!$A9-3)*84)+(XPQUERYDOC_4!CD$1-1), "XPQUERYDOC_4")</f>
        <v>#NAME?</v>
      </c>
      <c r="CE9" t="e">
        <f ca="1">_xll.xpGetDataCell(((XPQUERYDOC_4!$A9-3)*84)+(XPQUERYDOC_4!CE$1-1), "XPQUERYDOC_4")</f>
        <v>#NAME?</v>
      </c>
      <c r="CF9" t="e">
        <f ca="1">_xll.xpGetDataCell(((XPQUERYDOC_4!$A9-3)*84)+(XPQUERYDOC_4!CF$1-1), "XPQUERYDOC_4")</f>
        <v>#NAME?</v>
      </c>
      <c r="CG9" t="e">
        <f ca="1">_xll.xpGetDataCell(((XPQUERYDOC_4!$A9-3)*84)+(XPQUERYDOC_4!CG$1-1), "XPQUERYDOC_4")</f>
        <v>#NAME?</v>
      </c>
      <c r="CH9" t="e">
        <f ca="1">_xll.xpGetDataCell(((XPQUERYDOC_4!$A9-3)*84)+(XPQUERYDOC_4!CH$1-1), "XPQUERYDOC_4")</f>
        <v>#NAME?</v>
      </c>
    </row>
    <row r="10" spans="1:86" x14ac:dyDescent="0.2">
      <c r="B10" t="e">
        <f ca="1">_xll.xpGetDimLabel(2, 5, "XPQUERYDOC_4")</f>
        <v>#NAME?</v>
      </c>
      <c r="C10" t="e">
        <f ca="1">_xll.xpGetDataCell(((XPQUERYDOC_4!$A10-3)*84)+(XPQUERYDOC_4!C$1-1), "XPQUERYDOC_4")</f>
        <v>#NAME?</v>
      </c>
      <c r="D10" t="e">
        <f ca="1">_xll.xpGetDataCell(((XPQUERYDOC_4!$A10-3)*84)+(XPQUERYDOC_4!D$1-1), "XPQUERYDOC_4")</f>
        <v>#NAME?</v>
      </c>
      <c r="E10" t="e">
        <f ca="1">_xll.xpGetDataCell(((XPQUERYDOC_4!$A10-3)*84)+(XPQUERYDOC_4!E$1-1), "XPQUERYDOC_4")</f>
        <v>#NAME?</v>
      </c>
      <c r="F10" t="e">
        <f ca="1">_xll.xpGetDataCell(((XPQUERYDOC_4!$A10-3)*84)+(XPQUERYDOC_4!F$1-1), "XPQUERYDOC_4")</f>
        <v>#NAME?</v>
      </c>
      <c r="G10" t="e">
        <f ca="1">_xll.xpGetDataCell(((XPQUERYDOC_4!$A10-3)*84)+(XPQUERYDOC_4!G$1-1), "XPQUERYDOC_4")</f>
        <v>#NAME?</v>
      </c>
      <c r="H10" t="e">
        <f ca="1">_xll.xpGetDataCell(((XPQUERYDOC_4!$A10-3)*84)+(XPQUERYDOC_4!H$1-1), "XPQUERYDOC_4")</f>
        <v>#NAME?</v>
      </c>
      <c r="I10" t="e">
        <f ca="1">_xll.xpGetDataCell(((XPQUERYDOC_4!$A10-3)*84)+(XPQUERYDOC_4!I$1-1), "XPQUERYDOC_4")</f>
        <v>#NAME?</v>
      </c>
      <c r="J10" t="e">
        <f ca="1">_xll.xpGetDataCell(((XPQUERYDOC_4!$A10-3)*84)+(XPQUERYDOC_4!J$1-1), "XPQUERYDOC_4")</f>
        <v>#NAME?</v>
      </c>
      <c r="K10" t="e">
        <f ca="1">_xll.xpGetDataCell(((XPQUERYDOC_4!$A10-3)*84)+(XPQUERYDOC_4!K$1-1), "XPQUERYDOC_4")</f>
        <v>#NAME?</v>
      </c>
      <c r="L10" t="e">
        <f ca="1">_xll.xpGetDataCell(((XPQUERYDOC_4!$A10-3)*84)+(XPQUERYDOC_4!L$1-1), "XPQUERYDOC_4")</f>
        <v>#NAME?</v>
      </c>
      <c r="M10" t="e">
        <f ca="1">_xll.xpGetDataCell(((XPQUERYDOC_4!$A10-3)*84)+(XPQUERYDOC_4!M$1-1), "XPQUERYDOC_4")</f>
        <v>#NAME?</v>
      </c>
      <c r="N10" t="e">
        <f ca="1">_xll.xpGetDataCell(((XPQUERYDOC_4!$A10-3)*84)+(XPQUERYDOC_4!N$1-1), "XPQUERYDOC_4")</f>
        <v>#NAME?</v>
      </c>
      <c r="O10" t="e">
        <f ca="1">_xll.xpGetDataCell(((XPQUERYDOC_4!$A10-3)*84)+(XPQUERYDOC_4!O$1-1), "XPQUERYDOC_4")</f>
        <v>#NAME?</v>
      </c>
      <c r="P10" t="e">
        <f ca="1">_xll.xpGetDataCell(((XPQUERYDOC_4!$A10-3)*84)+(XPQUERYDOC_4!P$1-1), "XPQUERYDOC_4")</f>
        <v>#NAME?</v>
      </c>
      <c r="Q10" t="e">
        <f ca="1">_xll.xpGetDataCell(((XPQUERYDOC_4!$A10-3)*84)+(XPQUERYDOC_4!Q$1-1), "XPQUERYDOC_4")</f>
        <v>#NAME?</v>
      </c>
      <c r="R10" t="e">
        <f ca="1">_xll.xpGetDataCell(((XPQUERYDOC_4!$A10-3)*84)+(XPQUERYDOC_4!R$1-1), "XPQUERYDOC_4")</f>
        <v>#NAME?</v>
      </c>
      <c r="S10" t="e">
        <f ca="1">_xll.xpGetDataCell(((XPQUERYDOC_4!$A10-3)*84)+(XPQUERYDOC_4!S$1-1), "XPQUERYDOC_4")</f>
        <v>#NAME?</v>
      </c>
      <c r="T10" t="e">
        <f ca="1">_xll.xpGetDataCell(((XPQUERYDOC_4!$A10-3)*84)+(XPQUERYDOC_4!T$1-1), "XPQUERYDOC_4")</f>
        <v>#NAME?</v>
      </c>
      <c r="U10" t="e">
        <f ca="1">_xll.xpGetDataCell(((XPQUERYDOC_4!$A10-3)*84)+(XPQUERYDOC_4!U$1-1), "XPQUERYDOC_4")</f>
        <v>#NAME?</v>
      </c>
      <c r="V10" t="e">
        <f ca="1">_xll.xpGetDataCell(((XPQUERYDOC_4!$A10-3)*84)+(XPQUERYDOC_4!V$1-1), "XPQUERYDOC_4")</f>
        <v>#NAME?</v>
      </c>
      <c r="W10" t="e">
        <f ca="1">_xll.xpGetDataCell(((XPQUERYDOC_4!$A10-3)*84)+(XPQUERYDOC_4!W$1-1), "XPQUERYDOC_4")</f>
        <v>#NAME?</v>
      </c>
      <c r="X10" t="e">
        <f ca="1">_xll.xpGetDataCell(((XPQUERYDOC_4!$A10-3)*84)+(XPQUERYDOC_4!X$1-1), "XPQUERYDOC_4")</f>
        <v>#NAME?</v>
      </c>
      <c r="Y10" t="e">
        <f ca="1">_xll.xpGetDataCell(((XPQUERYDOC_4!$A10-3)*84)+(XPQUERYDOC_4!Y$1-1), "XPQUERYDOC_4")</f>
        <v>#NAME?</v>
      </c>
      <c r="Z10" t="e">
        <f ca="1">_xll.xpGetDataCell(((XPQUERYDOC_4!$A10-3)*84)+(XPQUERYDOC_4!Z$1-1), "XPQUERYDOC_4")</f>
        <v>#NAME?</v>
      </c>
      <c r="AA10" t="e">
        <f ca="1">_xll.xpGetDataCell(((XPQUERYDOC_4!$A10-3)*84)+(XPQUERYDOC_4!AA$1-1), "XPQUERYDOC_4")</f>
        <v>#NAME?</v>
      </c>
      <c r="AB10" t="e">
        <f ca="1">_xll.xpGetDataCell(((XPQUERYDOC_4!$A10-3)*84)+(XPQUERYDOC_4!AB$1-1), "XPQUERYDOC_4")</f>
        <v>#NAME?</v>
      </c>
      <c r="AC10" t="e">
        <f ca="1">_xll.xpGetDataCell(((XPQUERYDOC_4!$A10-3)*84)+(XPQUERYDOC_4!AC$1-1), "XPQUERYDOC_4")</f>
        <v>#NAME?</v>
      </c>
      <c r="AD10" t="e">
        <f ca="1">_xll.xpGetDataCell(((XPQUERYDOC_4!$A10-3)*84)+(XPQUERYDOC_4!AD$1-1), "XPQUERYDOC_4")</f>
        <v>#NAME?</v>
      </c>
      <c r="AE10" t="e">
        <f ca="1">_xll.xpGetDataCell(((XPQUERYDOC_4!$A10-3)*84)+(XPQUERYDOC_4!AE$1-1), "XPQUERYDOC_4")</f>
        <v>#NAME?</v>
      </c>
      <c r="AF10" t="e">
        <f ca="1">_xll.xpGetDataCell(((XPQUERYDOC_4!$A10-3)*84)+(XPQUERYDOC_4!AF$1-1), "XPQUERYDOC_4")</f>
        <v>#NAME?</v>
      </c>
      <c r="AG10" t="e">
        <f ca="1">_xll.xpGetDataCell(((XPQUERYDOC_4!$A10-3)*84)+(XPQUERYDOC_4!AG$1-1), "XPQUERYDOC_4")</f>
        <v>#NAME?</v>
      </c>
      <c r="AH10" t="e">
        <f ca="1">_xll.xpGetDataCell(((XPQUERYDOC_4!$A10-3)*84)+(XPQUERYDOC_4!AH$1-1), "XPQUERYDOC_4")</f>
        <v>#NAME?</v>
      </c>
      <c r="AI10" t="e">
        <f ca="1">_xll.xpGetDataCell(((XPQUERYDOC_4!$A10-3)*84)+(XPQUERYDOC_4!AI$1-1), "XPQUERYDOC_4")</f>
        <v>#NAME?</v>
      </c>
      <c r="AJ10" t="e">
        <f ca="1">_xll.xpGetDataCell(((XPQUERYDOC_4!$A10-3)*84)+(XPQUERYDOC_4!AJ$1-1), "XPQUERYDOC_4")</f>
        <v>#NAME?</v>
      </c>
      <c r="AK10" t="e">
        <f ca="1">_xll.xpGetDataCell(((XPQUERYDOC_4!$A10-3)*84)+(XPQUERYDOC_4!AK$1-1), "XPQUERYDOC_4")</f>
        <v>#NAME?</v>
      </c>
      <c r="AL10" t="e">
        <f ca="1">_xll.xpGetDataCell(((XPQUERYDOC_4!$A10-3)*84)+(XPQUERYDOC_4!AL$1-1), "XPQUERYDOC_4")</f>
        <v>#NAME?</v>
      </c>
      <c r="AM10" t="e">
        <f ca="1">_xll.xpGetDataCell(((XPQUERYDOC_4!$A10-3)*84)+(XPQUERYDOC_4!AM$1-1), "XPQUERYDOC_4")</f>
        <v>#NAME?</v>
      </c>
      <c r="AN10" t="e">
        <f ca="1">_xll.xpGetDataCell(((XPQUERYDOC_4!$A10-3)*84)+(XPQUERYDOC_4!AN$1-1), "XPQUERYDOC_4")</f>
        <v>#NAME?</v>
      </c>
      <c r="AO10" t="e">
        <f ca="1">_xll.xpGetDataCell(((XPQUERYDOC_4!$A10-3)*84)+(XPQUERYDOC_4!AO$1-1), "XPQUERYDOC_4")</f>
        <v>#NAME?</v>
      </c>
      <c r="AP10" t="e">
        <f ca="1">_xll.xpGetDataCell(((XPQUERYDOC_4!$A10-3)*84)+(XPQUERYDOC_4!AP$1-1), "XPQUERYDOC_4")</f>
        <v>#NAME?</v>
      </c>
      <c r="AQ10" t="e">
        <f ca="1">_xll.xpGetDataCell(((XPQUERYDOC_4!$A10-3)*84)+(XPQUERYDOC_4!AQ$1-1), "XPQUERYDOC_4")</f>
        <v>#NAME?</v>
      </c>
      <c r="AR10" t="e">
        <f ca="1">_xll.xpGetDataCell(((XPQUERYDOC_4!$A10-3)*84)+(XPQUERYDOC_4!AR$1-1), "XPQUERYDOC_4")</f>
        <v>#NAME?</v>
      </c>
      <c r="AS10" t="e">
        <f ca="1">_xll.xpGetDataCell(((XPQUERYDOC_4!$A10-3)*84)+(XPQUERYDOC_4!AS$1-1), "XPQUERYDOC_4")</f>
        <v>#NAME?</v>
      </c>
      <c r="AT10" t="e">
        <f ca="1">_xll.xpGetDataCell(((XPQUERYDOC_4!$A10-3)*84)+(XPQUERYDOC_4!AT$1-1), "XPQUERYDOC_4")</f>
        <v>#NAME?</v>
      </c>
      <c r="AU10" t="e">
        <f ca="1">_xll.xpGetDataCell(((XPQUERYDOC_4!$A10-3)*84)+(XPQUERYDOC_4!AU$1-1), "XPQUERYDOC_4")</f>
        <v>#NAME?</v>
      </c>
      <c r="AV10" t="e">
        <f ca="1">_xll.xpGetDataCell(((XPQUERYDOC_4!$A10-3)*84)+(XPQUERYDOC_4!AV$1-1), "XPQUERYDOC_4")</f>
        <v>#NAME?</v>
      </c>
      <c r="AW10" t="e">
        <f ca="1">_xll.xpGetDataCell(((XPQUERYDOC_4!$A10-3)*84)+(XPQUERYDOC_4!AW$1-1), "XPQUERYDOC_4")</f>
        <v>#NAME?</v>
      </c>
      <c r="AX10" t="e">
        <f ca="1">_xll.xpGetDataCell(((XPQUERYDOC_4!$A10-3)*84)+(XPQUERYDOC_4!AX$1-1), "XPQUERYDOC_4")</f>
        <v>#NAME?</v>
      </c>
      <c r="AY10" t="e">
        <f ca="1">_xll.xpGetDataCell(((XPQUERYDOC_4!$A10-3)*84)+(XPQUERYDOC_4!AY$1-1), "XPQUERYDOC_4")</f>
        <v>#NAME?</v>
      </c>
      <c r="AZ10" t="e">
        <f ca="1">_xll.xpGetDataCell(((XPQUERYDOC_4!$A10-3)*84)+(XPQUERYDOC_4!AZ$1-1), "XPQUERYDOC_4")</f>
        <v>#NAME?</v>
      </c>
      <c r="BA10" t="e">
        <f ca="1">_xll.xpGetDataCell(((XPQUERYDOC_4!$A10-3)*84)+(XPQUERYDOC_4!BA$1-1), "XPQUERYDOC_4")</f>
        <v>#NAME?</v>
      </c>
      <c r="BB10" t="e">
        <f ca="1">_xll.xpGetDataCell(((XPQUERYDOC_4!$A10-3)*84)+(XPQUERYDOC_4!BB$1-1), "XPQUERYDOC_4")</f>
        <v>#NAME?</v>
      </c>
      <c r="BC10" t="e">
        <f ca="1">_xll.xpGetDataCell(((XPQUERYDOC_4!$A10-3)*84)+(XPQUERYDOC_4!BC$1-1), "XPQUERYDOC_4")</f>
        <v>#NAME?</v>
      </c>
      <c r="BD10" t="e">
        <f ca="1">_xll.xpGetDataCell(((XPQUERYDOC_4!$A10-3)*84)+(XPQUERYDOC_4!BD$1-1), "XPQUERYDOC_4")</f>
        <v>#NAME?</v>
      </c>
      <c r="BE10" t="e">
        <f ca="1">_xll.xpGetDataCell(((XPQUERYDOC_4!$A10-3)*84)+(XPQUERYDOC_4!BE$1-1), "XPQUERYDOC_4")</f>
        <v>#NAME?</v>
      </c>
      <c r="BF10" t="e">
        <f ca="1">_xll.xpGetDataCell(((XPQUERYDOC_4!$A10-3)*84)+(XPQUERYDOC_4!BF$1-1), "XPQUERYDOC_4")</f>
        <v>#NAME?</v>
      </c>
      <c r="BG10" t="e">
        <f ca="1">_xll.xpGetDataCell(((XPQUERYDOC_4!$A10-3)*84)+(XPQUERYDOC_4!BG$1-1), "XPQUERYDOC_4")</f>
        <v>#NAME?</v>
      </c>
      <c r="BH10" t="e">
        <f ca="1">_xll.xpGetDataCell(((XPQUERYDOC_4!$A10-3)*84)+(XPQUERYDOC_4!BH$1-1), "XPQUERYDOC_4")</f>
        <v>#NAME?</v>
      </c>
      <c r="BI10" t="e">
        <f ca="1">_xll.xpGetDataCell(((XPQUERYDOC_4!$A10-3)*84)+(XPQUERYDOC_4!BI$1-1), "XPQUERYDOC_4")</f>
        <v>#NAME?</v>
      </c>
      <c r="BJ10" t="e">
        <f ca="1">_xll.xpGetDataCell(((XPQUERYDOC_4!$A10-3)*84)+(XPQUERYDOC_4!BJ$1-1), "XPQUERYDOC_4")</f>
        <v>#NAME?</v>
      </c>
      <c r="BK10" t="e">
        <f ca="1">_xll.xpGetDataCell(((XPQUERYDOC_4!$A10-3)*84)+(XPQUERYDOC_4!BK$1-1), "XPQUERYDOC_4")</f>
        <v>#NAME?</v>
      </c>
      <c r="BL10" t="e">
        <f ca="1">_xll.xpGetDataCell(((XPQUERYDOC_4!$A10-3)*84)+(XPQUERYDOC_4!BL$1-1), "XPQUERYDOC_4")</f>
        <v>#NAME?</v>
      </c>
      <c r="BM10" t="e">
        <f ca="1">_xll.xpGetDataCell(((XPQUERYDOC_4!$A10-3)*84)+(XPQUERYDOC_4!BM$1-1), "XPQUERYDOC_4")</f>
        <v>#NAME?</v>
      </c>
      <c r="BN10" t="e">
        <f ca="1">_xll.xpGetDataCell(((XPQUERYDOC_4!$A10-3)*84)+(XPQUERYDOC_4!BN$1-1), "XPQUERYDOC_4")</f>
        <v>#NAME?</v>
      </c>
      <c r="BO10" t="e">
        <f ca="1">_xll.xpGetDataCell(((XPQUERYDOC_4!$A10-3)*84)+(XPQUERYDOC_4!BO$1-1), "XPQUERYDOC_4")</f>
        <v>#NAME?</v>
      </c>
      <c r="BP10" t="e">
        <f ca="1">_xll.xpGetDataCell(((XPQUERYDOC_4!$A10-3)*84)+(XPQUERYDOC_4!BP$1-1), "XPQUERYDOC_4")</f>
        <v>#NAME?</v>
      </c>
      <c r="BQ10" t="e">
        <f ca="1">_xll.xpGetDataCell(((XPQUERYDOC_4!$A10-3)*84)+(XPQUERYDOC_4!BQ$1-1), "XPQUERYDOC_4")</f>
        <v>#NAME?</v>
      </c>
      <c r="BR10" t="e">
        <f ca="1">_xll.xpGetDataCell(((XPQUERYDOC_4!$A10-3)*84)+(XPQUERYDOC_4!BR$1-1), "XPQUERYDOC_4")</f>
        <v>#NAME?</v>
      </c>
      <c r="BS10" t="e">
        <f ca="1">_xll.xpGetDataCell(((XPQUERYDOC_4!$A10-3)*84)+(XPQUERYDOC_4!BS$1-1), "XPQUERYDOC_4")</f>
        <v>#NAME?</v>
      </c>
      <c r="BT10" t="e">
        <f ca="1">_xll.xpGetDataCell(((XPQUERYDOC_4!$A10-3)*84)+(XPQUERYDOC_4!BT$1-1), "XPQUERYDOC_4")</f>
        <v>#NAME?</v>
      </c>
      <c r="BU10" t="e">
        <f ca="1">_xll.xpGetDataCell(((XPQUERYDOC_4!$A10-3)*84)+(XPQUERYDOC_4!BU$1-1), "XPQUERYDOC_4")</f>
        <v>#NAME?</v>
      </c>
      <c r="BV10" t="e">
        <f ca="1">_xll.xpGetDataCell(((XPQUERYDOC_4!$A10-3)*84)+(XPQUERYDOC_4!BV$1-1), "XPQUERYDOC_4")</f>
        <v>#NAME?</v>
      </c>
      <c r="BW10" t="e">
        <f ca="1">_xll.xpGetDataCell(((XPQUERYDOC_4!$A10-3)*84)+(XPQUERYDOC_4!BW$1-1), "XPQUERYDOC_4")</f>
        <v>#NAME?</v>
      </c>
      <c r="BX10" t="e">
        <f ca="1">_xll.xpGetDataCell(((XPQUERYDOC_4!$A10-3)*84)+(XPQUERYDOC_4!BX$1-1), "XPQUERYDOC_4")</f>
        <v>#NAME?</v>
      </c>
      <c r="BY10" t="e">
        <f ca="1">_xll.xpGetDataCell(((XPQUERYDOC_4!$A10-3)*84)+(XPQUERYDOC_4!BY$1-1), "XPQUERYDOC_4")</f>
        <v>#NAME?</v>
      </c>
      <c r="BZ10" t="e">
        <f ca="1">_xll.xpGetDataCell(((XPQUERYDOC_4!$A10-3)*84)+(XPQUERYDOC_4!BZ$1-1), "XPQUERYDOC_4")</f>
        <v>#NAME?</v>
      </c>
      <c r="CA10" t="e">
        <f ca="1">_xll.xpGetDataCell(((XPQUERYDOC_4!$A10-3)*84)+(XPQUERYDOC_4!CA$1-1), "XPQUERYDOC_4")</f>
        <v>#NAME?</v>
      </c>
      <c r="CB10" t="e">
        <f ca="1">_xll.xpGetDataCell(((XPQUERYDOC_4!$A10-3)*84)+(XPQUERYDOC_4!CB$1-1), "XPQUERYDOC_4")</f>
        <v>#NAME?</v>
      </c>
      <c r="CC10" t="e">
        <f ca="1">_xll.xpGetDataCell(((XPQUERYDOC_4!$A10-3)*84)+(XPQUERYDOC_4!CC$1-1), "XPQUERYDOC_4")</f>
        <v>#NAME?</v>
      </c>
      <c r="CD10" t="e">
        <f ca="1">_xll.xpGetDataCell(((XPQUERYDOC_4!$A10-3)*84)+(XPQUERYDOC_4!CD$1-1), "XPQUERYDOC_4")</f>
        <v>#NAME?</v>
      </c>
      <c r="CE10" t="e">
        <f ca="1">_xll.xpGetDataCell(((XPQUERYDOC_4!$A10-3)*84)+(XPQUERYDOC_4!CE$1-1), "XPQUERYDOC_4")</f>
        <v>#NAME?</v>
      </c>
      <c r="CF10" t="e">
        <f ca="1">_xll.xpGetDataCell(((XPQUERYDOC_4!$A10-3)*84)+(XPQUERYDOC_4!CF$1-1), "XPQUERYDOC_4")</f>
        <v>#NAME?</v>
      </c>
      <c r="CG10" t="e">
        <f ca="1">_xll.xpGetDataCell(((XPQUERYDOC_4!$A10-3)*84)+(XPQUERYDOC_4!CG$1-1), "XPQUERYDOC_4")</f>
        <v>#NAME?</v>
      </c>
      <c r="CH10" t="e">
        <f ca="1">_xll.xpGetDataCell(((XPQUERYDOC_4!$A10-3)*84)+(XPQUERYDOC_4!CH$1-1), "XPQUERYDOC_4")</f>
        <v>#NAME?</v>
      </c>
    </row>
    <row r="11" spans="1:86" x14ac:dyDescent="0.2">
      <c r="B11" t="e">
        <f ca="1">_xll.xpGetDimLabel(2, 6, "XPQUERYDOC_4")</f>
        <v>#NAME?</v>
      </c>
      <c r="C11" t="e">
        <f ca="1">_xll.xpGetDataCell(((XPQUERYDOC_4!$A11-3)*84)+(XPQUERYDOC_4!C$1-1), "XPQUERYDOC_4")</f>
        <v>#NAME?</v>
      </c>
      <c r="D11" t="e">
        <f ca="1">_xll.xpGetDataCell(((XPQUERYDOC_4!$A11-3)*84)+(XPQUERYDOC_4!D$1-1), "XPQUERYDOC_4")</f>
        <v>#NAME?</v>
      </c>
      <c r="E11" t="e">
        <f ca="1">_xll.xpGetDataCell(((XPQUERYDOC_4!$A11-3)*84)+(XPQUERYDOC_4!E$1-1), "XPQUERYDOC_4")</f>
        <v>#NAME?</v>
      </c>
      <c r="F11" t="e">
        <f ca="1">_xll.xpGetDataCell(((XPQUERYDOC_4!$A11-3)*84)+(XPQUERYDOC_4!F$1-1), "XPQUERYDOC_4")</f>
        <v>#NAME?</v>
      </c>
      <c r="G11" t="e">
        <f ca="1">_xll.xpGetDataCell(((XPQUERYDOC_4!$A11-3)*84)+(XPQUERYDOC_4!G$1-1), "XPQUERYDOC_4")</f>
        <v>#NAME?</v>
      </c>
      <c r="H11" t="e">
        <f ca="1">_xll.xpGetDataCell(((XPQUERYDOC_4!$A11-3)*84)+(XPQUERYDOC_4!H$1-1), "XPQUERYDOC_4")</f>
        <v>#NAME?</v>
      </c>
      <c r="I11" t="e">
        <f ca="1">_xll.xpGetDataCell(((XPQUERYDOC_4!$A11-3)*84)+(XPQUERYDOC_4!I$1-1), "XPQUERYDOC_4")</f>
        <v>#NAME?</v>
      </c>
      <c r="J11" t="e">
        <f ca="1">_xll.xpGetDataCell(((XPQUERYDOC_4!$A11-3)*84)+(XPQUERYDOC_4!J$1-1), "XPQUERYDOC_4")</f>
        <v>#NAME?</v>
      </c>
      <c r="K11" t="e">
        <f ca="1">_xll.xpGetDataCell(((XPQUERYDOC_4!$A11-3)*84)+(XPQUERYDOC_4!K$1-1), "XPQUERYDOC_4")</f>
        <v>#NAME?</v>
      </c>
      <c r="L11" t="e">
        <f ca="1">_xll.xpGetDataCell(((XPQUERYDOC_4!$A11-3)*84)+(XPQUERYDOC_4!L$1-1), "XPQUERYDOC_4")</f>
        <v>#NAME?</v>
      </c>
      <c r="M11" t="e">
        <f ca="1">_xll.xpGetDataCell(((XPQUERYDOC_4!$A11-3)*84)+(XPQUERYDOC_4!M$1-1), "XPQUERYDOC_4")</f>
        <v>#NAME?</v>
      </c>
      <c r="N11" t="e">
        <f ca="1">_xll.xpGetDataCell(((XPQUERYDOC_4!$A11-3)*84)+(XPQUERYDOC_4!N$1-1), "XPQUERYDOC_4")</f>
        <v>#NAME?</v>
      </c>
      <c r="O11" t="e">
        <f ca="1">_xll.xpGetDataCell(((XPQUERYDOC_4!$A11-3)*84)+(XPQUERYDOC_4!O$1-1), "XPQUERYDOC_4")</f>
        <v>#NAME?</v>
      </c>
      <c r="P11" t="e">
        <f ca="1">_xll.xpGetDataCell(((XPQUERYDOC_4!$A11-3)*84)+(XPQUERYDOC_4!P$1-1), "XPQUERYDOC_4")</f>
        <v>#NAME?</v>
      </c>
      <c r="Q11" t="e">
        <f ca="1">_xll.xpGetDataCell(((XPQUERYDOC_4!$A11-3)*84)+(XPQUERYDOC_4!Q$1-1), "XPQUERYDOC_4")</f>
        <v>#NAME?</v>
      </c>
      <c r="R11" t="e">
        <f ca="1">_xll.xpGetDataCell(((XPQUERYDOC_4!$A11-3)*84)+(XPQUERYDOC_4!R$1-1), "XPQUERYDOC_4")</f>
        <v>#NAME?</v>
      </c>
      <c r="S11" t="e">
        <f ca="1">_xll.xpGetDataCell(((XPQUERYDOC_4!$A11-3)*84)+(XPQUERYDOC_4!S$1-1), "XPQUERYDOC_4")</f>
        <v>#NAME?</v>
      </c>
      <c r="T11" t="e">
        <f ca="1">_xll.xpGetDataCell(((XPQUERYDOC_4!$A11-3)*84)+(XPQUERYDOC_4!T$1-1), "XPQUERYDOC_4")</f>
        <v>#NAME?</v>
      </c>
      <c r="U11" t="e">
        <f ca="1">_xll.xpGetDataCell(((XPQUERYDOC_4!$A11-3)*84)+(XPQUERYDOC_4!U$1-1), "XPQUERYDOC_4")</f>
        <v>#NAME?</v>
      </c>
      <c r="V11" t="e">
        <f ca="1">_xll.xpGetDataCell(((XPQUERYDOC_4!$A11-3)*84)+(XPQUERYDOC_4!V$1-1), "XPQUERYDOC_4")</f>
        <v>#NAME?</v>
      </c>
      <c r="W11" t="e">
        <f ca="1">_xll.xpGetDataCell(((XPQUERYDOC_4!$A11-3)*84)+(XPQUERYDOC_4!W$1-1), "XPQUERYDOC_4")</f>
        <v>#NAME?</v>
      </c>
      <c r="X11" t="e">
        <f ca="1">_xll.xpGetDataCell(((XPQUERYDOC_4!$A11-3)*84)+(XPQUERYDOC_4!X$1-1), "XPQUERYDOC_4")</f>
        <v>#NAME?</v>
      </c>
      <c r="Y11" t="e">
        <f ca="1">_xll.xpGetDataCell(((XPQUERYDOC_4!$A11-3)*84)+(XPQUERYDOC_4!Y$1-1), "XPQUERYDOC_4")</f>
        <v>#NAME?</v>
      </c>
      <c r="Z11" t="e">
        <f ca="1">_xll.xpGetDataCell(((XPQUERYDOC_4!$A11-3)*84)+(XPQUERYDOC_4!Z$1-1), "XPQUERYDOC_4")</f>
        <v>#NAME?</v>
      </c>
      <c r="AA11" t="e">
        <f ca="1">_xll.xpGetDataCell(((XPQUERYDOC_4!$A11-3)*84)+(XPQUERYDOC_4!AA$1-1), "XPQUERYDOC_4")</f>
        <v>#NAME?</v>
      </c>
      <c r="AB11" t="e">
        <f ca="1">_xll.xpGetDataCell(((XPQUERYDOC_4!$A11-3)*84)+(XPQUERYDOC_4!AB$1-1), "XPQUERYDOC_4")</f>
        <v>#NAME?</v>
      </c>
      <c r="AC11" t="e">
        <f ca="1">_xll.xpGetDataCell(((XPQUERYDOC_4!$A11-3)*84)+(XPQUERYDOC_4!AC$1-1), "XPQUERYDOC_4")</f>
        <v>#NAME?</v>
      </c>
      <c r="AD11" t="e">
        <f ca="1">_xll.xpGetDataCell(((XPQUERYDOC_4!$A11-3)*84)+(XPQUERYDOC_4!AD$1-1), "XPQUERYDOC_4")</f>
        <v>#NAME?</v>
      </c>
      <c r="AE11" t="e">
        <f ca="1">_xll.xpGetDataCell(((XPQUERYDOC_4!$A11-3)*84)+(XPQUERYDOC_4!AE$1-1), "XPQUERYDOC_4")</f>
        <v>#NAME?</v>
      </c>
      <c r="AF11" t="e">
        <f ca="1">_xll.xpGetDataCell(((XPQUERYDOC_4!$A11-3)*84)+(XPQUERYDOC_4!AF$1-1), "XPQUERYDOC_4")</f>
        <v>#NAME?</v>
      </c>
      <c r="AG11" t="e">
        <f ca="1">_xll.xpGetDataCell(((XPQUERYDOC_4!$A11-3)*84)+(XPQUERYDOC_4!AG$1-1), "XPQUERYDOC_4")</f>
        <v>#NAME?</v>
      </c>
      <c r="AH11" t="e">
        <f ca="1">_xll.xpGetDataCell(((XPQUERYDOC_4!$A11-3)*84)+(XPQUERYDOC_4!AH$1-1), "XPQUERYDOC_4")</f>
        <v>#NAME?</v>
      </c>
      <c r="AI11" t="e">
        <f ca="1">_xll.xpGetDataCell(((XPQUERYDOC_4!$A11-3)*84)+(XPQUERYDOC_4!AI$1-1), "XPQUERYDOC_4")</f>
        <v>#NAME?</v>
      </c>
      <c r="AJ11" t="e">
        <f ca="1">_xll.xpGetDataCell(((XPQUERYDOC_4!$A11-3)*84)+(XPQUERYDOC_4!AJ$1-1), "XPQUERYDOC_4")</f>
        <v>#NAME?</v>
      </c>
      <c r="AK11" t="e">
        <f ca="1">_xll.xpGetDataCell(((XPQUERYDOC_4!$A11-3)*84)+(XPQUERYDOC_4!AK$1-1), "XPQUERYDOC_4")</f>
        <v>#NAME?</v>
      </c>
      <c r="AL11" t="e">
        <f ca="1">_xll.xpGetDataCell(((XPQUERYDOC_4!$A11-3)*84)+(XPQUERYDOC_4!AL$1-1), "XPQUERYDOC_4")</f>
        <v>#NAME?</v>
      </c>
      <c r="AM11" t="e">
        <f ca="1">_xll.xpGetDataCell(((XPQUERYDOC_4!$A11-3)*84)+(XPQUERYDOC_4!AM$1-1), "XPQUERYDOC_4")</f>
        <v>#NAME?</v>
      </c>
      <c r="AN11" t="e">
        <f ca="1">_xll.xpGetDataCell(((XPQUERYDOC_4!$A11-3)*84)+(XPQUERYDOC_4!AN$1-1), "XPQUERYDOC_4")</f>
        <v>#NAME?</v>
      </c>
      <c r="AO11" t="e">
        <f ca="1">_xll.xpGetDataCell(((XPQUERYDOC_4!$A11-3)*84)+(XPQUERYDOC_4!AO$1-1), "XPQUERYDOC_4")</f>
        <v>#NAME?</v>
      </c>
      <c r="AP11" t="e">
        <f ca="1">_xll.xpGetDataCell(((XPQUERYDOC_4!$A11-3)*84)+(XPQUERYDOC_4!AP$1-1), "XPQUERYDOC_4")</f>
        <v>#NAME?</v>
      </c>
      <c r="AQ11" t="e">
        <f ca="1">_xll.xpGetDataCell(((XPQUERYDOC_4!$A11-3)*84)+(XPQUERYDOC_4!AQ$1-1), "XPQUERYDOC_4")</f>
        <v>#NAME?</v>
      </c>
      <c r="AR11" t="e">
        <f ca="1">_xll.xpGetDataCell(((XPQUERYDOC_4!$A11-3)*84)+(XPQUERYDOC_4!AR$1-1), "XPQUERYDOC_4")</f>
        <v>#NAME?</v>
      </c>
      <c r="AS11" t="e">
        <f ca="1">_xll.xpGetDataCell(((XPQUERYDOC_4!$A11-3)*84)+(XPQUERYDOC_4!AS$1-1), "XPQUERYDOC_4")</f>
        <v>#NAME?</v>
      </c>
      <c r="AT11" t="e">
        <f ca="1">_xll.xpGetDataCell(((XPQUERYDOC_4!$A11-3)*84)+(XPQUERYDOC_4!AT$1-1), "XPQUERYDOC_4")</f>
        <v>#NAME?</v>
      </c>
      <c r="AU11" t="e">
        <f ca="1">_xll.xpGetDataCell(((XPQUERYDOC_4!$A11-3)*84)+(XPQUERYDOC_4!AU$1-1), "XPQUERYDOC_4")</f>
        <v>#NAME?</v>
      </c>
      <c r="AV11" t="e">
        <f ca="1">_xll.xpGetDataCell(((XPQUERYDOC_4!$A11-3)*84)+(XPQUERYDOC_4!AV$1-1), "XPQUERYDOC_4")</f>
        <v>#NAME?</v>
      </c>
      <c r="AW11" t="e">
        <f ca="1">_xll.xpGetDataCell(((XPQUERYDOC_4!$A11-3)*84)+(XPQUERYDOC_4!AW$1-1), "XPQUERYDOC_4")</f>
        <v>#NAME?</v>
      </c>
      <c r="AX11" t="e">
        <f ca="1">_xll.xpGetDataCell(((XPQUERYDOC_4!$A11-3)*84)+(XPQUERYDOC_4!AX$1-1), "XPQUERYDOC_4")</f>
        <v>#NAME?</v>
      </c>
      <c r="AY11" t="e">
        <f ca="1">_xll.xpGetDataCell(((XPQUERYDOC_4!$A11-3)*84)+(XPQUERYDOC_4!AY$1-1), "XPQUERYDOC_4")</f>
        <v>#NAME?</v>
      </c>
      <c r="AZ11" t="e">
        <f ca="1">_xll.xpGetDataCell(((XPQUERYDOC_4!$A11-3)*84)+(XPQUERYDOC_4!AZ$1-1), "XPQUERYDOC_4")</f>
        <v>#NAME?</v>
      </c>
      <c r="BA11" t="e">
        <f ca="1">_xll.xpGetDataCell(((XPQUERYDOC_4!$A11-3)*84)+(XPQUERYDOC_4!BA$1-1), "XPQUERYDOC_4")</f>
        <v>#NAME?</v>
      </c>
      <c r="BB11" t="e">
        <f ca="1">_xll.xpGetDataCell(((XPQUERYDOC_4!$A11-3)*84)+(XPQUERYDOC_4!BB$1-1), "XPQUERYDOC_4")</f>
        <v>#NAME?</v>
      </c>
      <c r="BC11" t="e">
        <f ca="1">_xll.xpGetDataCell(((XPQUERYDOC_4!$A11-3)*84)+(XPQUERYDOC_4!BC$1-1), "XPQUERYDOC_4")</f>
        <v>#NAME?</v>
      </c>
      <c r="BD11" t="e">
        <f ca="1">_xll.xpGetDataCell(((XPQUERYDOC_4!$A11-3)*84)+(XPQUERYDOC_4!BD$1-1), "XPQUERYDOC_4")</f>
        <v>#NAME?</v>
      </c>
      <c r="BE11" t="e">
        <f ca="1">_xll.xpGetDataCell(((XPQUERYDOC_4!$A11-3)*84)+(XPQUERYDOC_4!BE$1-1), "XPQUERYDOC_4")</f>
        <v>#NAME?</v>
      </c>
      <c r="BF11" t="e">
        <f ca="1">_xll.xpGetDataCell(((XPQUERYDOC_4!$A11-3)*84)+(XPQUERYDOC_4!BF$1-1), "XPQUERYDOC_4")</f>
        <v>#NAME?</v>
      </c>
      <c r="BG11" t="e">
        <f ca="1">_xll.xpGetDataCell(((XPQUERYDOC_4!$A11-3)*84)+(XPQUERYDOC_4!BG$1-1), "XPQUERYDOC_4")</f>
        <v>#NAME?</v>
      </c>
      <c r="BH11" t="e">
        <f ca="1">_xll.xpGetDataCell(((XPQUERYDOC_4!$A11-3)*84)+(XPQUERYDOC_4!BH$1-1), "XPQUERYDOC_4")</f>
        <v>#NAME?</v>
      </c>
      <c r="BI11" t="e">
        <f ca="1">_xll.xpGetDataCell(((XPQUERYDOC_4!$A11-3)*84)+(XPQUERYDOC_4!BI$1-1), "XPQUERYDOC_4")</f>
        <v>#NAME?</v>
      </c>
      <c r="BJ11" t="e">
        <f ca="1">_xll.xpGetDataCell(((XPQUERYDOC_4!$A11-3)*84)+(XPQUERYDOC_4!BJ$1-1), "XPQUERYDOC_4")</f>
        <v>#NAME?</v>
      </c>
      <c r="BK11" t="e">
        <f ca="1">_xll.xpGetDataCell(((XPQUERYDOC_4!$A11-3)*84)+(XPQUERYDOC_4!BK$1-1), "XPQUERYDOC_4")</f>
        <v>#NAME?</v>
      </c>
      <c r="BL11" t="e">
        <f ca="1">_xll.xpGetDataCell(((XPQUERYDOC_4!$A11-3)*84)+(XPQUERYDOC_4!BL$1-1), "XPQUERYDOC_4")</f>
        <v>#NAME?</v>
      </c>
      <c r="BM11" t="e">
        <f ca="1">_xll.xpGetDataCell(((XPQUERYDOC_4!$A11-3)*84)+(XPQUERYDOC_4!BM$1-1), "XPQUERYDOC_4")</f>
        <v>#NAME?</v>
      </c>
      <c r="BN11" t="e">
        <f ca="1">_xll.xpGetDataCell(((XPQUERYDOC_4!$A11-3)*84)+(XPQUERYDOC_4!BN$1-1), "XPQUERYDOC_4")</f>
        <v>#NAME?</v>
      </c>
      <c r="BO11" t="e">
        <f ca="1">_xll.xpGetDataCell(((XPQUERYDOC_4!$A11-3)*84)+(XPQUERYDOC_4!BO$1-1), "XPQUERYDOC_4")</f>
        <v>#NAME?</v>
      </c>
      <c r="BP11" t="e">
        <f ca="1">_xll.xpGetDataCell(((XPQUERYDOC_4!$A11-3)*84)+(XPQUERYDOC_4!BP$1-1), "XPQUERYDOC_4")</f>
        <v>#NAME?</v>
      </c>
      <c r="BQ11" t="e">
        <f ca="1">_xll.xpGetDataCell(((XPQUERYDOC_4!$A11-3)*84)+(XPQUERYDOC_4!BQ$1-1), "XPQUERYDOC_4")</f>
        <v>#NAME?</v>
      </c>
      <c r="BR11" t="e">
        <f ca="1">_xll.xpGetDataCell(((XPQUERYDOC_4!$A11-3)*84)+(XPQUERYDOC_4!BR$1-1), "XPQUERYDOC_4")</f>
        <v>#NAME?</v>
      </c>
      <c r="BS11" t="e">
        <f ca="1">_xll.xpGetDataCell(((XPQUERYDOC_4!$A11-3)*84)+(XPQUERYDOC_4!BS$1-1), "XPQUERYDOC_4")</f>
        <v>#NAME?</v>
      </c>
      <c r="BT11" t="e">
        <f ca="1">_xll.xpGetDataCell(((XPQUERYDOC_4!$A11-3)*84)+(XPQUERYDOC_4!BT$1-1), "XPQUERYDOC_4")</f>
        <v>#NAME?</v>
      </c>
      <c r="BU11" t="e">
        <f ca="1">_xll.xpGetDataCell(((XPQUERYDOC_4!$A11-3)*84)+(XPQUERYDOC_4!BU$1-1), "XPQUERYDOC_4")</f>
        <v>#NAME?</v>
      </c>
      <c r="BV11" t="e">
        <f ca="1">_xll.xpGetDataCell(((XPQUERYDOC_4!$A11-3)*84)+(XPQUERYDOC_4!BV$1-1), "XPQUERYDOC_4")</f>
        <v>#NAME?</v>
      </c>
      <c r="BW11" t="e">
        <f ca="1">_xll.xpGetDataCell(((XPQUERYDOC_4!$A11-3)*84)+(XPQUERYDOC_4!BW$1-1), "XPQUERYDOC_4")</f>
        <v>#NAME?</v>
      </c>
      <c r="BX11" t="e">
        <f ca="1">_xll.xpGetDataCell(((XPQUERYDOC_4!$A11-3)*84)+(XPQUERYDOC_4!BX$1-1), "XPQUERYDOC_4")</f>
        <v>#NAME?</v>
      </c>
      <c r="BY11" t="e">
        <f ca="1">_xll.xpGetDataCell(((XPQUERYDOC_4!$A11-3)*84)+(XPQUERYDOC_4!BY$1-1), "XPQUERYDOC_4")</f>
        <v>#NAME?</v>
      </c>
      <c r="BZ11" t="e">
        <f ca="1">_xll.xpGetDataCell(((XPQUERYDOC_4!$A11-3)*84)+(XPQUERYDOC_4!BZ$1-1), "XPQUERYDOC_4")</f>
        <v>#NAME?</v>
      </c>
      <c r="CA11" t="e">
        <f ca="1">_xll.xpGetDataCell(((XPQUERYDOC_4!$A11-3)*84)+(XPQUERYDOC_4!CA$1-1), "XPQUERYDOC_4")</f>
        <v>#NAME?</v>
      </c>
      <c r="CB11" t="e">
        <f ca="1">_xll.xpGetDataCell(((XPQUERYDOC_4!$A11-3)*84)+(XPQUERYDOC_4!CB$1-1), "XPQUERYDOC_4")</f>
        <v>#NAME?</v>
      </c>
      <c r="CC11" t="e">
        <f ca="1">_xll.xpGetDataCell(((XPQUERYDOC_4!$A11-3)*84)+(XPQUERYDOC_4!CC$1-1), "XPQUERYDOC_4")</f>
        <v>#NAME?</v>
      </c>
      <c r="CD11" t="e">
        <f ca="1">_xll.xpGetDataCell(((XPQUERYDOC_4!$A11-3)*84)+(XPQUERYDOC_4!CD$1-1), "XPQUERYDOC_4")</f>
        <v>#NAME?</v>
      </c>
      <c r="CE11" t="e">
        <f ca="1">_xll.xpGetDataCell(((XPQUERYDOC_4!$A11-3)*84)+(XPQUERYDOC_4!CE$1-1), "XPQUERYDOC_4")</f>
        <v>#NAME?</v>
      </c>
      <c r="CF11" t="e">
        <f ca="1">_xll.xpGetDataCell(((XPQUERYDOC_4!$A11-3)*84)+(XPQUERYDOC_4!CF$1-1), "XPQUERYDOC_4")</f>
        <v>#NAME?</v>
      </c>
      <c r="CG11" t="e">
        <f ca="1">_xll.xpGetDataCell(((XPQUERYDOC_4!$A11-3)*84)+(XPQUERYDOC_4!CG$1-1), "XPQUERYDOC_4")</f>
        <v>#NAME?</v>
      </c>
      <c r="CH11" t="e">
        <f ca="1">_xll.xpGetDataCell(((XPQUERYDOC_4!$A11-3)*84)+(XPQUERYDOC_4!CH$1-1), "XPQUERYDOC_4")</f>
        <v>#NAME?</v>
      </c>
    </row>
    <row r="12" spans="1:86" x14ac:dyDescent="0.2">
      <c r="B12" t="e">
        <f ca="1">_xll.xpGetDimLabel(2, 7, "XPQUERYDOC_4")</f>
        <v>#NAME?</v>
      </c>
      <c r="C12" t="e">
        <f ca="1">_xll.xpGetDataCell(((XPQUERYDOC_4!$A12-3)*84)+(XPQUERYDOC_4!C$1-1), "XPQUERYDOC_4")</f>
        <v>#NAME?</v>
      </c>
      <c r="D12" t="e">
        <f ca="1">_xll.xpGetDataCell(((XPQUERYDOC_4!$A12-3)*84)+(XPQUERYDOC_4!D$1-1), "XPQUERYDOC_4")</f>
        <v>#NAME?</v>
      </c>
      <c r="E12" t="e">
        <f ca="1">_xll.xpGetDataCell(((XPQUERYDOC_4!$A12-3)*84)+(XPQUERYDOC_4!E$1-1), "XPQUERYDOC_4")</f>
        <v>#NAME?</v>
      </c>
      <c r="F12" t="e">
        <f ca="1">_xll.xpGetDataCell(((XPQUERYDOC_4!$A12-3)*84)+(XPQUERYDOC_4!F$1-1), "XPQUERYDOC_4")</f>
        <v>#NAME?</v>
      </c>
      <c r="G12" t="e">
        <f ca="1">_xll.xpGetDataCell(((XPQUERYDOC_4!$A12-3)*84)+(XPQUERYDOC_4!G$1-1), "XPQUERYDOC_4")</f>
        <v>#NAME?</v>
      </c>
      <c r="H12" t="e">
        <f ca="1">_xll.xpGetDataCell(((XPQUERYDOC_4!$A12-3)*84)+(XPQUERYDOC_4!H$1-1), "XPQUERYDOC_4")</f>
        <v>#NAME?</v>
      </c>
      <c r="I12" t="e">
        <f ca="1">_xll.xpGetDataCell(((XPQUERYDOC_4!$A12-3)*84)+(XPQUERYDOC_4!I$1-1), "XPQUERYDOC_4")</f>
        <v>#NAME?</v>
      </c>
      <c r="J12" t="e">
        <f ca="1">_xll.xpGetDataCell(((XPQUERYDOC_4!$A12-3)*84)+(XPQUERYDOC_4!J$1-1), "XPQUERYDOC_4")</f>
        <v>#NAME?</v>
      </c>
      <c r="K12" t="e">
        <f ca="1">_xll.xpGetDataCell(((XPQUERYDOC_4!$A12-3)*84)+(XPQUERYDOC_4!K$1-1), "XPQUERYDOC_4")</f>
        <v>#NAME?</v>
      </c>
      <c r="L12" t="e">
        <f ca="1">_xll.xpGetDataCell(((XPQUERYDOC_4!$A12-3)*84)+(XPQUERYDOC_4!L$1-1), "XPQUERYDOC_4")</f>
        <v>#NAME?</v>
      </c>
      <c r="M12" t="e">
        <f ca="1">_xll.xpGetDataCell(((XPQUERYDOC_4!$A12-3)*84)+(XPQUERYDOC_4!M$1-1), "XPQUERYDOC_4")</f>
        <v>#NAME?</v>
      </c>
      <c r="N12" t="e">
        <f ca="1">_xll.xpGetDataCell(((XPQUERYDOC_4!$A12-3)*84)+(XPQUERYDOC_4!N$1-1), "XPQUERYDOC_4")</f>
        <v>#NAME?</v>
      </c>
      <c r="O12" t="e">
        <f ca="1">_xll.xpGetDataCell(((XPQUERYDOC_4!$A12-3)*84)+(XPQUERYDOC_4!O$1-1), "XPQUERYDOC_4")</f>
        <v>#NAME?</v>
      </c>
      <c r="P12" t="e">
        <f ca="1">_xll.xpGetDataCell(((XPQUERYDOC_4!$A12-3)*84)+(XPQUERYDOC_4!P$1-1), "XPQUERYDOC_4")</f>
        <v>#NAME?</v>
      </c>
      <c r="Q12" t="e">
        <f ca="1">_xll.xpGetDataCell(((XPQUERYDOC_4!$A12-3)*84)+(XPQUERYDOC_4!Q$1-1), "XPQUERYDOC_4")</f>
        <v>#NAME?</v>
      </c>
      <c r="R12" t="e">
        <f ca="1">_xll.xpGetDataCell(((XPQUERYDOC_4!$A12-3)*84)+(XPQUERYDOC_4!R$1-1), "XPQUERYDOC_4")</f>
        <v>#NAME?</v>
      </c>
      <c r="S12" t="e">
        <f ca="1">_xll.xpGetDataCell(((XPQUERYDOC_4!$A12-3)*84)+(XPQUERYDOC_4!S$1-1), "XPQUERYDOC_4")</f>
        <v>#NAME?</v>
      </c>
      <c r="T12" t="e">
        <f ca="1">_xll.xpGetDataCell(((XPQUERYDOC_4!$A12-3)*84)+(XPQUERYDOC_4!T$1-1), "XPQUERYDOC_4")</f>
        <v>#NAME?</v>
      </c>
      <c r="U12" t="e">
        <f ca="1">_xll.xpGetDataCell(((XPQUERYDOC_4!$A12-3)*84)+(XPQUERYDOC_4!U$1-1), "XPQUERYDOC_4")</f>
        <v>#NAME?</v>
      </c>
      <c r="V12" t="e">
        <f ca="1">_xll.xpGetDataCell(((XPQUERYDOC_4!$A12-3)*84)+(XPQUERYDOC_4!V$1-1), "XPQUERYDOC_4")</f>
        <v>#NAME?</v>
      </c>
      <c r="W12" t="e">
        <f ca="1">_xll.xpGetDataCell(((XPQUERYDOC_4!$A12-3)*84)+(XPQUERYDOC_4!W$1-1), "XPQUERYDOC_4")</f>
        <v>#NAME?</v>
      </c>
      <c r="X12" t="e">
        <f ca="1">_xll.xpGetDataCell(((XPQUERYDOC_4!$A12-3)*84)+(XPQUERYDOC_4!X$1-1), "XPQUERYDOC_4")</f>
        <v>#NAME?</v>
      </c>
      <c r="Y12" t="e">
        <f ca="1">_xll.xpGetDataCell(((XPQUERYDOC_4!$A12-3)*84)+(XPQUERYDOC_4!Y$1-1), "XPQUERYDOC_4")</f>
        <v>#NAME?</v>
      </c>
      <c r="Z12" t="e">
        <f ca="1">_xll.xpGetDataCell(((XPQUERYDOC_4!$A12-3)*84)+(XPQUERYDOC_4!Z$1-1), "XPQUERYDOC_4")</f>
        <v>#NAME?</v>
      </c>
      <c r="AA12" t="e">
        <f ca="1">_xll.xpGetDataCell(((XPQUERYDOC_4!$A12-3)*84)+(XPQUERYDOC_4!AA$1-1), "XPQUERYDOC_4")</f>
        <v>#NAME?</v>
      </c>
      <c r="AB12" t="e">
        <f ca="1">_xll.xpGetDataCell(((XPQUERYDOC_4!$A12-3)*84)+(XPQUERYDOC_4!AB$1-1), "XPQUERYDOC_4")</f>
        <v>#NAME?</v>
      </c>
      <c r="AC12" t="e">
        <f ca="1">_xll.xpGetDataCell(((XPQUERYDOC_4!$A12-3)*84)+(XPQUERYDOC_4!AC$1-1), "XPQUERYDOC_4")</f>
        <v>#NAME?</v>
      </c>
      <c r="AD12" t="e">
        <f ca="1">_xll.xpGetDataCell(((XPQUERYDOC_4!$A12-3)*84)+(XPQUERYDOC_4!AD$1-1), "XPQUERYDOC_4")</f>
        <v>#NAME?</v>
      </c>
      <c r="AE12" t="e">
        <f ca="1">_xll.xpGetDataCell(((XPQUERYDOC_4!$A12-3)*84)+(XPQUERYDOC_4!AE$1-1), "XPQUERYDOC_4")</f>
        <v>#NAME?</v>
      </c>
      <c r="AF12" t="e">
        <f ca="1">_xll.xpGetDataCell(((XPQUERYDOC_4!$A12-3)*84)+(XPQUERYDOC_4!AF$1-1), "XPQUERYDOC_4")</f>
        <v>#NAME?</v>
      </c>
      <c r="AG12" t="e">
        <f ca="1">_xll.xpGetDataCell(((XPQUERYDOC_4!$A12-3)*84)+(XPQUERYDOC_4!AG$1-1), "XPQUERYDOC_4")</f>
        <v>#NAME?</v>
      </c>
      <c r="AH12" t="e">
        <f ca="1">_xll.xpGetDataCell(((XPQUERYDOC_4!$A12-3)*84)+(XPQUERYDOC_4!AH$1-1), "XPQUERYDOC_4")</f>
        <v>#NAME?</v>
      </c>
      <c r="AI12" t="e">
        <f ca="1">_xll.xpGetDataCell(((XPQUERYDOC_4!$A12-3)*84)+(XPQUERYDOC_4!AI$1-1), "XPQUERYDOC_4")</f>
        <v>#NAME?</v>
      </c>
      <c r="AJ12" t="e">
        <f ca="1">_xll.xpGetDataCell(((XPQUERYDOC_4!$A12-3)*84)+(XPQUERYDOC_4!AJ$1-1), "XPQUERYDOC_4")</f>
        <v>#NAME?</v>
      </c>
      <c r="AK12" t="e">
        <f ca="1">_xll.xpGetDataCell(((XPQUERYDOC_4!$A12-3)*84)+(XPQUERYDOC_4!AK$1-1), "XPQUERYDOC_4")</f>
        <v>#NAME?</v>
      </c>
      <c r="AL12" t="e">
        <f ca="1">_xll.xpGetDataCell(((XPQUERYDOC_4!$A12-3)*84)+(XPQUERYDOC_4!AL$1-1), "XPQUERYDOC_4")</f>
        <v>#NAME?</v>
      </c>
      <c r="AM12" t="e">
        <f ca="1">_xll.xpGetDataCell(((XPQUERYDOC_4!$A12-3)*84)+(XPQUERYDOC_4!AM$1-1), "XPQUERYDOC_4")</f>
        <v>#NAME?</v>
      </c>
      <c r="AN12" t="e">
        <f ca="1">_xll.xpGetDataCell(((XPQUERYDOC_4!$A12-3)*84)+(XPQUERYDOC_4!AN$1-1), "XPQUERYDOC_4")</f>
        <v>#NAME?</v>
      </c>
      <c r="AO12" t="e">
        <f ca="1">_xll.xpGetDataCell(((XPQUERYDOC_4!$A12-3)*84)+(XPQUERYDOC_4!AO$1-1), "XPQUERYDOC_4")</f>
        <v>#NAME?</v>
      </c>
      <c r="AP12" t="e">
        <f ca="1">_xll.xpGetDataCell(((XPQUERYDOC_4!$A12-3)*84)+(XPQUERYDOC_4!AP$1-1), "XPQUERYDOC_4")</f>
        <v>#NAME?</v>
      </c>
      <c r="AQ12" t="e">
        <f ca="1">_xll.xpGetDataCell(((XPQUERYDOC_4!$A12-3)*84)+(XPQUERYDOC_4!AQ$1-1), "XPQUERYDOC_4")</f>
        <v>#NAME?</v>
      </c>
      <c r="AR12" t="e">
        <f ca="1">_xll.xpGetDataCell(((XPQUERYDOC_4!$A12-3)*84)+(XPQUERYDOC_4!AR$1-1), "XPQUERYDOC_4")</f>
        <v>#NAME?</v>
      </c>
      <c r="AS12" t="e">
        <f ca="1">_xll.xpGetDataCell(((XPQUERYDOC_4!$A12-3)*84)+(XPQUERYDOC_4!AS$1-1), "XPQUERYDOC_4")</f>
        <v>#NAME?</v>
      </c>
      <c r="AT12" t="e">
        <f ca="1">_xll.xpGetDataCell(((XPQUERYDOC_4!$A12-3)*84)+(XPQUERYDOC_4!AT$1-1), "XPQUERYDOC_4")</f>
        <v>#NAME?</v>
      </c>
      <c r="AU12" t="e">
        <f ca="1">_xll.xpGetDataCell(((XPQUERYDOC_4!$A12-3)*84)+(XPQUERYDOC_4!AU$1-1), "XPQUERYDOC_4")</f>
        <v>#NAME?</v>
      </c>
      <c r="AV12" t="e">
        <f ca="1">_xll.xpGetDataCell(((XPQUERYDOC_4!$A12-3)*84)+(XPQUERYDOC_4!AV$1-1), "XPQUERYDOC_4")</f>
        <v>#NAME?</v>
      </c>
      <c r="AW12" t="e">
        <f ca="1">_xll.xpGetDataCell(((XPQUERYDOC_4!$A12-3)*84)+(XPQUERYDOC_4!AW$1-1), "XPQUERYDOC_4")</f>
        <v>#NAME?</v>
      </c>
      <c r="AX12" t="e">
        <f ca="1">_xll.xpGetDataCell(((XPQUERYDOC_4!$A12-3)*84)+(XPQUERYDOC_4!AX$1-1), "XPQUERYDOC_4")</f>
        <v>#NAME?</v>
      </c>
      <c r="AY12" t="e">
        <f ca="1">_xll.xpGetDataCell(((XPQUERYDOC_4!$A12-3)*84)+(XPQUERYDOC_4!AY$1-1), "XPQUERYDOC_4")</f>
        <v>#NAME?</v>
      </c>
      <c r="AZ12" t="e">
        <f ca="1">_xll.xpGetDataCell(((XPQUERYDOC_4!$A12-3)*84)+(XPQUERYDOC_4!AZ$1-1), "XPQUERYDOC_4")</f>
        <v>#NAME?</v>
      </c>
      <c r="BA12" t="e">
        <f ca="1">_xll.xpGetDataCell(((XPQUERYDOC_4!$A12-3)*84)+(XPQUERYDOC_4!BA$1-1), "XPQUERYDOC_4")</f>
        <v>#NAME?</v>
      </c>
      <c r="BB12" t="e">
        <f ca="1">_xll.xpGetDataCell(((XPQUERYDOC_4!$A12-3)*84)+(XPQUERYDOC_4!BB$1-1), "XPQUERYDOC_4")</f>
        <v>#NAME?</v>
      </c>
      <c r="BC12" t="e">
        <f ca="1">_xll.xpGetDataCell(((XPQUERYDOC_4!$A12-3)*84)+(XPQUERYDOC_4!BC$1-1), "XPQUERYDOC_4")</f>
        <v>#NAME?</v>
      </c>
      <c r="BD12" t="e">
        <f ca="1">_xll.xpGetDataCell(((XPQUERYDOC_4!$A12-3)*84)+(XPQUERYDOC_4!BD$1-1), "XPQUERYDOC_4")</f>
        <v>#NAME?</v>
      </c>
      <c r="BE12" t="e">
        <f ca="1">_xll.xpGetDataCell(((XPQUERYDOC_4!$A12-3)*84)+(XPQUERYDOC_4!BE$1-1), "XPQUERYDOC_4")</f>
        <v>#NAME?</v>
      </c>
      <c r="BF12" t="e">
        <f ca="1">_xll.xpGetDataCell(((XPQUERYDOC_4!$A12-3)*84)+(XPQUERYDOC_4!BF$1-1), "XPQUERYDOC_4")</f>
        <v>#NAME?</v>
      </c>
      <c r="BG12" t="e">
        <f ca="1">_xll.xpGetDataCell(((XPQUERYDOC_4!$A12-3)*84)+(XPQUERYDOC_4!BG$1-1), "XPQUERYDOC_4")</f>
        <v>#NAME?</v>
      </c>
      <c r="BH12" t="e">
        <f ca="1">_xll.xpGetDataCell(((XPQUERYDOC_4!$A12-3)*84)+(XPQUERYDOC_4!BH$1-1), "XPQUERYDOC_4")</f>
        <v>#NAME?</v>
      </c>
      <c r="BI12" t="e">
        <f ca="1">_xll.xpGetDataCell(((XPQUERYDOC_4!$A12-3)*84)+(XPQUERYDOC_4!BI$1-1), "XPQUERYDOC_4")</f>
        <v>#NAME?</v>
      </c>
      <c r="BJ12" t="e">
        <f ca="1">_xll.xpGetDataCell(((XPQUERYDOC_4!$A12-3)*84)+(XPQUERYDOC_4!BJ$1-1), "XPQUERYDOC_4")</f>
        <v>#NAME?</v>
      </c>
      <c r="BK12" t="e">
        <f ca="1">_xll.xpGetDataCell(((XPQUERYDOC_4!$A12-3)*84)+(XPQUERYDOC_4!BK$1-1), "XPQUERYDOC_4")</f>
        <v>#NAME?</v>
      </c>
      <c r="BL12" t="e">
        <f ca="1">_xll.xpGetDataCell(((XPQUERYDOC_4!$A12-3)*84)+(XPQUERYDOC_4!BL$1-1), "XPQUERYDOC_4")</f>
        <v>#NAME?</v>
      </c>
      <c r="BM12" t="e">
        <f ca="1">_xll.xpGetDataCell(((XPQUERYDOC_4!$A12-3)*84)+(XPQUERYDOC_4!BM$1-1), "XPQUERYDOC_4")</f>
        <v>#NAME?</v>
      </c>
      <c r="BN12" t="e">
        <f ca="1">_xll.xpGetDataCell(((XPQUERYDOC_4!$A12-3)*84)+(XPQUERYDOC_4!BN$1-1), "XPQUERYDOC_4")</f>
        <v>#NAME?</v>
      </c>
      <c r="BO12" t="e">
        <f ca="1">_xll.xpGetDataCell(((XPQUERYDOC_4!$A12-3)*84)+(XPQUERYDOC_4!BO$1-1), "XPQUERYDOC_4")</f>
        <v>#NAME?</v>
      </c>
      <c r="BP12" t="e">
        <f ca="1">_xll.xpGetDataCell(((XPQUERYDOC_4!$A12-3)*84)+(XPQUERYDOC_4!BP$1-1), "XPQUERYDOC_4")</f>
        <v>#NAME?</v>
      </c>
      <c r="BQ12" t="e">
        <f ca="1">_xll.xpGetDataCell(((XPQUERYDOC_4!$A12-3)*84)+(XPQUERYDOC_4!BQ$1-1), "XPQUERYDOC_4")</f>
        <v>#NAME?</v>
      </c>
      <c r="BR12" t="e">
        <f ca="1">_xll.xpGetDataCell(((XPQUERYDOC_4!$A12-3)*84)+(XPQUERYDOC_4!BR$1-1), "XPQUERYDOC_4")</f>
        <v>#NAME?</v>
      </c>
      <c r="BS12" t="e">
        <f ca="1">_xll.xpGetDataCell(((XPQUERYDOC_4!$A12-3)*84)+(XPQUERYDOC_4!BS$1-1), "XPQUERYDOC_4")</f>
        <v>#NAME?</v>
      </c>
      <c r="BT12" t="e">
        <f ca="1">_xll.xpGetDataCell(((XPQUERYDOC_4!$A12-3)*84)+(XPQUERYDOC_4!BT$1-1), "XPQUERYDOC_4")</f>
        <v>#NAME?</v>
      </c>
      <c r="BU12" t="e">
        <f ca="1">_xll.xpGetDataCell(((XPQUERYDOC_4!$A12-3)*84)+(XPQUERYDOC_4!BU$1-1), "XPQUERYDOC_4")</f>
        <v>#NAME?</v>
      </c>
      <c r="BV12" t="e">
        <f ca="1">_xll.xpGetDataCell(((XPQUERYDOC_4!$A12-3)*84)+(XPQUERYDOC_4!BV$1-1), "XPQUERYDOC_4")</f>
        <v>#NAME?</v>
      </c>
      <c r="BW12" t="e">
        <f ca="1">_xll.xpGetDataCell(((XPQUERYDOC_4!$A12-3)*84)+(XPQUERYDOC_4!BW$1-1), "XPQUERYDOC_4")</f>
        <v>#NAME?</v>
      </c>
      <c r="BX12" t="e">
        <f ca="1">_xll.xpGetDataCell(((XPQUERYDOC_4!$A12-3)*84)+(XPQUERYDOC_4!BX$1-1), "XPQUERYDOC_4")</f>
        <v>#NAME?</v>
      </c>
      <c r="BY12" t="e">
        <f ca="1">_xll.xpGetDataCell(((XPQUERYDOC_4!$A12-3)*84)+(XPQUERYDOC_4!BY$1-1), "XPQUERYDOC_4")</f>
        <v>#NAME?</v>
      </c>
      <c r="BZ12" t="e">
        <f ca="1">_xll.xpGetDataCell(((XPQUERYDOC_4!$A12-3)*84)+(XPQUERYDOC_4!BZ$1-1), "XPQUERYDOC_4")</f>
        <v>#NAME?</v>
      </c>
      <c r="CA12" t="e">
        <f ca="1">_xll.xpGetDataCell(((XPQUERYDOC_4!$A12-3)*84)+(XPQUERYDOC_4!CA$1-1), "XPQUERYDOC_4")</f>
        <v>#NAME?</v>
      </c>
      <c r="CB12" t="e">
        <f ca="1">_xll.xpGetDataCell(((XPQUERYDOC_4!$A12-3)*84)+(XPQUERYDOC_4!CB$1-1), "XPQUERYDOC_4")</f>
        <v>#NAME?</v>
      </c>
      <c r="CC12" t="e">
        <f ca="1">_xll.xpGetDataCell(((XPQUERYDOC_4!$A12-3)*84)+(XPQUERYDOC_4!CC$1-1), "XPQUERYDOC_4")</f>
        <v>#NAME?</v>
      </c>
      <c r="CD12" t="e">
        <f ca="1">_xll.xpGetDataCell(((XPQUERYDOC_4!$A12-3)*84)+(XPQUERYDOC_4!CD$1-1), "XPQUERYDOC_4")</f>
        <v>#NAME?</v>
      </c>
      <c r="CE12" t="e">
        <f ca="1">_xll.xpGetDataCell(((XPQUERYDOC_4!$A12-3)*84)+(XPQUERYDOC_4!CE$1-1), "XPQUERYDOC_4")</f>
        <v>#NAME?</v>
      </c>
      <c r="CF12" t="e">
        <f ca="1">_xll.xpGetDataCell(((XPQUERYDOC_4!$A12-3)*84)+(XPQUERYDOC_4!CF$1-1), "XPQUERYDOC_4")</f>
        <v>#NAME?</v>
      </c>
      <c r="CG12" t="e">
        <f ca="1">_xll.xpGetDataCell(((XPQUERYDOC_4!$A12-3)*84)+(XPQUERYDOC_4!CG$1-1), "XPQUERYDOC_4")</f>
        <v>#NAME?</v>
      </c>
      <c r="CH12" t="e">
        <f ca="1">_xll.xpGetDataCell(((XPQUERYDOC_4!$A12-3)*84)+(XPQUERYDOC_4!CH$1-1), "XPQUERYDOC_4")</f>
        <v>#NAME?</v>
      </c>
    </row>
    <row r="13" spans="1:86" x14ac:dyDescent="0.2">
      <c r="B13" t="e">
        <f ca="1">_xll.xpGetDimLabel(2, 8, "XPQUERYDOC_4")</f>
        <v>#NAME?</v>
      </c>
      <c r="C13" t="e">
        <f ca="1">_xll.xpGetDataCell(((XPQUERYDOC_4!$A13-3)*84)+(XPQUERYDOC_4!C$1-1), "XPQUERYDOC_4")</f>
        <v>#NAME?</v>
      </c>
      <c r="D13" t="e">
        <f ca="1">_xll.xpGetDataCell(((XPQUERYDOC_4!$A13-3)*84)+(XPQUERYDOC_4!D$1-1), "XPQUERYDOC_4")</f>
        <v>#NAME?</v>
      </c>
      <c r="E13" t="e">
        <f ca="1">_xll.xpGetDataCell(((XPQUERYDOC_4!$A13-3)*84)+(XPQUERYDOC_4!E$1-1), "XPQUERYDOC_4")</f>
        <v>#NAME?</v>
      </c>
      <c r="F13" t="e">
        <f ca="1">_xll.xpGetDataCell(((XPQUERYDOC_4!$A13-3)*84)+(XPQUERYDOC_4!F$1-1), "XPQUERYDOC_4")</f>
        <v>#NAME?</v>
      </c>
      <c r="G13" t="e">
        <f ca="1">_xll.xpGetDataCell(((XPQUERYDOC_4!$A13-3)*84)+(XPQUERYDOC_4!G$1-1), "XPQUERYDOC_4")</f>
        <v>#NAME?</v>
      </c>
      <c r="H13" t="e">
        <f ca="1">_xll.xpGetDataCell(((XPQUERYDOC_4!$A13-3)*84)+(XPQUERYDOC_4!H$1-1), "XPQUERYDOC_4")</f>
        <v>#NAME?</v>
      </c>
      <c r="I13" t="e">
        <f ca="1">_xll.xpGetDataCell(((XPQUERYDOC_4!$A13-3)*84)+(XPQUERYDOC_4!I$1-1), "XPQUERYDOC_4")</f>
        <v>#NAME?</v>
      </c>
      <c r="J13" t="e">
        <f ca="1">_xll.xpGetDataCell(((XPQUERYDOC_4!$A13-3)*84)+(XPQUERYDOC_4!J$1-1), "XPQUERYDOC_4")</f>
        <v>#NAME?</v>
      </c>
      <c r="K13" t="e">
        <f ca="1">_xll.xpGetDataCell(((XPQUERYDOC_4!$A13-3)*84)+(XPQUERYDOC_4!K$1-1), "XPQUERYDOC_4")</f>
        <v>#NAME?</v>
      </c>
      <c r="L13" t="e">
        <f ca="1">_xll.xpGetDataCell(((XPQUERYDOC_4!$A13-3)*84)+(XPQUERYDOC_4!L$1-1), "XPQUERYDOC_4")</f>
        <v>#NAME?</v>
      </c>
      <c r="M13" t="e">
        <f ca="1">_xll.xpGetDataCell(((XPQUERYDOC_4!$A13-3)*84)+(XPQUERYDOC_4!M$1-1), "XPQUERYDOC_4")</f>
        <v>#NAME?</v>
      </c>
      <c r="N13" t="e">
        <f ca="1">_xll.xpGetDataCell(((XPQUERYDOC_4!$A13-3)*84)+(XPQUERYDOC_4!N$1-1), "XPQUERYDOC_4")</f>
        <v>#NAME?</v>
      </c>
      <c r="O13" t="e">
        <f ca="1">_xll.xpGetDataCell(((XPQUERYDOC_4!$A13-3)*84)+(XPQUERYDOC_4!O$1-1), "XPQUERYDOC_4")</f>
        <v>#NAME?</v>
      </c>
      <c r="P13" t="e">
        <f ca="1">_xll.xpGetDataCell(((XPQUERYDOC_4!$A13-3)*84)+(XPQUERYDOC_4!P$1-1), "XPQUERYDOC_4")</f>
        <v>#NAME?</v>
      </c>
      <c r="Q13" t="e">
        <f ca="1">_xll.xpGetDataCell(((XPQUERYDOC_4!$A13-3)*84)+(XPQUERYDOC_4!Q$1-1), "XPQUERYDOC_4")</f>
        <v>#NAME?</v>
      </c>
      <c r="R13" t="e">
        <f ca="1">_xll.xpGetDataCell(((XPQUERYDOC_4!$A13-3)*84)+(XPQUERYDOC_4!R$1-1), "XPQUERYDOC_4")</f>
        <v>#NAME?</v>
      </c>
      <c r="S13" t="e">
        <f ca="1">_xll.xpGetDataCell(((XPQUERYDOC_4!$A13-3)*84)+(XPQUERYDOC_4!S$1-1), "XPQUERYDOC_4")</f>
        <v>#NAME?</v>
      </c>
      <c r="T13" t="e">
        <f ca="1">_xll.xpGetDataCell(((XPQUERYDOC_4!$A13-3)*84)+(XPQUERYDOC_4!T$1-1), "XPQUERYDOC_4")</f>
        <v>#NAME?</v>
      </c>
      <c r="U13" t="e">
        <f ca="1">_xll.xpGetDataCell(((XPQUERYDOC_4!$A13-3)*84)+(XPQUERYDOC_4!U$1-1), "XPQUERYDOC_4")</f>
        <v>#NAME?</v>
      </c>
      <c r="V13" t="e">
        <f ca="1">_xll.xpGetDataCell(((XPQUERYDOC_4!$A13-3)*84)+(XPQUERYDOC_4!V$1-1), "XPQUERYDOC_4")</f>
        <v>#NAME?</v>
      </c>
      <c r="W13" t="e">
        <f ca="1">_xll.xpGetDataCell(((XPQUERYDOC_4!$A13-3)*84)+(XPQUERYDOC_4!W$1-1), "XPQUERYDOC_4")</f>
        <v>#NAME?</v>
      </c>
      <c r="X13" t="e">
        <f ca="1">_xll.xpGetDataCell(((XPQUERYDOC_4!$A13-3)*84)+(XPQUERYDOC_4!X$1-1), "XPQUERYDOC_4")</f>
        <v>#NAME?</v>
      </c>
      <c r="Y13" t="e">
        <f ca="1">_xll.xpGetDataCell(((XPQUERYDOC_4!$A13-3)*84)+(XPQUERYDOC_4!Y$1-1), "XPQUERYDOC_4")</f>
        <v>#NAME?</v>
      </c>
      <c r="Z13" t="e">
        <f ca="1">_xll.xpGetDataCell(((XPQUERYDOC_4!$A13-3)*84)+(XPQUERYDOC_4!Z$1-1), "XPQUERYDOC_4")</f>
        <v>#NAME?</v>
      </c>
      <c r="AA13" t="e">
        <f ca="1">_xll.xpGetDataCell(((XPQUERYDOC_4!$A13-3)*84)+(XPQUERYDOC_4!AA$1-1), "XPQUERYDOC_4")</f>
        <v>#NAME?</v>
      </c>
      <c r="AB13" t="e">
        <f ca="1">_xll.xpGetDataCell(((XPQUERYDOC_4!$A13-3)*84)+(XPQUERYDOC_4!AB$1-1), "XPQUERYDOC_4")</f>
        <v>#NAME?</v>
      </c>
      <c r="AC13" t="e">
        <f ca="1">_xll.xpGetDataCell(((XPQUERYDOC_4!$A13-3)*84)+(XPQUERYDOC_4!AC$1-1), "XPQUERYDOC_4")</f>
        <v>#NAME?</v>
      </c>
      <c r="AD13" t="e">
        <f ca="1">_xll.xpGetDataCell(((XPQUERYDOC_4!$A13-3)*84)+(XPQUERYDOC_4!AD$1-1), "XPQUERYDOC_4")</f>
        <v>#NAME?</v>
      </c>
      <c r="AE13" t="e">
        <f ca="1">_xll.xpGetDataCell(((XPQUERYDOC_4!$A13-3)*84)+(XPQUERYDOC_4!AE$1-1), "XPQUERYDOC_4")</f>
        <v>#NAME?</v>
      </c>
      <c r="AF13" t="e">
        <f ca="1">_xll.xpGetDataCell(((XPQUERYDOC_4!$A13-3)*84)+(XPQUERYDOC_4!AF$1-1), "XPQUERYDOC_4")</f>
        <v>#NAME?</v>
      </c>
      <c r="AG13" t="e">
        <f ca="1">_xll.xpGetDataCell(((XPQUERYDOC_4!$A13-3)*84)+(XPQUERYDOC_4!AG$1-1), "XPQUERYDOC_4")</f>
        <v>#NAME?</v>
      </c>
      <c r="AH13" t="e">
        <f ca="1">_xll.xpGetDataCell(((XPQUERYDOC_4!$A13-3)*84)+(XPQUERYDOC_4!AH$1-1), "XPQUERYDOC_4")</f>
        <v>#NAME?</v>
      </c>
      <c r="AI13" t="e">
        <f ca="1">_xll.xpGetDataCell(((XPQUERYDOC_4!$A13-3)*84)+(XPQUERYDOC_4!AI$1-1), "XPQUERYDOC_4")</f>
        <v>#NAME?</v>
      </c>
      <c r="AJ13" t="e">
        <f ca="1">_xll.xpGetDataCell(((XPQUERYDOC_4!$A13-3)*84)+(XPQUERYDOC_4!AJ$1-1), "XPQUERYDOC_4")</f>
        <v>#NAME?</v>
      </c>
      <c r="AK13" t="e">
        <f ca="1">_xll.xpGetDataCell(((XPQUERYDOC_4!$A13-3)*84)+(XPQUERYDOC_4!AK$1-1), "XPQUERYDOC_4")</f>
        <v>#NAME?</v>
      </c>
      <c r="AL13" t="e">
        <f ca="1">_xll.xpGetDataCell(((XPQUERYDOC_4!$A13-3)*84)+(XPQUERYDOC_4!AL$1-1), "XPQUERYDOC_4")</f>
        <v>#NAME?</v>
      </c>
      <c r="AM13" t="e">
        <f ca="1">_xll.xpGetDataCell(((XPQUERYDOC_4!$A13-3)*84)+(XPQUERYDOC_4!AM$1-1), "XPQUERYDOC_4")</f>
        <v>#NAME?</v>
      </c>
      <c r="AN13" t="e">
        <f ca="1">_xll.xpGetDataCell(((XPQUERYDOC_4!$A13-3)*84)+(XPQUERYDOC_4!AN$1-1), "XPQUERYDOC_4")</f>
        <v>#NAME?</v>
      </c>
      <c r="AO13" t="e">
        <f ca="1">_xll.xpGetDataCell(((XPQUERYDOC_4!$A13-3)*84)+(XPQUERYDOC_4!AO$1-1), "XPQUERYDOC_4")</f>
        <v>#NAME?</v>
      </c>
      <c r="AP13" t="e">
        <f ca="1">_xll.xpGetDataCell(((XPQUERYDOC_4!$A13-3)*84)+(XPQUERYDOC_4!AP$1-1), "XPQUERYDOC_4")</f>
        <v>#NAME?</v>
      </c>
      <c r="AQ13" t="e">
        <f ca="1">_xll.xpGetDataCell(((XPQUERYDOC_4!$A13-3)*84)+(XPQUERYDOC_4!AQ$1-1), "XPQUERYDOC_4")</f>
        <v>#NAME?</v>
      </c>
      <c r="AR13" t="e">
        <f ca="1">_xll.xpGetDataCell(((XPQUERYDOC_4!$A13-3)*84)+(XPQUERYDOC_4!AR$1-1), "XPQUERYDOC_4")</f>
        <v>#NAME?</v>
      </c>
      <c r="AS13" t="e">
        <f ca="1">_xll.xpGetDataCell(((XPQUERYDOC_4!$A13-3)*84)+(XPQUERYDOC_4!AS$1-1), "XPQUERYDOC_4")</f>
        <v>#NAME?</v>
      </c>
      <c r="AT13" t="e">
        <f ca="1">_xll.xpGetDataCell(((XPQUERYDOC_4!$A13-3)*84)+(XPQUERYDOC_4!AT$1-1), "XPQUERYDOC_4")</f>
        <v>#NAME?</v>
      </c>
      <c r="AU13" t="e">
        <f ca="1">_xll.xpGetDataCell(((XPQUERYDOC_4!$A13-3)*84)+(XPQUERYDOC_4!AU$1-1), "XPQUERYDOC_4")</f>
        <v>#NAME?</v>
      </c>
      <c r="AV13" t="e">
        <f ca="1">_xll.xpGetDataCell(((XPQUERYDOC_4!$A13-3)*84)+(XPQUERYDOC_4!AV$1-1), "XPQUERYDOC_4")</f>
        <v>#NAME?</v>
      </c>
      <c r="AW13" t="e">
        <f ca="1">_xll.xpGetDataCell(((XPQUERYDOC_4!$A13-3)*84)+(XPQUERYDOC_4!AW$1-1), "XPQUERYDOC_4")</f>
        <v>#NAME?</v>
      </c>
      <c r="AX13" t="e">
        <f ca="1">_xll.xpGetDataCell(((XPQUERYDOC_4!$A13-3)*84)+(XPQUERYDOC_4!AX$1-1), "XPQUERYDOC_4")</f>
        <v>#NAME?</v>
      </c>
      <c r="AY13" t="e">
        <f ca="1">_xll.xpGetDataCell(((XPQUERYDOC_4!$A13-3)*84)+(XPQUERYDOC_4!AY$1-1), "XPQUERYDOC_4")</f>
        <v>#NAME?</v>
      </c>
      <c r="AZ13" t="e">
        <f ca="1">_xll.xpGetDataCell(((XPQUERYDOC_4!$A13-3)*84)+(XPQUERYDOC_4!AZ$1-1), "XPQUERYDOC_4")</f>
        <v>#NAME?</v>
      </c>
      <c r="BA13" t="e">
        <f ca="1">_xll.xpGetDataCell(((XPQUERYDOC_4!$A13-3)*84)+(XPQUERYDOC_4!BA$1-1), "XPQUERYDOC_4")</f>
        <v>#NAME?</v>
      </c>
      <c r="BB13" t="e">
        <f ca="1">_xll.xpGetDataCell(((XPQUERYDOC_4!$A13-3)*84)+(XPQUERYDOC_4!BB$1-1), "XPQUERYDOC_4")</f>
        <v>#NAME?</v>
      </c>
      <c r="BC13" t="e">
        <f ca="1">_xll.xpGetDataCell(((XPQUERYDOC_4!$A13-3)*84)+(XPQUERYDOC_4!BC$1-1), "XPQUERYDOC_4")</f>
        <v>#NAME?</v>
      </c>
      <c r="BD13" t="e">
        <f ca="1">_xll.xpGetDataCell(((XPQUERYDOC_4!$A13-3)*84)+(XPQUERYDOC_4!BD$1-1), "XPQUERYDOC_4")</f>
        <v>#NAME?</v>
      </c>
      <c r="BE13" t="e">
        <f ca="1">_xll.xpGetDataCell(((XPQUERYDOC_4!$A13-3)*84)+(XPQUERYDOC_4!BE$1-1), "XPQUERYDOC_4")</f>
        <v>#NAME?</v>
      </c>
      <c r="BF13" t="e">
        <f ca="1">_xll.xpGetDataCell(((XPQUERYDOC_4!$A13-3)*84)+(XPQUERYDOC_4!BF$1-1), "XPQUERYDOC_4")</f>
        <v>#NAME?</v>
      </c>
      <c r="BG13" t="e">
        <f ca="1">_xll.xpGetDataCell(((XPQUERYDOC_4!$A13-3)*84)+(XPQUERYDOC_4!BG$1-1), "XPQUERYDOC_4")</f>
        <v>#NAME?</v>
      </c>
      <c r="BH13" t="e">
        <f ca="1">_xll.xpGetDataCell(((XPQUERYDOC_4!$A13-3)*84)+(XPQUERYDOC_4!BH$1-1), "XPQUERYDOC_4")</f>
        <v>#NAME?</v>
      </c>
      <c r="BI13" t="e">
        <f ca="1">_xll.xpGetDataCell(((XPQUERYDOC_4!$A13-3)*84)+(XPQUERYDOC_4!BI$1-1), "XPQUERYDOC_4")</f>
        <v>#NAME?</v>
      </c>
      <c r="BJ13" t="e">
        <f ca="1">_xll.xpGetDataCell(((XPQUERYDOC_4!$A13-3)*84)+(XPQUERYDOC_4!BJ$1-1), "XPQUERYDOC_4")</f>
        <v>#NAME?</v>
      </c>
      <c r="BK13" t="e">
        <f ca="1">_xll.xpGetDataCell(((XPQUERYDOC_4!$A13-3)*84)+(XPQUERYDOC_4!BK$1-1), "XPQUERYDOC_4")</f>
        <v>#NAME?</v>
      </c>
      <c r="BL13" t="e">
        <f ca="1">_xll.xpGetDataCell(((XPQUERYDOC_4!$A13-3)*84)+(XPQUERYDOC_4!BL$1-1), "XPQUERYDOC_4")</f>
        <v>#NAME?</v>
      </c>
      <c r="BM13" t="e">
        <f ca="1">_xll.xpGetDataCell(((XPQUERYDOC_4!$A13-3)*84)+(XPQUERYDOC_4!BM$1-1), "XPQUERYDOC_4")</f>
        <v>#NAME?</v>
      </c>
      <c r="BN13" t="e">
        <f ca="1">_xll.xpGetDataCell(((XPQUERYDOC_4!$A13-3)*84)+(XPQUERYDOC_4!BN$1-1), "XPQUERYDOC_4")</f>
        <v>#NAME?</v>
      </c>
      <c r="BO13" t="e">
        <f ca="1">_xll.xpGetDataCell(((XPQUERYDOC_4!$A13-3)*84)+(XPQUERYDOC_4!BO$1-1), "XPQUERYDOC_4")</f>
        <v>#NAME?</v>
      </c>
      <c r="BP13" t="e">
        <f ca="1">_xll.xpGetDataCell(((XPQUERYDOC_4!$A13-3)*84)+(XPQUERYDOC_4!BP$1-1), "XPQUERYDOC_4")</f>
        <v>#NAME?</v>
      </c>
      <c r="BQ13" t="e">
        <f ca="1">_xll.xpGetDataCell(((XPQUERYDOC_4!$A13-3)*84)+(XPQUERYDOC_4!BQ$1-1), "XPQUERYDOC_4")</f>
        <v>#NAME?</v>
      </c>
      <c r="BR13" t="e">
        <f ca="1">_xll.xpGetDataCell(((XPQUERYDOC_4!$A13-3)*84)+(XPQUERYDOC_4!BR$1-1), "XPQUERYDOC_4")</f>
        <v>#NAME?</v>
      </c>
      <c r="BS13" t="e">
        <f ca="1">_xll.xpGetDataCell(((XPQUERYDOC_4!$A13-3)*84)+(XPQUERYDOC_4!BS$1-1), "XPQUERYDOC_4")</f>
        <v>#NAME?</v>
      </c>
      <c r="BT13" t="e">
        <f ca="1">_xll.xpGetDataCell(((XPQUERYDOC_4!$A13-3)*84)+(XPQUERYDOC_4!BT$1-1), "XPQUERYDOC_4")</f>
        <v>#NAME?</v>
      </c>
      <c r="BU13" t="e">
        <f ca="1">_xll.xpGetDataCell(((XPQUERYDOC_4!$A13-3)*84)+(XPQUERYDOC_4!BU$1-1), "XPQUERYDOC_4")</f>
        <v>#NAME?</v>
      </c>
      <c r="BV13" t="e">
        <f ca="1">_xll.xpGetDataCell(((XPQUERYDOC_4!$A13-3)*84)+(XPQUERYDOC_4!BV$1-1), "XPQUERYDOC_4")</f>
        <v>#NAME?</v>
      </c>
      <c r="BW13" t="e">
        <f ca="1">_xll.xpGetDataCell(((XPQUERYDOC_4!$A13-3)*84)+(XPQUERYDOC_4!BW$1-1), "XPQUERYDOC_4")</f>
        <v>#NAME?</v>
      </c>
      <c r="BX13" t="e">
        <f ca="1">_xll.xpGetDataCell(((XPQUERYDOC_4!$A13-3)*84)+(XPQUERYDOC_4!BX$1-1), "XPQUERYDOC_4")</f>
        <v>#NAME?</v>
      </c>
      <c r="BY13" t="e">
        <f ca="1">_xll.xpGetDataCell(((XPQUERYDOC_4!$A13-3)*84)+(XPQUERYDOC_4!BY$1-1), "XPQUERYDOC_4")</f>
        <v>#NAME?</v>
      </c>
      <c r="BZ13" t="e">
        <f ca="1">_xll.xpGetDataCell(((XPQUERYDOC_4!$A13-3)*84)+(XPQUERYDOC_4!BZ$1-1), "XPQUERYDOC_4")</f>
        <v>#NAME?</v>
      </c>
      <c r="CA13" t="e">
        <f ca="1">_xll.xpGetDataCell(((XPQUERYDOC_4!$A13-3)*84)+(XPQUERYDOC_4!CA$1-1), "XPQUERYDOC_4")</f>
        <v>#NAME?</v>
      </c>
      <c r="CB13" t="e">
        <f ca="1">_xll.xpGetDataCell(((XPQUERYDOC_4!$A13-3)*84)+(XPQUERYDOC_4!CB$1-1), "XPQUERYDOC_4")</f>
        <v>#NAME?</v>
      </c>
      <c r="CC13" t="e">
        <f ca="1">_xll.xpGetDataCell(((XPQUERYDOC_4!$A13-3)*84)+(XPQUERYDOC_4!CC$1-1), "XPQUERYDOC_4")</f>
        <v>#NAME?</v>
      </c>
      <c r="CD13" t="e">
        <f ca="1">_xll.xpGetDataCell(((XPQUERYDOC_4!$A13-3)*84)+(XPQUERYDOC_4!CD$1-1), "XPQUERYDOC_4")</f>
        <v>#NAME?</v>
      </c>
      <c r="CE13" t="e">
        <f ca="1">_xll.xpGetDataCell(((XPQUERYDOC_4!$A13-3)*84)+(XPQUERYDOC_4!CE$1-1), "XPQUERYDOC_4")</f>
        <v>#NAME?</v>
      </c>
      <c r="CF13" t="e">
        <f ca="1">_xll.xpGetDataCell(((XPQUERYDOC_4!$A13-3)*84)+(XPQUERYDOC_4!CF$1-1), "XPQUERYDOC_4")</f>
        <v>#NAME?</v>
      </c>
      <c r="CG13" t="e">
        <f ca="1">_xll.xpGetDataCell(((XPQUERYDOC_4!$A13-3)*84)+(XPQUERYDOC_4!CG$1-1), "XPQUERYDOC_4")</f>
        <v>#NAME?</v>
      </c>
      <c r="CH13" t="e">
        <f ca="1">_xll.xpGetDataCell(((XPQUERYDOC_4!$A13-3)*84)+(XPQUERYDOC_4!CH$1-1), "XPQUERYDOC_4")</f>
        <v>#NAME?</v>
      </c>
    </row>
    <row r="14" spans="1:86" x14ac:dyDescent="0.2">
      <c r="B14" t="e">
        <f ca="1">_xll.xpGetDimLabel(2, 9, "XPQUERYDOC_4")</f>
        <v>#NAME?</v>
      </c>
      <c r="C14" t="e">
        <f ca="1">_xll.xpGetDataCell(((XPQUERYDOC_4!$A14-3)*84)+(XPQUERYDOC_4!C$1-1), "XPQUERYDOC_4")</f>
        <v>#NAME?</v>
      </c>
      <c r="D14" t="e">
        <f ca="1">_xll.xpGetDataCell(((XPQUERYDOC_4!$A14-3)*84)+(XPQUERYDOC_4!D$1-1), "XPQUERYDOC_4")</f>
        <v>#NAME?</v>
      </c>
      <c r="E14" t="e">
        <f ca="1">_xll.xpGetDataCell(((XPQUERYDOC_4!$A14-3)*84)+(XPQUERYDOC_4!E$1-1), "XPQUERYDOC_4")</f>
        <v>#NAME?</v>
      </c>
      <c r="F14" t="e">
        <f ca="1">_xll.xpGetDataCell(((XPQUERYDOC_4!$A14-3)*84)+(XPQUERYDOC_4!F$1-1), "XPQUERYDOC_4")</f>
        <v>#NAME?</v>
      </c>
      <c r="G14" t="e">
        <f ca="1">_xll.xpGetDataCell(((XPQUERYDOC_4!$A14-3)*84)+(XPQUERYDOC_4!G$1-1), "XPQUERYDOC_4")</f>
        <v>#NAME?</v>
      </c>
      <c r="H14" t="e">
        <f ca="1">_xll.xpGetDataCell(((XPQUERYDOC_4!$A14-3)*84)+(XPQUERYDOC_4!H$1-1), "XPQUERYDOC_4")</f>
        <v>#NAME?</v>
      </c>
      <c r="I14" t="e">
        <f ca="1">_xll.xpGetDataCell(((XPQUERYDOC_4!$A14-3)*84)+(XPQUERYDOC_4!I$1-1), "XPQUERYDOC_4")</f>
        <v>#NAME?</v>
      </c>
      <c r="J14" t="e">
        <f ca="1">_xll.xpGetDataCell(((XPQUERYDOC_4!$A14-3)*84)+(XPQUERYDOC_4!J$1-1), "XPQUERYDOC_4")</f>
        <v>#NAME?</v>
      </c>
      <c r="K14" t="e">
        <f ca="1">_xll.xpGetDataCell(((XPQUERYDOC_4!$A14-3)*84)+(XPQUERYDOC_4!K$1-1), "XPQUERYDOC_4")</f>
        <v>#NAME?</v>
      </c>
      <c r="L14" t="e">
        <f ca="1">_xll.xpGetDataCell(((XPQUERYDOC_4!$A14-3)*84)+(XPQUERYDOC_4!L$1-1), "XPQUERYDOC_4")</f>
        <v>#NAME?</v>
      </c>
      <c r="M14" t="e">
        <f ca="1">_xll.xpGetDataCell(((XPQUERYDOC_4!$A14-3)*84)+(XPQUERYDOC_4!M$1-1), "XPQUERYDOC_4")</f>
        <v>#NAME?</v>
      </c>
      <c r="N14" t="e">
        <f ca="1">_xll.xpGetDataCell(((XPQUERYDOC_4!$A14-3)*84)+(XPQUERYDOC_4!N$1-1), "XPQUERYDOC_4")</f>
        <v>#NAME?</v>
      </c>
      <c r="O14" t="e">
        <f ca="1">_xll.xpGetDataCell(((XPQUERYDOC_4!$A14-3)*84)+(XPQUERYDOC_4!O$1-1), "XPQUERYDOC_4")</f>
        <v>#NAME?</v>
      </c>
      <c r="P14" t="e">
        <f ca="1">_xll.xpGetDataCell(((XPQUERYDOC_4!$A14-3)*84)+(XPQUERYDOC_4!P$1-1), "XPQUERYDOC_4")</f>
        <v>#NAME?</v>
      </c>
      <c r="Q14" t="e">
        <f ca="1">_xll.xpGetDataCell(((XPQUERYDOC_4!$A14-3)*84)+(XPQUERYDOC_4!Q$1-1), "XPQUERYDOC_4")</f>
        <v>#NAME?</v>
      </c>
      <c r="R14" t="e">
        <f ca="1">_xll.xpGetDataCell(((XPQUERYDOC_4!$A14-3)*84)+(XPQUERYDOC_4!R$1-1), "XPQUERYDOC_4")</f>
        <v>#NAME?</v>
      </c>
      <c r="S14" t="e">
        <f ca="1">_xll.xpGetDataCell(((XPQUERYDOC_4!$A14-3)*84)+(XPQUERYDOC_4!S$1-1), "XPQUERYDOC_4")</f>
        <v>#NAME?</v>
      </c>
      <c r="T14" t="e">
        <f ca="1">_xll.xpGetDataCell(((XPQUERYDOC_4!$A14-3)*84)+(XPQUERYDOC_4!T$1-1), "XPQUERYDOC_4")</f>
        <v>#NAME?</v>
      </c>
      <c r="U14" t="e">
        <f ca="1">_xll.xpGetDataCell(((XPQUERYDOC_4!$A14-3)*84)+(XPQUERYDOC_4!U$1-1), "XPQUERYDOC_4")</f>
        <v>#NAME?</v>
      </c>
      <c r="V14" t="e">
        <f ca="1">_xll.xpGetDataCell(((XPQUERYDOC_4!$A14-3)*84)+(XPQUERYDOC_4!V$1-1), "XPQUERYDOC_4")</f>
        <v>#NAME?</v>
      </c>
      <c r="W14" t="e">
        <f ca="1">_xll.xpGetDataCell(((XPQUERYDOC_4!$A14-3)*84)+(XPQUERYDOC_4!W$1-1), "XPQUERYDOC_4")</f>
        <v>#NAME?</v>
      </c>
      <c r="X14" t="e">
        <f ca="1">_xll.xpGetDataCell(((XPQUERYDOC_4!$A14-3)*84)+(XPQUERYDOC_4!X$1-1), "XPQUERYDOC_4")</f>
        <v>#NAME?</v>
      </c>
      <c r="Y14" t="e">
        <f ca="1">_xll.xpGetDataCell(((XPQUERYDOC_4!$A14-3)*84)+(XPQUERYDOC_4!Y$1-1), "XPQUERYDOC_4")</f>
        <v>#NAME?</v>
      </c>
      <c r="Z14" t="e">
        <f ca="1">_xll.xpGetDataCell(((XPQUERYDOC_4!$A14-3)*84)+(XPQUERYDOC_4!Z$1-1), "XPQUERYDOC_4")</f>
        <v>#NAME?</v>
      </c>
      <c r="AA14" t="e">
        <f ca="1">_xll.xpGetDataCell(((XPQUERYDOC_4!$A14-3)*84)+(XPQUERYDOC_4!AA$1-1), "XPQUERYDOC_4")</f>
        <v>#NAME?</v>
      </c>
      <c r="AB14" t="e">
        <f ca="1">_xll.xpGetDataCell(((XPQUERYDOC_4!$A14-3)*84)+(XPQUERYDOC_4!AB$1-1), "XPQUERYDOC_4")</f>
        <v>#NAME?</v>
      </c>
      <c r="AC14" t="e">
        <f ca="1">_xll.xpGetDataCell(((XPQUERYDOC_4!$A14-3)*84)+(XPQUERYDOC_4!AC$1-1), "XPQUERYDOC_4")</f>
        <v>#NAME?</v>
      </c>
      <c r="AD14" t="e">
        <f ca="1">_xll.xpGetDataCell(((XPQUERYDOC_4!$A14-3)*84)+(XPQUERYDOC_4!AD$1-1), "XPQUERYDOC_4")</f>
        <v>#NAME?</v>
      </c>
      <c r="AE14" t="e">
        <f ca="1">_xll.xpGetDataCell(((XPQUERYDOC_4!$A14-3)*84)+(XPQUERYDOC_4!AE$1-1), "XPQUERYDOC_4")</f>
        <v>#NAME?</v>
      </c>
      <c r="AF14" t="e">
        <f ca="1">_xll.xpGetDataCell(((XPQUERYDOC_4!$A14-3)*84)+(XPQUERYDOC_4!AF$1-1), "XPQUERYDOC_4")</f>
        <v>#NAME?</v>
      </c>
      <c r="AG14" t="e">
        <f ca="1">_xll.xpGetDataCell(((XPQUERYDOC_4!$A14-3)*84)+(XPQUERYDOC_4!AG$1-1), "XPQUERYDOC_4")</f>
        <v>#NAME?</v>
      </c>
      <c r="AH14" t="e">
        <f ca="1">_xll.xpGetDataCell(((XPQUERYDOC_4!$A14-3)*84)+(XPQUERYDOC_4!AH$1-1), "XPQUERYDOC_4")</f>
        <v>#NAME?</v>
      </c>
      <c r="AI14" t="e">
        <f ca="1">_xll.xpGetDataCell(((XPQUERYDOC_4!$A14-3)*84)+(XPQUERYDOC_4!AI$1-1), "XPQUERYDOC_4")</f>
        <v>#NAME?</v>
      </c>
      <c r="AJ14" t="e">
        <f ca="1">_xll.xpGetDataCell(((XPQUERYDOC_4!$A14-3)*84)+(XPQUERYDOC_4!AJ$1-1), "XPQUERYDOC_4")</f>
        <v>#NAME?</v>
      </c>
      <c r="AK14" t="e">
        <f ca="1">_xll.xpGetDataCell(((XPQUERYDOC_4!$A14-3)*84)+(XPQUERYDOC_4!AK$1-1), "XPQUERYDOC_4")</f>
        <v>#NAME?</v>
      </c>
      <c r="AL14" t="e">
        <f ca="1">_xll.xpGetDataCell(((XPQUERYDOC_4!$A14-3)*84)+(XPQUERYDOC_4!AL$1-1), "XPQUERYDOC_4")</f>
        <v>#NAME?</v>
      </c>
      <c r="AM14" t="e">
        <f ca="1">_xll.xpGetDataCell(((XPQUERYDOC_4!$A14-3)*84)+(XPQUERYDOC_4!AM$1-1), "XPQUERYDOC_4")</f>
        <v>#NAME?</v>
      </c>
      <c r="AN14" t="e">
        <f ca="1">_xll.xpGetDataCell(((XPQUERYDOC_4!$A14-3)*84)+(XPQUERYDOC_4!AN$1-1), "XPQUERYDOC_4")</f>
        <v>#NAME?</v>
      </c>
      <c r="AO14" t="e">
        <f ca="1">_xll.xpGetDataCell(((XPQUERYDOC_4!$A14-3)*84)+(XPQUERYDOC_4!AO$1-1), "XPQUERYDOC_4")</f>
        <v>#NAME?</v>
      </c>
      <c r="AP14" t="e">
        <f ca="1">_xll.xpGetDataCell(((XPQUERYDOC_4!$A14-3)*84)+(XPQUERYDOC_4!AP$1-1), "XPQUERYDOC_4")</f>
        <v>#NAME?</v>
      </c>
      <c r="AQ14" t="e">
        <f ca="1">_xll.xpGetDataCell(((XPQUERYDOC_4!$A14-3)*84)+(XPQUERYDOC_4!AQ$1-1), "XPQUERYDOC_4")</f>
        <v>#NAME?</v>
      </c>
      <c r="AR14" t="e">
        <f ca="1">_xll.xpGetDataCell(((XPQUERYDOC_4!$A14-3)*84)+(XPQUERYDOC_4!AR$1-1), "XPQUERYDOC_4")</f>
        <v>#NAME?</v>
      </c>
      <c r="AS14" t="e">
        <f ca="1">_xll.xpGetDataCell(((XPQUERYDOC_4!$A14-3)*84)+(XPQUERYDOC_4!AS$1-1), "XPQUERYDOC_4")</f>
        <v>#NAME?</v>
      </c>
      <c r="AT14" t="e">
        <f ca="1">_xll.xpGetDataCell(((XPQUERYDOC_4!$A14-3)*84)+(XPQUERYDOC_4!AT$1-1), "XPQUERYDOC_4")</f>
        <v>#NAME?</v>
      </c>
      <c r="AU14" t="e">
        <f ca="1">_xll.xpGetDataCell(((XPQUERYDOC_4!$A14-3)*84)+(XPQUERYDOC_4!AU$1-1), "XPQUERYDOC_4")</f>
        <v>#NAME?</v>
      </c>
      <c r="AV14" t="e">
        <f ca="1">_xll.xpGetDataCell(((XPQUERYDOC_4!$A14-3)*84)+(XPQUERYDOC_4!AV$1-1), "XPQUERYDOC_4")</f>
        <v>#NAME?</v>
      </c>
      <c r="AW14" t="e">
        <f ca="1">_xll.xpGetDataCell(((XPQUERYDOC_4!$A14-3)*84)+(XPQUERYDOC_4!AW$1-1), "XPQUERYDOC_4")</f>
        <v>#NAME?</v>
      </c>
      <c r="AX14" t="e">
        <f ca="1">_xll.xpGetDataCell(((XPQUERYDOC_4!$A14-3)*84)+(XPQUERYDOC_4!AX$1-1), "XPQUERYDOC_4")</f>
        <v>#NAME?</v>
      </c>
      <c r="AY14" t="e">
        <f ca="1">_xll.xpGetDataCell(((XPQUERYDOC_4!$A14-3)*84)+(XPQUERYDOC_4!AY$1-1), "XPQUERYDOC_4")</f>
        <v>#NAME?</v>
      </c>
      <c r="AZ14" t="e">
        <f ca="1">_xll.xpGetDataCell(((XPQUERYDOC_4!$A14-3)*84)+(XPQUERYDOC_4!AZ$1-1), "XPQUERYDOC_4")</f>
        <v>#NAME?</v>
      </c>
      <c r="BA14" t="e">
        <f ca="1">_xll.xpGetDataCell(((XPQUERYDOC_4!$A14-3)*84)+(XPQUERYDOC_4!BA$1-1), "XPQUERYDOC_4")</f>
        <v>#NAME?</v>
      </c>
      <c r="BB14" t="e">
        <f ca="1">_xll.xpGetDataCell(((XPQUERYDOC_4!$A14-3)*84)+(XPQUERYDOC_4!BB$1-1), "XPQUERYDOC_4")</f>
        <v>#NAME?</v>
      </c>
      <c r="BC14" t="e">
        <f ca="1">_xll.xpGetDataCell(((XPQUERYDOC_4!$A14-3)*84)+(XPQUERYDOC_4!BC$1-1), "XPQUERYDOC_4")</f>
        <v>#NAME?</v>
      </c>
      <c r="BD14" t="e">
        <f ca="1">_xll.xpGetDataCell(((XPQUERYDOC_4!$A14-3)*84)+(XPQUERYDOC_4!BD$1-1), "XPQUERYDOC_4")</f>
        <v>#NAME?</v>
      </c>
      <c r="BE14" t="e">
        <f ca="1">_xll.xpGetDataCell(((XPQUERYDOC_4!$A14-3)*84)+(XPQUERYDOC_4!BE$1-1), "XPQUERYDOC_4")</f>
        <v>#NAME?</v>
      </c>
      <c r="BF14" t="e">
        <f ca="1">_xll.xpGetDataCell(((XPQUERYDOC_4!$A14-3)*84)+(XPQUERYDOC_4!BF$1-1), "XPQUERYDOC_4")</f>
        <v>#NAME?</v>
      </c>
      <c r="BG14" t="e">
        <f ca="1">_xll.xpGetDataCell(((XPQUERYDOC_4!$A14-3)*84)+(XPQUERYDOC_4!BG$1-1), "XPQUERYDOC_4")</f>
        <v>#NAME?</v>
      </c>
      <c r="BH14" t="e">
        <f ca="1">_xll.xpGetDataCell(((XPQUERYDOC_4!$A14-3)*84)+(XPQUERYDOC_4!BH$1-1), "XPQUERYDOC_4")</f>
        <v>#NAME?</v>
      </c>
      <c r="BI14" t="e">
        <f ca="1">_xll.xpGetDataCell(((XPQUERYDOC_4!$A14-3)*84)+(XPQUERYDOC_4!BI$1-1), "XPQUERYDOC_4")</f>
        <v>#NAME?</v>
      </c>
      <c r="BJ14" t="e">
        <f ca="1">_xll.xpGetDataCell(((XPQUERYDOC_4!$A14-3)*84)+(XPQUERYDOC_4!BJ$1-1), "XPQUERYDOC_4")</f>
        <v>#NAME?</v>
      </c>
      <c r="BK14" t="e">
        <f ca="1">_xll.xpGetDataCell(((XPQUERYDOC_4!$A14-3)*84)+(XPQUERYDOC_4!BK$1-1), "XPQUERYDOC_4")</f>
        <v>#NAME?</v>
      </c>
      <c r="BL14" t="e">
        <f ca="1">_xll.xpGetDataCell(((XPQUERYDOC_4!$A14-3)*84)+(XPQUERYDOC_4!BL$1-1), "XPQUERYDOC_4")</f>
        <v>#NAME?</v>
      </c>
      <c r="BM14" t="e">
        <f ca="1">_xll.xpGetDataCell(((XPQUERYDOC_4!$A14-3)*84)+(XPQUERYDOC_4!BM$1-1), "XPQUERYDOC_4")</f>
        <v>#NAME?</v>
      </c>
      <c r="BN14" t="e">
        <f ca="1">_xll.xpGetDataCell(((XPQUERYDOC_4!$A14-3)*84)+(XPQUERYDOC_4!BN$1-1), "XPQUERYDOC_4")</f>
        <v>#NAME?</v>
      </c>
      <c r="BO14" t="e">
        <f ca="1">_xll.xpGetDataCell(((XPQUERYDOC_4!$A14-3)*84)+(XPQUERYDOC_4!BO$1-1), "XPQUERYDOC_4")</f>
        <v>#NAME?</v>
      </c>
      <c r="BP14" t="e">
        <f ca="1">_xll.xpGetDataCell(((XPQUERYDOC_4!$A14-3)*84)+(XPQUERYDOC_4!BP$1-1), "XPQUERYDOC_4")</f>
        <v>#NAME?</v>
      </c>
      <c r="BQ14" t="e">
        <f ca="1">_xll.xpGetDataCell(((XPQUERYDOC_4!$A14-3)*84)+(XPQUERYDOC_4!BQ$1-1), "XPQUERYDOC_4")</f>
        <v>#NAME?</v>
      </c>
      <c r="BR14" t="e">
        <f ca="1">_xll.xpGetDataCell(((XPQUERYDOC_4!$A14-3)*84)+(XPQUERYDOC_4!BR$1-1), "XPQUERYDOC_4")</f>
        <v>#NAME?</v>
      </c>
      <c r="BS14" t="e">
        <f ca="1">_xll.xpGetDataCell(((XPQUERYDOC_4!$A14-3)*84)+(XPQUERYDOC_4!BS$1-1), "XPQUERYDOC_4")</f>
        <v>#NAME?</v>
      </c>
      <c r="BT14" t="e">
        <f ca="1">_xll.xpGetDataCell(((XPQUERYDOC_4!$A14-3)*84)+(XPQUERYDOC_4!BT$1-1), "XPQUERYDOC_4")</f>
        <v>#NAME?</v>
      </c>
      <c r="BU14" t="e">
        <f ca="1">_xll.xpGetDataCell(((XPQUERYDOC_4!$A14-3)*84)+(XPQUERYDOC_4!BU$1-1), "XPQUERYDOC_4")</f>
        <v>#NAME?</v>
      </c>
      <c r="BV14" t="e">
        <f ca="1">_xll.xpGetDataCell(((XPQUERYDOC_4!$A14-3)*84)+(XPQUERYDOC_4!BV$1-1), "XPQUERYDOC_4")</f>
        <v>#NAME?</v>
      </c>
      <c r="BW14" t="e">
        <f ca="1">_xll.xpGetDataCell(((XPQUERYDOC_4!$A14-3)*84)+(XPQUERYDOC_4!BW$1-1), "XPQUERYDOC_4")</f>
        <v>#NAME?</v>
      </c>
      <c r="BX14" t="e">
        <f ca="1">_xll.xpGetDataCell(((XPQUERYDOC_4!$A14-3)*84)+(XPQUERYDOC_4!BX$1-1), "XPQUERYDOC_4")</f>
        <v>#NAME?</v>
      </c>
      <c r="BY14" t="e">
        <f ca="1">_xll.xpGetDataCell(((XPQUERYDOC_4!$A14-3)*84)+(XPQUERYDOC_4!BY$1-1), "XPQUERYDOC_4")</f>
        <v>#NAME?</v>
      </c>
      <c r="BZ14" t="e">
        <f ca="1">_xll.xpGetDataCell(((XPQUERYDOC_4!$A14-3)*84)+(XPQUERYDOC_4!BZ$1-1), "XPQUERYDOC_4")</f>
        <v>#NAME?</v>
      </c>
      <c r="CA14" t="e">
        <f ca="1">_xll.xpGetDataCell(((XPQUERYDOC_4!$A14-3)*84)+(XPQUERYDOC_4!CA$1-1), "XPQUERYDOC_4")</f>
        <v>#NAME?</v>
      </c>
      <c r="CB14" t="e">
        <f ca="1">_xll.xpGetDataCell(((XPQUERYDOC_4!$A14-3)*84)+(XPQUERYDOC_4!CB$1-1), "XPQUERYDOC_4")</f>
        <v>#NAME?</v>
      </c>
      <c r="CC14" t="e">
        <f ca="1">_xll.xpGetDataCell(((XPQUERYDOC_4!$A14-3)*84)+(XPQUERYDOC_4!CC$1-1), "XPQUERYDOC_4")</f>
        <v>#NAME?</v>
      </c>
      <c r="CD14" t="e">
        <f ca="1">_xll.xpGetDataCell(((XPQUERYDOC_4!$A14-3)*84)+(XPQUERYDOC_4!CD$1-1), "XPQUERYDOC_4")</f>
        <v>#NAME?</v>
      </c>
      <c r="CE14" t="e">
        <f ca="1">_xll.xpGetDataCell(((XPQUERYDOC_4!$A14-3)*84)+(XPQUERYDOC_4!CE$1-1), "XPQUERYDOC_4")</f>
        <v>#NAME?</v>
      </c>
      <c r="CF14" t="e">
        <f ca="1">_xll.xpGetDataCell(((XPQUERYDOC_4!$A14-3)*84)+(XPQUERYDOC_4!CF$1-1), "XPQUERYDOC_4")</f>
        <v>#NAME?</v>
      </c>
      <c r="CG14" t="e">
        <f ca="1">_xll.xpGetDataCell(((XPQUERYDOC_4!$A14-3)*84)+(XPQUERYDOC_4!CG$1-1), "XPQUERYDOC_4")</f>
        <v>#NAME?</v>
      </c>
      <c r="CH14" t="e">
        <f ca="1">_xll.xpGetDataCell(((XPQUERYDOC_4!$A14-3)*84)+(XPQUERYDOC_4!CH$1-1), "XPQUERYDOC_4")</f>
        <v>#NAME?</v>
      </c>
    </row>
    <row r="15" spans="1:86" x14ac:dyDescent="0.2">
      <c r="B15" t="e">
        <f ca="1">_xll.xpGetDimLabel(2, 10, "XPQUERYDOC_4")</f>
        <v>#NAME?</v>
      </c>
      <c r="C15" t="e">
        <f ca="1">_xll.xpGetDataCell(((XPQUERYDOC_4!$A15-3)*84)+(XPQUERYDOC_4!C$1-1), "XPQUERYDOC_4")</f>
        <v>#NAME?</v>
      </c>
      <c r="D15" t="e">
        <f ca="1">_xll.xpGetDataCell(((XPQUERYDOC_4!$A15-3)*84)+(XPQUERYDOC_4!D$1-1), "XPQUERYDOC_4")</f>
        <v>#NAME?</v>
      </c>
      <c r="E15" t="e">
        <f ca="1">_xll.xpGetDataCell(((XPQUERYDOC_4!$A15-3)*84)+(XPQUERYDOC_4!E$1-1), "XPQUERYDOC_4")</f>
        <v>#NAME?</v>
      </c>
      <c r="F15" t="e">
        <f ca="1">_xll.xpGetDataCell(((XPQUERYDOC_4!$A15-3)*84)+(XPQUERYDOC_4!F$1-1), "XPQUERYDOC_4")</f>
        <v>#NAME?</v>
      </c>
      <c r="G15" t="e">
        <f ca="1">_xll.xpGetDataCell(((XPQUERYDOC_4!$A15-3)*84)+(XPQUERYDOC_4!G$1-1), "XPQUERYDOC_4")</f>
        <v>#NAME?</v>
      </c>
      <c r="H15" t="e">
        <f ca="1">_xll.xpGetDataCell(((XPQUERYDOC_4!$A15-3)*84)+(XPQUERYDOC_4!H$1-1), "XPQUERYDOC_4")</f>
        <v>#NAME?</v>
      </c>
      <c r="I15" t="e">
        <f ca="1">_xll.xpGetDataCell(((XPQUERYDOC_4!$A15-3)*84)+(XPQUERYDOC_4!I$1-1), "XPQUERYDOC_4")</f>
        <v>#NAME?</v>
      </c>
      <c r="J15" t="e">
        <f ca="1">_xll.xpGetDataCell(((XPQUERYDOC_4!$A15-3)*84)+(XPQUERYDOC_4!J$1-1), "XPQUERYDOC_4")</f>
        <v>#NAME?</v>
      </c>
      <c r="K15" t="e">
        <f ca="1">_xll.xpGetDataCell(((XPQUERYDOC_4!$A15-3)*84)+(XPQUERYDOC_4!K$1-1), "XPQUERYDOC_4")</f>
        <v>#NAME?</v>
      </c>
      <c r="L15" t="e">
        <f ca="1">_xll.xpGetDataCell(((XPQUERYDOC_4!$A15-3)*84)+(XPQUERYDOC_4!L$1-1), "XPQUERYDOC_4")</f>
        <v>#NAME?</v>
      </c>
      <c r="M15" t="e">
        <f ca="1">_xll.xpGetDataCell(((XPQUERYDOC_4!$A15-3)*84)+(XPQUERYDOC_4!M$1-1), "XPQUERYDOC_4")</f>
        <v>#NAME?</v>
      </c>
      <c r="N15" t="e">
        <f ca="1">_xll.xpGetDataCell(((XPQUERYDOC_4!$A15-3)*84)+(XPQUERYDOC_4!N$1-1), "XPQUERYDOC_4")</f>
        <v>#NAME?</v>
      </c>
      <c r="O15" t="e">
        <f ca="1">_xll.xpGetDataCell(((XPQUERYDOC_4!$A15-3)*84)+(XPQUERYDOC_4!O$1-1), "XPQUERYDOC_4")</f>
        <v>#NAME?</v>
      </c>
      <c r="P15" t="e">
        <f ca="1">_xll.xpGetDataCell(((XPQUERYDOC_4!$A15-3)*84)+(XPQUERYDOC_4!P$1-1), "XPQUERYDOC_4")</f>
        <v>#NAME?</v>
      </c>
      <c r="Q15" t="e">
        <f ca="1">_xll.xpGetDataCell(((XPQUERYDOC_4!$A15-3)*84)+(XPQUERYDOC_4!Q$1-1), "XPQUERYDOC_4")</f>
        <v>#NAME?</v>
      </c>
      <c r="R15" t="e">
        <f ca="1">_xll.xpGetDataCell(((XPQUERYDOC_4!$A15-3)*84)+(XPQUERYDOC_4!R$1-1), "XPQUERYDOC_4")</f>
        <v>#NAME?</v>
      </c>
      <c r="S15" t="e">
        <f ca="1">_xll.xpGetDataCell(((XPQUERYDOC_4!$A15-3)*84)+(XPQUERYDOC_4!S$1-1), "XPQUERYDOC_4")</f>
        <v>#NAME?</v>
      </c>
      <c r="T15" t="e">
        <f ca="1">_xll.xpGetDataCell(((XPQUERYDOC_4!$A15-3)*84)+(XPQUERYDOC_4!T$1-1), "XPQUERYDOC_4")</f>
        <v>#NAME?</v>
      </c>
      <c r="U15" t="e">
        <f ca="1">_xll.xpGetDataCell(((XPQUERYDOC_4!$A15-3)*84)+(XPQUERYDOC_4!U$1-1), "XPQUERYDOC_4")</f>
        <v>#NAME?</v>
      </c>
      <c r="V15" t="e">
        <f ca="1">_xll.xpGetDataCell(((XPQUERYDOC_4!$A15-3)*84)+(XPQUERYDOC_4!V$1-1), "XPQUERYDOC_4")</f>
        <v>#NAME?</v>
      </c>
      <c r="W15" t="e">
        <f ca="1">_xll.xpGetDataCell(((XPQUERYDOC_4!$A15-3)*84)+(XPQUERYDOC_4!W$1-1), "XPQUERYDOC_4")</f>
        <v>#NAME?</v>
      </c>
      <c r="X15" t="e">
        <f ca="1">_xll.xpGetDataCell(((XPQUERYDOC_4!$A15-3)*84)+(XPQUERYDOC_4!X$1-1), "XPQUERYDOC_4")</f>
        <v>#NAME?</v>
      </c>
      <c r="Y15" t="e">
        <f ca="1">_xll.xpGetDataCell(((XPQUERYDOC_4!$A15-3)*84)+(XPQUERYDOC_4!Y$1-1), "XPQUERYDOC_4")</f>
        <v>#NAME?</v>
      </c>
      <c r="Z15" t="e">
        <f ca="1">_xll.xpGetDataCell(((XPQUERYDOC_4!$A15-3)*84)+(XPQUERYDOC_4!Z$1-1), "XPQUERYDOC_4")</f>
        <v>#NAME?</v>
      </c>
      <c r="AA15" t="e">
        <f ca="1">_xll.xpGetDataCell(((XPQUERYDOC_4!$A15-3)*84)+(XPQUERYDOC_4!AA$1-1), "XPQUERYDOC_4")</f>
        <v>#NAME?</v>
      </c>
      <c r="AB15" t="e">
        <f ca="1">_xll.xpGetDataCell(((XPQUERYDOC_4!$A15-3)*84)+(XPQUERYDOC_4!AB$1-1), "XPQUERYDOC_4")</f>
        <v>#NAME?</v>
      </c>
      <c r="AC15" t="e">
        <f ca="1">_xll.xpGetDataCell(((XPQUERYDOC_4!$A15-3)*84)+(XPQUERYDOC_4!AC$1-1), "XPQUERYDOC_4")</f>
        <v>#NAME?</v>
      </c>
      <c r="AD15" t="e">
        <f ca="1">_xll.xpGetDataCell(((XPQUERYDOC_4!$A15-3)*84)+(XPQUERYDOC_4!AD$1-1), "XPQUERYDOC_4")</f>
        <v>#NAME?</v>
      </c>
      <c r="AE15" t="e">
        <f ca="1">_xll.xpGetDataCell(((XPQUERYDOC_4!$A15-3)*84)+(XPQUERYDOC_4!AE$1-1), "XPQUERYDOC_4")</f>
        <v>#NAME?</v>
      </c>
      <c r="AF15" t="e">
        <f ca="1">_xll.xpGetDataCell(((XPQUERYDOC_4!$A15-3)*84)+(XPQUERYDOC_4!AF$1-1), "XPQUERYDOC_4")</f>
        <v>#NAME?</v>
      </c>
      <c r="AG15" t="e">
        <f ca="1">_xll.xpGetDataCell(((XPQUERYDOC_4!$A15-3)*84)+(XPQUERYDOC_4!AG$1-1), "XPQUERYDOC_4")</f>
        <v>#NAME?</v>
      </c>
      <c r="AH15" t="e">
        <f ca="1">_xll.xpGetDataCell(((XPQUERYDOC_4!$A15-3)*84)+(XPQUERYDOC_4!AH$1-1), "XPQUERYDOC_4")</f>
        <v>#NAME?</v>
      </c>
      <c r="AI15" t="e">
        <f ca="1">_xll.xpGetDataCell(((XPQUERYDOC_4!$A15-3)*84)+(XPQUERYDOC_4!AI$1-1), "XPQUERYDOC_4")</f>
        <v>#NAME?</v>
      </c>
      <c r="AJ15" t="e">
        <f ca="1">_xll.xpGetDataCell(((XPQUERYDOC_4!$A15-3)*84)+(XPQUERYDOC_4!AJ$1-1), "XPQUERYDOC_4")</f>
        <v>#NAME?</v>
      </c>
      <c r="AK15" t="e">
        <f ca="1">_xll.xpGetDataCell(((XPQUERYDOC_4!$A15-3)*84)+(XPQUERYDOC_4!AK$1-1), "XPQUERYDOC_4")</f>
        <v>#NAME?</v>
      </c>
      <c r="AL15" t="e">
        <f ca="1">_xll.xpGetDataCell(((XPQUERYDOC_4!$A15-3)*84)+(XPQUERYDOC_4!AL$1-1), "XPQUERYDOC_4")</f>
        <v>#NAME?</v>
      </c>
      <c r="AM15" t="e">
        <f ca="1">_xll.xpGetDataCell(((XPQUERYDOC_4!$A15-3)*84)+(XPQUERYDOC_4!AM$1-1), "XPQUERYDOC_4")</f>
        <v>#NAME?</v>
      </c>
      <c r="AN15" t="e">
        <f ca="1">_xll.xpGetDataCell(((XPQUERYDOC_4!$A15-3)*84)+(XPQUERYDOC_4!AN$1-1), "XPQUERYDOC_4")</f>
        <v>#NAME?</v>
      </c>
      <c r="AO15" t="e">
        <f ca="1">_xll.xpGetDataCell(((XPQUERYDOC_4!$A15-3)*84)+(XPQUERYDOC_4!AO$1-1), "XPQUERYDOC_4")</f>
        <v>#NAME?</v>
      </c>
      <c r="AP15" t="e">
        <f ca="1">_xll.xpGetDataCell(((XPQUERYDOC_4!$A15-3)*84)+(XPQUERYDOC_4!AP$1-1), "XPQUERYDOC_4")</f>
        <v>#NAME?</v>
      </c>
      <c r="AQ15" t="e">
        <f ca="1">_xll.xpGetDataCell(((XPQUERYDOC_4!$A15-3)*84)+(XPQUERYDOC_4!AQ$1-1), "XPQUERYDOC_4")</f>
        <v>#NAME?</v>
      </c>
      <c r="AR15" t="e">
        <f ca="1">_xll.xpGetDataCell(((XPQUERYDOC_4!$A15-3)*84)+(XPQUERYDOC_4!AR$1-1), "XPQUERYDOC_4")</f>
        <v>#NAME?</v>
      </c>
      <c r="AS15" t="e">
        <f ca="1">_xll.xpGetDataCell(((XPQUERYDOC_4!$A15-3)*84)+(XPQUERYDOC_4!AS$1-1), "XPQUERYDOC_4")</f>
        <v>#NAME?</v>
      </c>
      <c r="AT15" t="e">
        <f ca="1">_xll.xpGetDataCell(((XPQUERYDOC_4!$A15-3)*84)+(XPQUERYDOC_4!AT$1-1), "XPQUERYDOC_4")</f>
        <v>#NAME?</v>
      </c>
      <c r="AU15" t="e">
        <f ca="1">_xll.xpGetDataCell(((XPQUERYDOC_4!$A15-3)*84)+(XPQUERYDOC_4!AU$1-1), "XPQUERYDOC_4")</f>
        <v>#NAME?</v>
      </c>
      <c r="AV15" t="e">
        <f ca="1">_xll.xpGetDataCell(((XPQUERYDOC_4!$A15-3)*84)+(XPQUERYDOC_4!AV$1-1), "XPQUERYDOC_4")</f>
        <v>#NAME?</v>
      </c>
      <c r="AW15" t="e">
        <f ca="1">_xll.xpGetDataCell(((XPQUERYDOC_4!$A15-3)*84)+(XPQUERYDOC_4!AW$1-1), "XPQUERYDOC_4")</f>
        <v>#NAME?</v>
      </c>
      <c r="AX15" t="e">
        <f ca="1">_xll.xpGetDataCell(((XPQUERYDOC_4!$A15-3)*84)+(XPQUERYDOC_4!AX$1-1), "XPQUERYDOC_4")</f>
        <v>#NAME?</v>
      </c>
      <c r="AY15" t="e">
        <f ca="1">_xll.xpGetDataCell(((XPQUERYDOC_4!$A15-3)*84)+(XPQUERYDOC_4!AY$1-1), "XPQUERYDOC_4")</f>
        <v>#NAME?</v>
      </c>
      <c r="AZ15" t="e">
        <f ca="1">_xll.xpGetDataCell(((XPQUERYDOC_4!$A15-3)*84)+(XPQUERYDOC_4!AZ$1-1), "XPQUERYDOC_4")</f>
        <v>#NAME?</v>
      </c>
      <c r="BA15" t="e">
        <f ca="1">_xll.xpGetDataCell(((XPQUERYDOC_4!$A15-3)*84)+(XPQUERYDOC_4!BA$1-1), "XPQUERYDOC_4")</f>
        <v>#NAME?</v>
      </c>
      <c r="BB15" t="e">
        <f ca="1">_xll.xpGetDataCell(((XPQUERYDOC_4!$A15-3)*84)+(XPQUERYDOC_4!BB$1-1), "XPQUERYDOC_4")</f>
        <v>#NAME?</v>
      </c>
      <c r="BC15" t="e">
        <f ca="1">_xll.xpGetDataCell(((XPQUERYDOC_4!$A15-3)*84)+(XPQUERYDOC_4!BC$1-1), "XPQUERYDOC_4")</f>
        <v>#NAME?</v>
      </c>
      <c r="BD15" t="e">
        <f ca="1">_xll.xpGetDataCell(((XPQUERYDOC_4!$A15-3)*84)+(XPQUERYDOC_4!BD$1-1), "XPQUERYDOC_4")</f>
        <v>#NAME?</v>
      </c>
      <c r="BE15" t="e">
        <f ca="1">_xll.xpGetDataCell(((XPQUERYDOC_4!$A15-3)*84)+(XPQUERYDOC_4!BE$1-1), "XPQUERYDOC_4")</f>
        <v>#NAME?</v>
      </c>
      <c r="BF15" t="e">
        <f ca="1">_xll.xpGetDataCell(((XPQUERYDOC_4!$A15-3)*84)+(XPQUERYDOC_4!BF$1-1), "XPQUERYDOC_4")</f>
        <v>#NAME?</v>
      </c>
      <c r="BG15" t="e">
        <f ca="1">_xll.xpGetDataCell(((XPQUERYDOC_4!$A15-3)*84)+(XPQUERYDOC_4!BG$1-1), "XPQUERYDOC_4")</f>
        <v>#NAME?</v>
      </c>
      <c r="BH15" t="e">
        <f ca="1">_xll.xpGetDataCell(((XPQUERYDOC_4!$A15-3)*84)+(XPQUERYDOC_4!BH$1-1), "XPQUERYDOC_4")</f>
        <v>#NAME?</v>
      </c>
      <c r="BI15" t="e">
        <f ca="1">_xll.xpGetDataCell(((XPQUERYDOC_4!$A15-3)*84)+(XPQUERYDOC_4!BI$1-1), "XPQUERYDOC_4")</f>
        <v>#NAME?</v>
      </c>
      <c r="BJ15" t="e">
        <f ca="1">_xll.xpGetDataCell(((XPQUERYDOC_4!$A15-3)*84)+(XPQUERYDOC_4!BJ$1-1), "XPQUERYDOC_4")</f>
        <v>#NAME?</v>
      </c>
      <c r="BK15" t="e">
        <f ca="1">_xll.xpGetDataCell(((XPQUERYDOC_4!$A15-3)*84)+(XPQUERYDOC_4!BK$1-1), "XPQUERYDOC_4")</f>
        <v>#NAME?</v>
      </c>
      <c r="BL15" t="e">
        <f ca="1">_xll.xpGetDataCell(((XPQUERYDOC_4!$A15-3)*84)+(XPQUERYDOC_4!BL$1-1), "XPQUERYDOC_4")</f>
        <v>#NAME?</v>
      </c>
      <c r="BM15" t="e">
        <f ca="1">_xll.xpGetDataCell(((XPQUERYDOC_4!$A15-3)*84)+(XPQUERYDOC_4!BM$1-1), "XPQUERYDOC_4")</f>
        <v>#NAME?</v>
      </c>
      <c r="BN15" t="e">
        <f ca="1">_xll.xpGetDataCell(((XPQUERYDOC_4!$A15-3)*84)+(XPQUERYDOC_4!BN$1-1), "XPQUERYDOC_4")</f>
        <v>#NAME?</v>
      </c>
      <c r="BO15" t="e">
        <f ca="1">_xll.xpGetDataCell(((XPQUERYDOC_4!$A15-3)*84)+(XPQUERYDOC_4!BO$1-1), "XPQUERYDOC_4")</f>
        <v>#NAME?</v>
      </c>
      <c r="BP15" t="e">
        <f ca="1">_xll.xpGetDataCell(((XPQUERYDOC_4!$A15-3)*84)+(XPQUERYDOC_4!BP$1-1), "XPQUERYDOC_4")</f>
        <v>#NAME?</v>
      </c>
      <c r="BQ15" t="e">
        <f ca="1">_xll.xpGetDataCell(((XPQUERYDOC_4!$A15-3)*84)+(XPQUERYDOC_4!BQ$1-1), "XPQUERYDOC_4")</f>
        <v>#NAME?</v>
      </c>
      <c r="BR15" t="e">
        <f ca="1">_xll.xpGetDataCell(((XPQUERYDOC_4!$A15-3)*84)+(XPQUERYDOC_4!BR$1-1), "XPQUERYDOC_4")</f>
        <v>#NAME?</v>
      </c>
      <c r="BS15" t="e">
        <f ca="1">_xll.xpGetDataCell(((XPQUERYDOC_4!$A15-3)*84)+(XPQUERYDOC_4!BS$1-1), "XPQUERYDOC_4")</f>
        <v>#NAME?</v>
      </c>
      <c r="BT15" t="e">
        <f ca="1">_xll.xpGetDataCell(((XPQUERYDOC_4!$A15-3)*84)+(XPQUERYDOC_4!BT$1-1), "XPQUERYDOC_4")</f>
        <v>#NAME?</v>
      </c>
      <c r="BU15" t="e">
        <f ca="1">_xll.xpGetDataCell(((XPQUERYDOC_4!$A15-3)*84)+(XPQUERYDOC_4!BU$1-1), "XPQUERYDOC_4")</f>
        <v>#NAME?</v>
      </c>
      <c r="BV15" t="e">
        <f ca="1">_xll.xpGetDataCell(((XPQUERYDOC_4!$A15-3)*84)+(XPQUERYDOC_4!BV$1-1), "XPQUERYDOC_4")</f>
        <v>#NAME?</v>
      </c>
      <c r="BW15" t="e">
        <f ca="1">_xll.xpGetDataCell(((XPQUERYDOC_4!$A15-3)*84)+(XPQUERYDOC_4!BW$1-1), "XPQUERYDOC_4")</f>
        <v>#NAME?</v>
      </c>
      <c r="BX15" t="e">
        <f ca="1">_xll.xpGetDataCell(((XPQUERYDOC_4!$A15-3)*84)+(XPQUERYDOC_4!BX$1-1), "XPQUERYDOC_4")</f>
        <v>#NAME?</v>
      </c>
      <c r="BY15" t="e">
        <f ca="1">_xll.xpGetDataCell(((XPQUERYDOC_4!$A15-3)*84)+(XPQUERYDOC_4!BY$1-1), "XPQUERYDOC_4")</f>
        <v>#NAME?</v>
      </c>
      <c r="BZ15" t="e">
        <f ca="1">_xll.xpGetDataCell(((XPQUERYDOC_4!$A15-3)*84)+(XPQUERYDOC_4!BZ$1-1), "XPQUERYDOC_4")</f>
        <v>#NAME?</v>
      </c>
      <c r="CA15" t="e">
        <f ca="1">_xll.xpGetDataCell(((XPQUERYDOC_4!$A15-3)*84)+(XPQUERYDOC_4!CA$1-1), "XPQUERYDOC_4")</f>
        <v>#NAME?</v>
      </c>
      <c r="CB15" t="e">
        <f ca="1">_xll.xpGetDataCell(((XPQUERYDOC_4!$A15-3)*84)+(XPQUERYDOC_4!CB$1-1), "XPQUERYDOC_4")</f>
        <v>#NAME?</v>
      </c>
      <c r="CC15" t="e">
        <f ca="1">_xll.xpGetDataCell(((XPQUERYDOC_4!$A15-3)*84)+(XPQUERYDOC_4!CC$1-1), "XPQUERYDOC_4")</f>
        <v>#NAME?</v>
      </c>
      <c r="CD15" t="e">
        <f ca="1">_xll.xpGetDataCell(((XPQUERYDOC_4!$A15-3)*84)+(XPQUERYDOC_4!CD$1-1), "XPQUERYDOC_4")</f>
        <v>#NAME?</v>
      </c>
      <c r="CE15" t="e">
        <f ca="1">_xll.xpGetDataCell(((XPQUERYDOC_4!$A15-3)*84)+(XPQUERYDOC_4!CE$1-1), "XPQUERYDOC_4")</f>
        <v>#NAME?</v>
      </c>
      <c r="CF15" t="e">
        <f ca="1">_xll.xpGetDataCell(((XPQUERYDOC_4!$A15-3)*84)+(XPQUERYDOC_4!CF$1-1), "XPQUERYDOC_4")</f>
        <v>#NAME?</v>
      </c>
      <c r="CG15" t="e">
        <f ca="1">_xll.xpGetDataCell(((XPQUERYDOC_4!$A15-3)*84)+(XPQUERYDOC_4!CG$1-1), "XPQUERYDOC_4")</f>
        <v>#NAME?</v>
      </c>
      <c r="CH15" t="e">
        <f ca="1">_xll.xpGetDataCell(((XPQUERYDOC_4!$A15-3)*84)+(XPQUERYDOC_4!CH$1-1), "XPQUERYDOC_4")</f>
        <v>#NAME?</v>
      </c>
    </row>
    <row r="16" spans="1:86" x14ac:dyDescent="0.2">
      <c r="B16" t="e">
        <f ca="1">_xll.xpGetDimLabel(2, 11, "XPQUERYDOC_4")</f>
        <v>#NAME?</v>
      </c>
      <c r="C16" t="e">
        <f ca="1">_xll.xpGetDataCell(((XPQUERYDOC_4!$A16-3)*84)+(XPQUERYDOC_4!C$1-1), "XPQUERYDOC_4")</f>
        <v>#NAME?</v>
      </c>
      <c r="D16" t="e">
        <f ca="1">_xll.xpGetDataCell(((XPQUERYDOC_4!$A16-3)*84)+(XPQUERYDOC_4!D$1-1), "XPQUERYDOC_4")</f>
        <v>#NAME?</v>
      </c>
      <c r="E16" t="e">
        <f ca="1">_xll.xpGetDataCell(((XPQUERYDOC_4!$A16-3)*84)+(XPQUERYDOC_4!E$1-1), "XPQUERYDOC_4")</f>
        <v>#NAME?</v>
      </c>
      <c r="F16" t="e">
        <f ca="1">_xll.xpGetDataCell(((XPQUERYDOC_4!$A16-3)*84)+(XPQUERYDOC_4!F$1-1), "XPQUERYDOC_4")</f>
        <v>#NAME?</v>
      </c>
      <c r="G16" t="e">
        <f ca="1">_xll.xpGetDataCell(((XPQUERYDOC_4!$A16-3)*84)+(XPQUERYDOC_4!G$1-1), "XPQUERYDOC_4")</f>
        <v>#NAME?</v>
      </c>
      <c r="H16" t="e">
        <f ca="1">_xll.xpGetDataCell(((XPQUERYDOC_4!$A16-3)*84)+(XPQUERYDOC_4!H$1-1), "XPQUERYDOC_4")</f>
        <v>#NAME?</v>
      </c>
      <c r="I16" t="e">
        <f ca="1">_xll.xpGetDataCell(((XPQUERYDOC_4!$A16-3)*84)+(XPQUERYDOC_4!I$1-1), "XPQUERYDOC_4")</f>
        <v>#NAME?</v>
      </c>
      <c r="J16" t="e">
        <f ca="1">_xll.xpGetDataCell(((XPQUERYDOC_4!$A16-3)*84)+(XPQUERYDOC_4!J$1-1), "XPQUERYDOC_4")</f>
        <v>#NAME?</v>
      </c>
      <c r="K16" t="e">
        <f ca="1">_xll.xpGetDataCell(((XPQUERYDOC_4!$A16-3)*84)+(XPQUERYDOC_4!K$1-1), "XPQUERYDOC_4")</f>
        <v>#NAME?</v>
      </c>
      <c r="L16" t="e">
        <f ca="1">_xll.xpGetDataCell(((XPQUERYDOC_4!$A16-3)*84)+(XPQUERYDOC_4!L$1-1), "XPQUERYDOC_4")</f>
        <v>#NAME?</v>
      </c>
      <c r="M16" t="e">
        <f ca="1">_xll.xpGetDataCell(((XPQUERYDOC_4!$A16-3)*84)+(XPQUERYDOC_4!M$1-1), "XPQUERYDOC_4")</f>
        <v>#NAME?</v>
      </c>
      <c r="N16" t="e">
        <f ca="1">_xll.xpGetDataCell(((XPQUERYDOC_4!$A16-3)*84)+(XPQUERYDOC_4!N$1-1), "XPQUERYDOC_4")</f>
        <v>#NAME?</v>
      </c>
      <c r="O16" t="e">
        <f ca="1">_xll.xpGetDataCell(((XPQUERYDOC_4!$A16-3)*84)+(XPQUERYDOC_4!O$1-1), "XPQUERYDOC_4")</f>
        <v>#NAME?</v>
      </c>
      <c r="P16" t="e">
        <f ca="1">_xll.xpGetDataCell(((XPQUERYDOC_4!$A16-3)*84)+(XPQUERYDOC_4!P$1-1), "XPQUERYDOC_4")</f>
        <v>#NAME?</v>
      </c>
      <c r="Q16" t="e">
        <f ca="1">_xll.xpGetDataCell(((XPQUERYDOC_4!$A16-3)*84)+(XPQUERYDOC_4!Q$1-1), "XPQUERYDOC_4")</f>
        <v>#NAME?</v>
      </c>
      <c r="R16" t="e">
        <f ca="1">_xll.xpGetDataCell(((XPQUERYDOC_4!$A16-3)*84)+(XPQUERYDOC_4!R$1-1), "XPQUERYDOC_4")</f>
        <v>#NAME?</v>
      </c>
      <c r="S16" t="e">
        <f ca="1">_xll.xpGetDataCell(((XPQUERYDOC_4!$A16-3)*84)+(XPQUERYDOC_4!S$1-1), "XPQUERYDOC_4")</f>
        <v>#NAME?</v>
      </c>
      <c r="T16" t="e">
        <f ca="1">_xll.xpGetDataCell(((XPQUERYDOC_4!$A16-3)*84)+(XPQUERYDOC_4!T$1-1), "XPQUERYDOC_4")</f>
        <v>#NAME?</v>
      </c>
      <c r="U16" t="e">
        <f ca="1">_xll.xpGetDataCell(((XPQUERYDOC_4!$A16-3)*84)+(XPQUERYDOC_4!U$1-1), "XPQUERYDOC_4")</f>
        <v>#NAME?</v>
      </c>
      <c r="V16" t="e">
        <f ca="1">_xll.xpGetDataCell(((XPQUERYDOC_4!$A16-3)*84)+(XPQUERYDOC_4!V$1-1), "XPQUERYDOC_4")</f>
        <v>#NAME?</v>
      </c>
      <c r="W16" t="e">
        <f ca="1">_xll.xpGetDataCell(((XPQUERYDOC_4!$A16-3)*84)+(XPQUERYDOC_4!W$1-1), "XPQUERYDOC_4")</f>
        <v>#NAME?</v>
      </c>
      <c r="X16" t="e">
        <f ca="1">_xll.xpGetDataCell(((XPQUERYDOC_4!$A16-3)*84)+(XPQUERYDOC_4!X$1-1), "XPQUERYDOC_4")</f>
        <v>#NAME?</v>
      </c>
      <c r="Y16" t="e">
        <f ca="1">_xll.xpGetDataCell(((XPQUERYDOC_4!$A16-3)*84)+(XPQUERYDOC_4!Y$1-1), "XPQUERYDOC_4")</f>
        <v>#NAME?</v>
      </c>
      <c r="Z16" t="e">
        <f ca="1">_xll.xpGetDataCell(((XPQUERYDOC_4!$A16-3)*84)+(XPQUERYDOC_4!Z$1-1), "XPQUERYDOC_4")</f>
        <v>#NAME?</v>
      </c>
      <c r="AA16" t="e">
        <f ca="1">_xll.xpGetDataCell(((XPQUERYDOC_4!$A16-3)*84)+(XPQUERYDOC_4!AA$1-1), "XPQUERYDOC_4")</f>
        <v>#NAME?</v>
      </c>
      <c r="AB16" t="e">
        <f ca="1">_xll.xpGetDataCell(((XPQUERYDOC_4!$A16-3)*84)+(XPQUERYDOC_4!AB$1-1), "XPQUERYDOC_4")</f>
        <v>#NAME?</v>
      </c>
      <c r="AC16" t="e">
        <f ca="1">_xll.xpGetDataCell(((XPQUERYDOC_4!$A16-3)*84)+(XPQUERYDOC_4!AC$1-1), "XPQUERYDOC_4")</f>
        <v>#NAME?</v>
      </c>
      <c r="AD16" t="e">
        <f ca="1">_xll.xpGetDataCell(((XPQUERYDOC_4!$A16-3)*84)+(XPQUERYDOC_4!AD$1-1), "XPQUERYDOC_4")</f>
        <v>#NAME?</v>
      </c>
      <c r="AE16" t="e">
        <f ca="1">_xll.xpGetDataCell(((XPQUERYDOC_4!$A16-3)*84)+(XPQUERYDOC_4!AE$1-1), "XPQUERYDOC_4")</f>
        <v>#NAME?</v>
      </c>
      <c r="AF16" t="e">
        <f ca="1">_xll.xpGetDataCell(((XPQUERYDOC_4!$A16-3)*84)+(XPQUERYDOC_4!AF$1-1), "XPQUERYDOC_4")</f>
        <v>#NAME?</v>
      </c>
      <c r="AG16" t="e">
        <f ca="1">_xll.xpGetDataCell(((XPQUERYDOC_4!$A16-3)*84)+(XPQUERYDOC_4!AG$1-1), "XPQUERYDOC_4")</f>
        <v>#NAME?</v>
      </c>
      <c r="AH16" t="e">
        <f ca="1">_xll.xpGetDataCell(((XPQUERYDOC_4!$A16-3)*84)+(XPQUERYDOC_4!AH$1-1), "XPQUERYDOC_4")</f>
        <v>#NAME?</v>
      </c>
      <c r="AI16" t="e">
        <f ca="1">_xll.xpGetDataCell(((XPQUERYDOC_4!$A16-3)*84)+(XPQUERYDOC_4!AI$1-1), "XPQUERYDOC_4")</f>
        <v>#NAME?</v>
      </c>
      <c r="AJ16" t="e">
        <f ca="1">_xll.xpGetDataCell(((XPQUERYDOC_4!$A16-3)*84)+(XPQUERYDOC_4!AJ$1-1), "XPQUERYDOC_4")</f>
        <v>#NAME?</v>
      </c>
      <c r="AK16" t="e">
        <f ca="1">_xll.xpGetDataCell(((XPQUERYDOC_4!$A16-3)*84)+(XPQUERYDOC_4!AK$1-1), "XPQUERYDOC_4")</f>
        <v>#NAME?</v>
      </c>
      <c r="AL16" t="e">
        <f ca="1">_xll.xpGetDataCell(((XPQUERYDOC_4!$A16-3)*84)+(XPQUERYDOC_4!AL$1-1), "XPQUERYDOC_4")</f>
        <v>#NAME?</v>
      </c>
      <c r="AM16" t="e">
        <f ca="1">_xll.xpGetDataCell(((XPQUERYDOC_4!$A16-3)*84)+(XPQUERYDOC_4!AM$1-1), "XPQUERYDOC_4")</f>
        <v>#NAME?</v>
      </c>
      <c r="AN16" t="e">
        <f ca="1">_xll.xpGetDataCell(((XPQUERYDOC_4!$A16-3)*84)+(XPQUERYDOC_4!AN$1-1), "XPQUERYDOC_4")</f>
        <v>#NAME?</v>
      </c>
      <c r="AO16" t="e">
        <f ca="1">_xll.xpGetDataCell(((XPQUERYDOC_4!$A16-3)*84)+(XPQUERYDOC_4!AO$1-1), "XPQUERYDOC_4")</f>
        <v>#NAME?</v>
      </c>
      <c r="AP16" t="e">
        <f ca="1">_xll.xpGetDataCell(((XPQUERYDOC_4!$A16-3)*84)+(XPQUERYDOC_4!AP$1-1), "XPQUERYDOC_4")</f>
        <v>#NAME?</v>
      </c>
      <c r="AQ16" t="e">
        <f ca="1">_xll.xpGetDataCell(((XPQUERYDOC_4!$A16-3)*84)+(XPQUERYDOC_4!AQ$1-1), "XPQUERYDOC_4")</f>
        <v>#NAME?</v>
      </c>
      <c r="AR16" t="e">
        <f ca="1">_xll.xpGetDataCell(((XPQUERYDOC_4!$A16-3)*84)+(XPQUERYDOC_4!AR$1-1), "XPQUERYDOC_4")</f>
        <v>#NAME?</v>
      </c>
      <c r="AS16" t="e">
        <f ca="1">_xll.xpGetDataCell(((XPQUERYDOC_4!$A16-3)*84)+(XPQUERYDOC_4!AS$1-1), "XPQUERYDOC_4")</f>
        <v>#NAME?</v>
      </c>
      <c r="AT16" t="e">
        <f ca="1">_xll.xpGetDataCell(((XPQUERYDOC_4!$A16-3)*84)+(XPQUERYDOC_4!AT$1-1), "XPQUERYDOC_4")</f>
        <v>#NAME?</v>
      </c>
      <c r="AU16" t="e">
        <f ca="1">_xll.xpGetDataCell(((XPQUERYDOC_4!$A16-3)*84)+(XPQUERYDOC_4!AU$1-1), "XPQUERYDOC_4")</f>
        <v>#NAME?</v>
      </c>
      <c r="AV16" t="e">
        <f ca="1">_xll.xpGetDataCell(((XPQUERYDOC_4!$A16-3)*84)+(XPQUERYDOC_4!AV$1-1), "XPQUERYDOC_4")</f>
        <v>#NAME?</v>
      </c>
      <c r="AW16" t="e">
        <f ca="1">_xll.xpGetDataCell(((XPQUERYDOC_4!$A16-3)*84)+(XPQUERYDOC_4!AW$1-1), "XPQUERYDOC_4")</f>
        <v>#NAME?</v>
      </c>
      <c r="AX16" t="e">
        <f ca="1">_xll.xpGetDataCell(((XPQUERYDOC_4!$A16-3)*84)+(XPQUERYDOC_4!AX$1-1), "XPQUERYDOC_4")</f>
        <v>#NAME?</v>
      </c>
      <c r="AY16" t="e">
        <f ca="1">_xll.xpGetDataCell(((XPQUERYDOC_4!$A16-3)*84)+(XPQUERYDOC_4!AY$1-1), "XPQUERYDOC_4")</f>
        <v>#NAME?</v>
      </c>
      <c r="AZ16" t="e">
        <f ca="1">_xll.xpGetDataCell(((XPQUERYDOC_4!$A16-3)*84)+(XPQUERYDOC_4!AZ$1-1), "XPQUERYDOC_4")</f>
        <v>#NAME?</v>
      </c>
      <c r="BA16" t="e">
        <f ca="1">_xll.xpGetDataCell(((XPQUERYDOC_4!$A16-3)*84)+(XPQUERYDOC_4!BA$1-1), "XPQUERYDOC_4")</f>
        <v>#NAME?</v>
      </c>
      <c r="BB16" t="e">
        <f ca="1">_xll.xpGetDataCell(((XPQUERYDOC_4!$A16-3)*84)+(XPQUERYDOC_4!BB$1-1), "XPQUERYDOC_4")</f>
        <v>#NAME?</v>
      </c>
      <c r="BC16" t="e">
        <f ca="1">_xll.xpGetDataCell(((XPQUERYDOC_4!$A16-3)*84)+(XPQUERYDOC_4!BC$1-1), "XPQUERYDOC_4")</f>
        <v>#NAME?</v>
      </c>
      <c r="BD16" t="e">
        <f ca="1">_xll.xpGetDataCell(((XPQUERYDOC_4!$A16-3)*84)+(XPQUERYDOC_4!BD$1-1), "XPQUERYDOC_4")</f>
        <v>#NAME?</v>
      </c>
      <c r="BE16" t="e">
        <f ca="1">_xll.xpGetDataCell(((XPQUERYDOC_4!$A16-3)*84)+(XPQUERYDOC_4!BE$1-1), "XPQUERYDOC_4")</f>
        <v>#NAME?</v>
      </c>
      <c r="BF16" t="e">
        <f ca="1">_xll.xpGetDataCell(((XPQUERYDOC_4!$A16-3)*84)+(XPQUERYDOC_4!BF$1-1), "XPQUERYDOC_4")</f>
        <v>#NAME?</v>
      </c>
      <c r="BG16" t="e">
        <f ca="1">_xll.xpGetDataCell(((XPQUERYDOC_4!$A16-3)*84)+(XPQUERYDOC_4!BG$1-1), "XPQUERYDOC_4")</f>
        <v>#NAME?</v>
      </c>
      <c r="BH16" t="e">
        <f ca="1">_xll.xpGetDataCell(((XPQUERYDOC_4!$A16-3)*84)+(XPQUERYDOC_4!BH$1-1), "XPQUERYDOC_4")</f>
        <v>#NAME?</v>
      </c>
      <c r="BI16" t="e">
        <f ca="1">_xll.xpGetDataCell(((XPQUERYDOC_4!$A16-3)*84)+(XPQUERYDOC_4!BI$1-1), "XPQUERYDOC_4")</f>
        <v>#NAME?</v>
      </c>
      <c r="BJ16" t="e">
        <f ca="1">_xll.xpGetDataCell(((XPQUERYDOC_4!$A16-3)*84)+(XPQUERYDOC_4!BJ$1-1), "XPQUERYDOC_4")</f>
        <v>#NAME?</v>
      </c>
      <c r="BK16" t="e">
        <f ca="1">_xll.xpGetDataCell(((XPQUERYDOC_4!$A16-3)*84)+(XPQUERYDOC_4!BK$1-1), "XPQUERYDOC_4")</f>
        <v>#NAME?</v>
      </c>
      <c r="BL16" t="e">
        <f ca="1">_xll.xpGetDataCell(((XPQUERYDOC_4!$A16-3)*84)+(XPQUERYDOC_4!BL$1-1), "XPQUERYDOC_4")</f>
        <v>#NAME?</v>
      </c>
      <c r="BM16" t="e">
        <f ca="1">_xll.xpGetDataCell(((XPQUERYDOC_4!$A16-3)*84)+(XPQUERYDOC_4!BM$1-1), "XPQUERYDOC_4")</f>
        <v>#NAME?</v>
      </c>
      <c r="BN16" t="e">
        <f ca="1">_xll.xpGetDataCell(((XPQUERYDOC_4!$A16-3)*84)+(XPQUERYDOC_4!BN$1-1), "XPQUERYDOC_4")</f>
        <v>#NAME?</v>
      </c>
      <c r="BO16" t="e">
        <f ca="1">_xll.xpGetDataCell(((XPQUERYDOC_4!$A16-3)*84)+(XPQUERYDOC_4!BO$1-1), "XPQUERYDOC_4")</f>
        <v>#NAME?</v>
      </c>
      <c r="BP16" t="e">
        <f ca="1">_xll.xpGetDataCell(((XPQUERYDOC_4!$A16-3)*84)+(XPQUERYDOC_4!BP$1-1), "XPQUERYDOC_4")</f>
        <v>#NAME?</v>
      </c>
      <c r="BQ16" t="e">
        <f ca="1">_xll.xpGetDataCell(((XPQUERYDOC_4!$A16-3)*84)+(XPQUERYDOC_4!BQ$1-1), "XPQUERYDOC_4")</f>
        <v>#NAME?</v>
      </c>
      <c r="BR16" t="e">
        <f ca="1">_xll.xpGetDataCell(((XPQUERYDOC_4!$A16-3)*84)+(XPQUERYDOC_4!BR$1-1), "XPQUERYDOC_4")</f>
        <v>#NAME?</v>
      </c>
      <c r="BS16" t="e">
        <f ca="1">_xll.xpGetDataCell(((XPQUERYDOC_4!$A16-3)*84)+(XPQUERYDOC_4!BS$1-1), "XPQUERYDOC_4")</f>
        <v>#NAME?</v>
      </c>
      <c r="BT16" t="e">
        <f ca="1">_xll.xpGetDataCell(((XPQUERYDOC_4!$A16-3)*84)+(XPQUERYDOC_4!BT$1-1), "XPQUERYDOC_4")</f>
        <v>#NAME?</v>
      </c>
      <c r="BU16" t="e">
        <f ca="1">_xll.xpGetDataCell(((XPQUERYDOC_4!$A16-3)*84)+(XPQUERYDOC_4!BU$1-1), "XPQUERYDOC_4")</f>
        <v>#NAME?</v>
      </c>
      <c r="BV16" t="e">
        <f ca="1">_xll.xpGetDataCell(((XPQUERYDOC_4!$A16-3)*84)+(XPQUERYDOC_4!BV$1-1), "XPQUERYDOC_4")</f>
        <v>#NAME?</v>
      </c>
      <c r="BW16" t="e">
        <f ca="1">_xll.xpGetDataCell(((XPQUERYDOC_4!$A16-3)*84)+(XPQUERYDOC_4!BW$1-1), "XPQUERYDOC_4")</f>
        <v>#NAME?</v>
      </c>
      <c r="BX16" t="e">
        <f ca="1">_xll.xpGetDataCell(((XPQUERYDOC_4!$A16-3)*84)+(XPQUERYDOC_4!BX$1-1), "XPQUERYDOC_4")</f>
        <v>#NAME?</v>
      </c>
      <c r="BY16" t="e">
        <f ca="1">_xll.xpGetDataCell(((XPQUERYDOC_4!$A16-3)*84)+(XPQUERYDOC_4!BY$1-1), "XPQUERYDOC_4")</f>
        <v>#NAME?</v>
      </c>
      <c r="BZ16" t="e">
        <f ca="1">_xll.xpGetDataCell(((XPQUERYDOC_4!$A16-3)*84)+(XPQUERYDOC_4!BZ$1-1), "XPQUERYDOC_4")</f>
        <v>#NAME?</v>
      </c>
      <c r="CA16" t="e">
        <f ca="1">_xll.xpGetDataCell(((XPQUERYDOC_4!$A16-3)*84)+(XPQUERYDOC_4!CA$1-1), "XPQUERYDOC_4")</f>
        <v>#NAME?</v>
      </c>
      <c r="CB16" t="e">
        <f ca="1">_xll.xpGetDataCell(((XPQUERYDOC_4!$A16-3)*84)+(XPQUERYDOC_4!CB$1-1), "XPQUERYDOC_4")</f>
        <v>#NAME?</v>
      </c>
      <c r="CC16" t="e">
        <f ca="1">_xll.xpGetDataCell(((XPQUERYDOC_4!$A16-3)*84)+(XPQUERYDOC_4!CC$1-1), "XPQUERYDOC_4")</f>
        <v>#NAME?</v>
      </c>
      <c r="CD16" t="e">
        <f ca="1">_xll.xpGetDataCell(((XPQUERYDOC_4!$A16-3)*84)+(XPQUERYDOC_4!CD$1-1), "XPQUERYDOC_4")</f>
        <v>#NAME?</v>
      </c>
      <c r="CE16" t="e">
        <f ca="1">_xll.xpGetDataCell(((XPQUERYDOC_4!$A16-3)*84)+(XPQUERYDOC_4!CE$1-1), "XPQUERYDOC_4")</f>
        <v>#NAME?</v>
      </c>
      <c r="CF16" t="e">
        <f ca="1">_xll.xpGetDataCell(((XPQUERYDOC_4!$A16-3)*84)+(XPQUERYDOC_4!CF$1-1), "XPQUERYDOC_4")</f>
        <v>#NAME?</v>
      </c>
      <c r="CG16" t="e">
        <f ca="1">_xll.xpGetDataCell(((XPQUERYDOC_4!$A16-3)*84)+(XPQUERYDOC_4!CG$1-1), "XPQUERYDOC_4")</f>
        <v>#NAME?</v>
      </c>
      <c r="CH16" t="e">
        <f ca="1">_xll.xpGetDataCell(((XPQUERYDOC_4!$A16-3)*84)+(XPQUERYDOC_4!CH$1-1), "XPQUERYDOC_4")</f>
        <v>#NAME?</v>
      </c>
    </row>
    <row r="17" spans="1:86" x14ac:dyDescent="0.2">
      <c r="B17" t="e">
        <f ca="1">_xll.xpGetDimLabel(2, 12, "XPQUERYDOC_4")</f>
        <v>#NAME?</v>
      </c>
      <c r="C17" t="e">
        <f ca="1">_xll.xpGetDataCell(((XPQUERYDOC_4!$A17-3)*84)+(XPQUERYDOC_4!C$1-1), "XPQUERYDOC_4")</f>
        <v>#NAME?</v>
      </c>
      <c r="D17" t="e">
        <f ca="1">_xll.xpGetDataCell(((XPQUERYDOC_4!$A17-3)*84)+(XPQUERYDOC_4!D$1-1), "XPQUERYDOC_4")</f>
        <v>#NAME?</v>
      </c>
      <c r="E17" t="e">
        <f ca="1">_xll.xpGetDataCell(((XPQUERYDOC_4!$A17-3)*84)+(XPQUERYDOC_4!E$1-1), "XPQUERYDOC_4")</f>
        <v>#NAME?</v>
      </c>
      <c r="F17" t="e">
        <f ca="1">_xll.xpGetDataCell(((XPQUERYDOC_4!$A17-3)*84)+(XPQUERYDOC_4!F$1-1), "XPQUERYDOC_4")</f>
        <v>#NAME?</v>
      </c>
      <c r="G17" t="e">
        <f ca="1">_xll.xpGetDataCell(((XPQUERYDOC_4!$A17-3)*84)+(XPQUERYDOC_4!G$1-1), "XPQUERYDOC_4")</f>
        <v>#NAME?</v>
      </c>
      <c r="H17" t="e">
        <f ca="1">_xll.xpGetDataCell(((XPQUERYDOC_4!$A17-3)*84)+(XPQUERYDOC_4!H$1-1), "XPQUERYDOC_4")</f>
        <v>#NAME?</v>
      </c>
      <c r="I17" t="e">
        <f ca="1">_xll.xpGetDataCell(((XPQUERYDOC_4!$A17-3)*84)+(XPQUERYDOC_4!I$1-1), "XPQUERYDOC_4")</f>
        <v>#NAME?</v>
      </c>
      <c r="J17" t="e">
        <f ca="1">_xll.xpGetDataCell(((XPQUERYDOC_4!$A17-3)*84)+(XPQUERYDOC_4!J$1-1), "XPQUERYDOC_4")</f>
        <v>#NAME?</v>
      </c>
      <c r="K17" t="e">
        <f ca="1">_xll.xpGetDataCell(((XPQUERYDOC_4!$A17-3)*84)+(XPQUERYDOC_4!K$1-1), "XPQUERYDOC_4")</f>
        <v>#NAME?</v>
      </c>
      <c r="L17" t="e">
        <f ca="1">_xll.xpGetDataCell(((XPQUERYDOC_4!$A17-3)*84)+(XPQUERYDOC_4!L$1-1), "XPQUERYDOC_4")</f>
        <v>#NAME?</v>
      </c>
      <c r="M17" t="e">
        <f ca="1">_xll.xpGetDataCell(((XPQUERYDOC_4!$A17-3)*84)+(XPQUERYDOC_4!M$1-1), "XPQUERYDOC_4")</f>
        <v>#NAME?</v>
      </c>
      <c r="N17" t="e">
        <f ca="1">_xll.xpGetDataCell(((XPQUERYDOC_4!$A17-3)*84)+(XPQUERYDOC_4!N$1-1), "XPQUERYDOC_4")</f>
        <v>#NAME?</v>
      </c>
      <c r="O17" t="e">
        <f ca="1">_xll.xpGetDataCell(((XPQUERYDOC_4!$A17-3)*84)+(XPQUERYDOC_4!O$1-1), "XPQUERYDOC_4")</f>
        <v>#NAME?</v>
      </c>
      <c r="P17" t="e">
        <f ca="1">_xll.xpGetDataCell(((XPQUERYDOC_4!$A17-3)*84)+(XPQUERYDOC_4!P$1-1), "XPQUERYDOC_4")</f>
        <v>#NAME?</v>
      </c>
      <c r="Q17" t="e">
        <f ca="1">_xll.xpGetDataCell(((XPQUERYDOC_4!$A17-3)*84)+(XPQUERYDOC_4!Q$1-1), "XPQUERYDOC_4")</f>
        <v>#NAME?</v>
      </c>
      <c r="R17" t="e">
        <f ca="1">_xll.xpGetDataCell(((XPQUERYDOC_4!$A17-3)*84)+(XPQUERYDOC_4!R$1-1), "XPQUERYDOC_4")</f>
        <v>#NAME?</v>
      </c>
      <c r="S17" t="e">
        <f ca="1">_xll.xpGetDataCell(((XPQUERYDOC_4!$A17-3)*84)+(XPQUERYDOC_4!S$1-1), "XPQUERYDOC_4")</f>
        <v>#NAME?</v>
      </c>
      <c r="T17" t="e">
        <f ca="1">_xll.xpGetDataCell(((XPQUERYDOC_4!$A17-3)*84)+(XPQUERYDOC_4!T$1-1), "XPQUERYDOC_4")</f>
        <v>#NAME?</v>
      </c>
      <c r="U17" t="e">
        <f ca="1">_xll.xpGetDataCell(((XPQUERYDOC_4!$A17-3)*84)+(XPQUERYDOC_4!U$1-1), "XPQUERYDOC_4")</f>
        <v>#NAME?</v>
      </c>
      <c r="V17" t="e">
        <f ca="1">_xll.xpGetDataCell(((XPQUERYDOC_4!$A17-3)*84)+(XPQUERYDOC_4!V$1-1), "XPQUERYDOC_4")</f>
        <v>#NAME?</v>
      </c>
      <c r="W17" t="e">
        <f ca="1">_xll.xpGetDataCell(((XPQUERYDOC_4!$A17-3)*84)+(XPQUERYDOC_4!W$1-1), "XPQUERYDOC_4")</f>
        <v>#NAME?</v>
      </c>
      <c r="X17" t="e">
        <f ca="1">_xll.xpGetDataCell(((XPQUERYDOC_4!$A17-3)*84)+(XPQUERYDOC_4!X$1-1), "XPQUERYDOC_4")</f>
        <v>#NAME?</v>
      </c>
      <c r="Y17" t="e">
        <f ca="1">_xll.xpGetDataCell(((XPQUERYDOC_4!$A17-3)*84)+(XPQUERYDOC_4!Y$1-1), "XPQUERYDOC_4")</f>
        <v>#NAME?</v>
      </c>
      <c r="Z17" t="e">
        <f ca="1">_xll.xpGetDataCell(((XPQUERYDOC_4!$A17-3)*84)+(XPQUERYDOC_4!Z$1-1), "XPQUERYDOC_4")</f>
        <v>#NAME?</v>
      </c>
      <c r="AA17" t="e">
        <f ca="1">_xll.xpGetDataCell(((XPQUERYDOC_4!$A17-3)*84)+(XPQUERYDOC_4!AA$1-1), "XPQUERYDOC_4")</f>
        <v>#NAME?</v>
      </c>
      <c r="AB17" t="e">
        <f ca="1">_xll.xpGetDataCell(((XPQUERYDOC_4!$A17-3)*84)+(XPQUERYDOC_4!AB$1-1), "XPQUERYDOC_4")</f>
        <v>#NAME?</v>
      </c>
      <c r="AC17" t="e">
        <f ca="1">_xll.xpGetDataCell(((XPQUERYDOC_4!$A17-3)*84)+(XPQUERYDOC_4!AC$1-1), "XPQUERYDOC_4")</f>
        <v>#NAME?</v>
      </c>
      <c r="AD17" t="e">
        <f ca="1">_xll.xpGetDataCell(((XPQUERYDOC_4!$A17-3)*84)+(XPQUERYDOC_4!AD$1-1), "XPQUERYDOC_4")</f>
        <v>#NAME?</v>
      </c>
      <c r="AE17" t="e">
        <f ca="1">_xll.xpGetDataCell(((XPQUERYDOC_4!$A17-3)*84)+(XPQUERYDOC_4!AE$1-1), "XPQUERYDOC_4")</f>
        <v>#NAME?</v>
      </c>
      <c r="AF17" t="e">
        <f ca="1">_xll.xpGetDataCell(((XPQUERYDOC_4!$A17-3)*84)+(XPQUERYDOC_4!AF$1-1), "XPQUERYDOC_4")</f>
        <v>#NAME?</v>
      </c>
      <c r="AG17" t="e">
        <f ca="1">_xll.xpGetDataCell(((XPQUERYDOC_4!$A17-3)*84)+(XPQUERYDOC_4!AG$1-1), "XPQUERYDOC_4")</f>
        <v>#NAME?</v>
      </c>
      <c r="AH17" t="e">
        <f ca="1">_xll.xpGetDataCell(((XPQUERYDOC_4!$A17-3)*84)+(XPQUERYDOC_4!AH$1-1), "XPQUERYDOC_4")</f>
        <v>#NAME?</v>
      </c>
      <c r="AI17" t="e">
        <f ca="1">_xll.xpGetDataCell(((XPQUERYDOC_4!$A17-3)*84)+(XPQUERYDOC_4!AI$1-1), "XPQUERYDOC_4")</f>
        <v>#NAME?</v>
      </c>
      <c r="AJ17" t="e">
        <f ca="1">_xll.xpGetDataCell(((XPQUERYDOC_4!$A17-3)*84)+(XPQUERYDOC_4!AJ$1-1), "XPQUERYDOC_4")</f>
        <v>#NAME?</v>
      </c>
      <c r="AK17" t="e">
        <f ca="1">_xll.xpGetDataCell(((XPQUERYDOC_4!$A17-3)*84)+(XPQUERYDOC_4!AK$1-1), "XPQUERYDOC_4")</f>
        <v>#NAME?</v>
      </c>
      <c r="AL17" t="e">
        <f ca="1">_xll.xpGetDataCell(((XPQUERYDOC_4!$A17-3)*84)+(XPQUERYDOC_4!AL$1-1), "XPQUERYDOC_4")</f>
        <v>#NAME?</v>
      </c>
      <c r="AM17" t="e">
        <f ca="1">_xll.xpGetDataCell(((XPQUERYDOC_4!$A17-3)*84)+(XPQUERYDOC_4!AM$1-1), "XPQUERYDOC_4")</f>
        <v>#NAME?</v>
      </c>
      <c r="AN17" t="e">
        <f ca="1">_xll.xpGetDataCell(((XPQUERYDOC_4!$A17-3)*84)+(XPQUERYDOC_4!AN$1-1), "XPQUERYDOC_4")</f>
        <v>#NAME?</v>
      </c>
      <c r="AO17" t="e">
        <f ca="1">_xll.xpGetDataCell(((XPQUERYDOC_4!$A17-3)*84)+(XPQUERYDOC_4!AO$1-1), "XPQUERYDOC_4")</f>
        <v>#NAME?</v>
      </c>
      <c r="AP17" t="e">
        <f ca="1">_xll.xpGetDataCell(((XPQUERYDOC_4!$A17-3)*84)+(XPQUERYDOC_4!AP$1-1), "XPQUERYDOC_4")</f>
        <v>#NAME?</v>
      </c>
      <c r="AQ17" t="e">
        <f ca="1">_xll.xpGetDataCell(((XPQUERYDOC_4!$A17-3)*84)+(XPQUERYDOC_4!AQ$1-1), "XPQUERYDOC_4")</f>
        <v>#NAME?</v>
      </c>
      <c r="AR17" t="e">
        <f ca="1">_xll.xpGetDataCell(((XPQUERYDOC_4!$A17-3)*84)+(XPQUERYDOC_4!AR$1-1), "XPQUERYDOC_4")</f>
        <v>#NAME?</v>
      </c>
      <c r="AS17" t="e">
        <f ca="1">_xll.xpGetDataCell(((XPQUERYDOC_4!$A17-3)*84)+(XPQUERYDOC_4!AS$1-1), "XPQUERYDOC_4")</f>
        <v>#NAME?</v>
      </c>
      <c r="AT17" t="e">
        <f ca="1">_xll.xpGetDataCell(((XPQUERYDOC_4!$A17-3)*84)+(XPQUERYDOC_4!AT$1-1), "XPQUERYDOC_4")</f>
        <v>#NAME?</v>
      </c>
      <c r="AU17" t="e">
        <f ca="1">_xll.xpGetDataCell(((XPQUERYDOC_4!$A17-3)*84)+(XPQUERYDOC_4!AU$1-1), "XPQUERYDOC_4")</f>
        <v>#NAME?</v>
      </c>
      <c r="AV17" t="e">
        <f ca="1">_xll.xpGetDataCell(((XPQUERYDOC_4!$A17-3)*84)+(XPQUERYDOC_4!AV$1-1), "XPQUERYDOC_4")</f>
        <v>#NAME?</v>
      </c>
      <c r="AW17" t="e">
        <f ca="1">_xll.xpGetDataCell(((XPQUERYDOC_4!$A17-3)*84)+(XPQUERYDOC_4!AW$1-1), "XPQUERYDOC_4")</f>
        <v>#NAME?</v>
      </c>
      <c r="AX17" t="e">
        <f ca="1">_xll.xpGetDataCell(((XPQUERYDOC_4!$A17-3)*84)+(XPQUERYDOC_4!AX$1-1), "XPQUERYDOC_4")</f>
        <v>#NAME?</v>
      </c>
      <c r="AY17" t="e">
        <f ca="1">_xll.xpGetDataCell(((XPQUERYDOC_4!$A17-3)*84)+(XPQUERYDOC_4!AY$1-1), "XPQUERYDOC_4")</f>
        <v>#NAME?</v>
      </c>
      <c r="AZ17" t="e">
        <f ca="1">_xll.xpGetDataCell(((XPQUERYDOC_4!$A17-3)*84)+(XPQUERYDOC_4!AZ$1-1), "XPQUERYDOC_4")</f>
        <v>#NAME?</v>
      </c>
      <c r="BA17" t="e">
        <f ca="1">_xll.xpGetDataCell(((XPQUERYDOC_4!$A17-3)*84)+(XPQUERYDOC_4!BA$1-1), "XPQUERYDOC_4")</f>
        <v>#NAME?</v>
      </c>
      <c r="BB17" t="e">
        <f ca="1">_xll.xpGetDataCell(((XPQUERYDOC_4!$A17-3)*84)+(XPQUERYDOC_4!BB$1-1), "XPQUERYDOC_4")</f>
        <v>#NAME?</v>
      </c>
      <c r="BC17" t="e">
        <f ca="1">_xll.xpGetDataCell(((XPQUERYDOC_4!$A17-3)*84)+(XPQUERYDOC_4!BC$1-1), "XPQUERYDOC_4")</f>
        <v>#NAME?</v>
      </c>
      <c r="BD17" t="e">
        <f ca="1">_xll.xpGetDataCell(((XPQUERYDOC_4!$A17-3)*84)+(XPQUERYDOC_4!BD$1-1), "XPQUERYDOC_4")</f>
        <v>#NAME?</v>
      </c>
      <c r="BE17" t="e">
        <f ca="1">_xll.xpGetDataCell(((XPQUERYDOC_4!$A17-3)*84)+(XPQUERYDOC_4!BE$1-1), "XPQUERYDOC_4")</f>
        <v>#NAME?</v>
      </c>
      <c r="BF17" t="e">
        <f ca="1">_xll.xpGetDataCell(((XPQUERYDOC_4!$A17-3)*84)+(XPQUERYDOC_4!BF$1-1), "XPQUERYDOC_4")</f>
        <v>#NAME?</v>
      </c>
      <c r="BG17" t="e">
        <f ca="1">_xll.xpGetDataCell(((XPQUERYDOC_4!$A17-3)*84)+(XPQUERYDOC_4!BG$1-1), "XPQUERYDOC_4")</f>
        <v>#NAME?</v>
      </c>
      <c r="BH17" t="e">
        <f ca="1">_xll.xpGetDataCell(((XPQUERYDOC_4!$A17-3)*84)+(XPQUERYDOC_4!BH$1-1), "XPQUERYDOC_4")</f>
        <v>#NAME?</v>
      </c>
      <c r="BI17" t="e">
        <f ca="1">_xll.xpGetDataCell(((XPQUERYDOC_4!$A17-3)*84)+(XPQUERYDOC_4!BI$1-1), "XPQUERYDOC_4")</f>
        <v>#NAME?</v>
      </c>
      <c r="BJ17" t="e">
        <f ca="1">_xll.xpGetDataCell(((XPQUERYDOC_4!$A17-3)*84)+(XPQUERYDOC_4!BJ$1-1), "XPQUERYDOC_4")</f>
        <v>#NAME?</v>
      </c>
      <c r="BK17" t="e">
        <f ca="1">_xll.xpGetDataCell(((XPQUERYDOC_4!$A17-3)*84)+(XPQUERYDOC_4!BK$1-1), "XPQUERYDOC_4")</f>
        <v>#NAME?</v>
      </c>
      <c r="BL17" t="e">
        <f ca="1">_xll.xpGetDataCell(((XPQUERYDOC_4!$A17-3)*84)+(XPQUERYDOC_4!BL$1-1), "XPQUERYDOC_4")</f>
        <v>#NAME?</v>
      </c>
      <c r="BM17" t="e">
        <f ca="1">_xll.xpGetDataCell(((XPQUERYDOC_4!$A17-3)*84)+(XPQUERYDOC_4!BM$1-1), "XPQUERYDOC_4")</f>
        <v>#NAME?</v>
      </c>
      <c r="BN17" t="e">
        <f ca="1">_xll.xpGetDataCell(((XPQUERYDOC_4!$A17-3)*84)+(XPQUERYDOC_4!BN$1-1), "XPQUERYDOC_4")</f>
        <v>#NAME?</v>
      </c>
      <c r="BO17" t="e">
        <f ca="1">_xll.xpGetDataCell(((XPQUERYDOC_4!$A17-3)*84)+(XPQUERYDOC_4!BO$1-1), "XPQUERYDOC_4")</f>
        <v>#NAME?</v>
      </c>
      <c r="BP17" t="e">
        <f ca="1">_xll.xpGetDataCell(((XPQUERYDOC_4!$A17-3)*84)+(XPQUERYDOC_4!BP$1-1), "XPQUERYDOC_4")</f>
        <v>#NAME?</v>
      </c>
      <c r="BQ17" t="e">
        <f ca="1">_xll.xpGetDataCell(((XPQUERYDOC_4!$A17-3)*84)+(XPQUERYDOC_4!BQ$1-1), "XPQUERYDOC_4")</f>
        <v>#NAME?</v>
      </c>
      <c r="BR17" t="e">
        <f ca="1">_xll.xpGetDataCell(((XPQUERYDOC_4!$A17-3)*84)+(XPQUERYDOC_4!BR$1-1), "XPQUERYDOC_4")</f>
        <v>#NAME?</v>
      </c>
      <c r="BS17" t="e">
        <f ca="1">_xll.xpGetDataCell(((XPQUERYDOC_4!$A17-3)*84)+(XPQUERYDOC_4!BS$1-1), "XPQUERYDOC_4")</f>
        <v>#NAME?</v>
      </c>
      <c r="BT17" t="e">
        <f ca="1">_xll.xpGetDataCell(((XPQUERYDOC_4!$A17-3)*84)+(XPQUERYDOC_4!BT$1-1), "XPQUERYDOC_4")</f>
        <v>#NAME?</v>
      </c>
      <c r="BU17" t="e">
        <f ca="1">_xll.xpGetDataCell(((XPQUERYDOC_4!$A17-3)*84)+(XPQUERYDOC_4!BU$1-1), "XPQUERYDOC_4")</f>
        <v>#NAME?</v>
      </c>
      <c r="BV17" t="e">
        <f ca="1">_xll.xpGetDataCell(((XPQUERYDOC_4!$A17-3)*84)+(XPQUERYDOC_4!BV$1-1), "XPQUERYDOC_4")</f>
        <v>#NAME?</v>
      </c>
      <c r="BW17" t="e">
        <f ca="1">_xll.xpGetDataCell(((XPQUERYDOC_4!$A17-3)*84)+(XPQUERYDOC_4!BW$1-1), "XPQUERYDOC_4")</f>
        <v>#NAME?</v>
      </c>
      <c r="BX17" t="e">
        <f ca="1">_xll.xpGetDataCell(((XPQUERYDOC_4!$A17-3)*84)+(XPQUERYDOC_4!BX$1-1), "XPQUERYDOC_4")</f>
        <v>#NAME?</v>
      </c>
      <c r="BY17" t="e">
        <f ca="1">_xll.xpGetDataCell(((XPQUERYDOC_4!$A17-3)*84)+(XPQUERYDOC_4!BY$1-1), "XPQUERYDOC_4")</f>
        <v>#NAME?</v>
      </c>
      <c r="BZ17" t="e">
        <f ca="1">_xll.xpGetDataCell(((XPQUERYDOC_4!$A17-3)*84)+(XPQUERYDOC_4!BZ$1-1), "XPQUERYDOC_4")</f>
        <v>#NAME?</v>
      </c>
      <c r="CA17" t="e">
        <f ca="1">_xll.xpGetDataCell(((XPQUERYDOC_4!$A17-3)*84)+(XPQUERYDOC_4!CA$1-1), "XPQUERYDOC_4")</f>
        <v>#NAME?</v>
      </c>
      <c r="CB17" t="e">
        <f ca="1">_xll.xpGetDataCell(((XPQUERYDOC_4!$A17-3)*84)+(XPQUERYDOC_4!CB$1-1), "XPQUERYDOC_4")</f>
        <v>#NAME?</v>
      </c>
      <c r="CC17" t="e">
        <f ca="1">_xll.xpGetDataCell(((XPQUERYDOC_4!$A17-3)*84)+(XPQUERYDOC_4!CC$1-1), "XPQUERYDOC_4")</f>
        <v>#NAME?</v>
      </c>
      <c r="CD17" t="e">
        <f ca="1">_xll.xpGetDataCell(((XPQUERYDOC_4!$A17-3)*84)+(XPQUERYDOC_4!CD$1-1), "XPQUERYDOC_4")</f>
        <v>#NAME?</v>
      </c>
      <c r="CE17" t="e">
        <f ca="1">_xll.xpGetDataCell(((XPQUERYDOC_4!$A17-3)*84)+(XPQUERYDOC_4!CE$1-1), "XPQUERYDOC_4")</f>
        <v>#NAME?</v>
      </c>
      <c r="CF17" t="e">
        <f ca="1">_xll.xpGetDataCell(((XPQUERYDOC_4!$A17-3)*84)+(XPQUERYDOC_4!CF$1-1), "XPQUERYDOC_4")</f>
        <v>#NAME?</v>
      </c>
      <c r="CG17" t="e">
        <f ca="1">_xll.xpGetDataCell(((XPQUERYDOC_4!$A17-3)*84)+(XPQUERYDOC_4!CG$1-1), "XPQUERYDOC_4")</f>
        <v>#NAME?</v>
      </c>
      <c r="CH17" t="e">
        <f ca="1">_xll.xpGetDataCell(((XPQUERYDOC_4!$A17-3)*84)+(XPQUERYDOC_4!CH$1-1), "XPQUERYDOC_4")</f>
        <v>#NAME?</v>
      </c>
    </row>
    <row r="18" spans="1:86" x14ac:dyDescent="0.2">
      <c r="B18" t="e">
        <f ca="1">_xll.xpGetDimLabel(2, 13, "XPQUERYDOC_4")</f>
        <v>#NAME?</v>
      </c>
      <c r="C18" t="e">
        <f ca="1">_xll.xpGetDataCell(((XPQUERYDOC_4!$A18-3)*84)+(XPQUERYDOC_4!C$1-1), "XPQUERYDOC_4")</f>
        <v>#NAME?</v>
      </c>
      <c r="D18" t="e">
        <f ca="1">_xll.xpGetDataCell(((XPQUERYDOC_4!$A18-3)*84)+(XPQUERYDOC_4!D$1-1), "XPQUERYDOC_4")</f>
        <v>#NAME?</v>
      </c>
      <c r="E18" t="e">
        <f ca="1">_xll.xpGetDataCell(((XPQUERYDOC_4!$A18-3)*84)+(XPQUERYDOC_4!E$1-1), "XPQUERYDOC_4")</f>
        <v>#NAME?</v>
      </c>
      <c r="F18" t="e">
        <f ca="1">_xll.xpGetDataCell(((XPQUERYDOC_4!$A18-3)*84)+(XPQUERYDOC_4!F$1-1), "XPQUERYDOC_4")</f>
        <v>#NAME?</v>
      </c>
      <c r="G18" t="e">
        <f ca="1">_xll.xpGetDataCell(((XPQUERYDOC_4!$A18-3)*84)+(XPQUERYDOC_4!G$1-1), "XPQUERYDOC_4")</f>
        <v>#NAME?</v>
      </c>
      <c r="H18" t="e">
        <f ca="1">_xll.xpGetDataCell(((XPQUERYDOC_4!$A18-3)*84)+(XPQUERYDOC_4!H$1-1), "XPQUERYDOC_4")</f>
        <v>#NAME?</v>
      </c>
      <c r="I18" t="e">
        <f ca="1">_xll.xpGetDataCell(((XPQUERYDOC_4!$A18-3)*84)+(XPQUERYDOC_4!I$1-1), "XPQUERYDOC_4")</f>
        <v>#NAME?</v>
      </c>
      <c r="J18" t="e">
        <f ca="1">_xll.xpGetDataCell(((XPQUERYDOC_4!$A18-3)*84)+(XPQUERYDOC_4!J$1-1), "XPQUERYDOC_4")</f>
        <v>#NAME?</v>
      </c>
      <c r="K18" t="e">
        <f ca="1">_xll.xpGetDataCell(((XPQUERYDOC_4!$A18-3)*84)+(XPQUERYDOC_4!K$1-1), "XPQUERYDOC_4")</f>
        <v>#NAME?</v>
      </c>
      <c r="L18" t="e">
        <f ca="1">_xll.xpGetDataCell(((XPQUERYDOC_4!$A18-3)*84)+(XPQUERYDOC_4!L$1-1), "XPQUERYDOC_4")</f>
        <v>#NAME?</v>
      </c>
      <c r="M18" t="e">
        <f ca="1">_xll.xpGetDataCell(((XPQUERYDOC_4!$A18-3)*84)+(XPQUERYDOC_4!M$1-1), "XPQUERYDOC_4")</f>
        <v>#NAME?</v>
      </c>
      <c r="N18" t="e">
        <f ca="1">_xll.xpGetDataCell(((XPQUERYDOC_4!$A18-3)*84)+(XPQUERYDOC_4!N$1-1), "XPQUERYDOC_4")</f>
        <v>#NAME?</v>
      </c>
      <c r="O18" t="e">
        <f ca="1">_xll.xpGetDataCell(((XPQUERYDOC_4!$A18-3)*84)+(XPQUERYDOC_4!O$1-1), "XPQUERYDOC_4")</f>
        <v>#NAME?</v>
      </c>
      <c r="P18" t="e">
        <f ca="1">_xll.xpGetDataCell(((XPQUERYDOC_4!$A18-3)*84)+(XPQUERYDOC_4!P$1-1), "XPQUERYDOC_4")</f>
        <v>#NAME?</v>
      </c>
      <c r="Q18" t="e">
        <f ca="1">_xll.xpGetDataCell(((XPQUERYDOC_4!$A18-3)*84)+(XPQUERYDOC_4!Q$1-1), "XPQUERYDOC_4")</f>
        <v>#NAME?</v>
      </c>
      <c r="R18" t="e">
        <f ca="1">_xll.xpGetDataCell(((XPQUERYDOC_4!$A18-3)*84)+(XPQUERYDOC_4!R$1-1), "XPQUERYDOC_4")</f>
        <v>#NAME?</v>
      </c>
      <c r="S18" t="e">
        <f ca="1">_xll.xpGetDataCell(((XPQUERYDOC_4!$A18-3)*84)+(XPQUERYDOC_4!S$1-1), "XPQUERYDOC_4")</f>
        <v>#NAME?</v>
      </c>
      <c r="T18" t="e">
        <f ca="1">_xll.xpGetDataCell(((XPQUERYDOC_4!$A18-3)*84)+(XPQUERYDOC_4!T$1-1), "XPQUERYDOC_4")</f>
        <v>#NAME?</v>
      </c>
      <c r="U18" t="e">
        <f ca="1">_xll.xpGetDataCell(((XPQUERYDOC_4!$A18-3)*84)+(XPQUERYDOC_4!U$1-1), "XPQUERYDOC_4")</f>
        <v>#NAME?</v>
      </c>
      <c r="V18" t="e">
        <f ca="1">_xll.xpGetDataCell(((XPQUERYDOC_4!$A18-3)*84)+(XPQUERYDOC_4!V$1-1), "XPQUERYDOC_4")</f>
        <v>#NAME?</v>
      </c>
      <c r="W18" t="e">
        <f ca="1">_xll.xpGetDataCell(((XPQUERYDOC_4!$A18-3)*84)+(XPQUERYDOC_4!W$1-1), "XPQUERYDOC_4")</f>
        <v>#NAME?</v>
      </c>
      <c r="X18" t="e">
        <f ca="1">_xll.xpGetDataCell(((XPQUERYDOC_4!$A18-3)*84)+(XPQUERYDOC_4!X$1-1), "XPQUERYDOC_4")</f>
        <v>#NAME?</v>
      </c>
      <c r="Y18" t="e">
        <f ca="1">_xll.xpGetDataCell(((XPQUERYDOC_4!$A18-3)*84)+(XPQUERYDOC_4!Y$1-1), "XPQUERYDOC_4")</f>
        <v>#NAME?</v>
      </c>
      <c r="Z18" t="e">
        <f ca="1">_xll.xpGetDataCell(((XPQUERYDOC_4!$A18-3)*84)+(XPQUERYDOC_4!Z$1-1), "XPQUERYDOC_4")</f>
        <v>#NAME?</v>
      </c>
      <c r="AA18" t="e">
        <f ca="1">_xll.xpGetDataCell(((XPQUERYDOC_4!$A18-3)*84)+(XPQUERYDOC_4!AA$1-1), "XPQUERYDOC_4")</f>
        <v>#NAME?</v>
      </c>
      <c r="AB18" t="e">
        <f ca="1">_xll.xpGetDataCell(((XPQUERYDOC_4!$A18-3)*84)+(XPQUERYDOC_4!AB$1-1), "XPQUERYDOC_4")</f>
        <v>#NAME?</v>
      </c>
      <c r="AC18" t="e">
        <f ca="1">_xll.xpGetDataCell(((XPQUERYDOC_4!$A18-3)*84)+(XPQUERYDOC_4!AC$1-1), "XPQUERYDOC_4")</f>
        <v>#NAME?</v>
      </c>
      <c r="AD18" t="e">
        <f ca="1">_xll.xpGetDataCell(((XPQUERYDOC_4!$A18-3)*84)+(XPQUERYDOC_4!AD$1-1), "XPQUERYDOC_4")</f>
        <v>#NAME?</v>
      </c>
      <c r="AE18" t="e">
        <f ca="1">_xll.xpGetDataCell(((XPQUERYDOC_4!$A18-3)*84)+(XPQUERYDOC_4!AE$1-1), "XPQUERYDOC_4")</f>
        <v>#NAME?</v>
      </c>
      <c r="AF18" t="e">
        <f ca="1">_xll.xpGetDataCell(((XPQUERYDOC_4!$A18-3)*84)+(XPQUERYDOC_4!AF$1-1), "XPQUERYDOC_4")</f>
        <v>#NAME?</v>
      </c>
      <c r="AG18" t="e">
        <f ca="1">_xll.xpGetDataCell(((XPQUERYDOC_4!$A18-3)*84)+(XPQUERYDOC_4!AG$1-1), "XPQUERYDOC_4")</f>
        <v>#NAME?</v>
      </c>
      <c r="AH18" t="e">
        <f ca="1">_xll.xpGetDataCell(((XPQUERYDOC_4!$A18-3)*84)+(XPQUERYDOC_4!AH$1-1), "XPQUERYDOC_4")</f>
        <v>#NAME?</v>
      </c>
      <c r="AI18" t="e">
        <f ca="1">_xll.xpGetDataCell(((XPQUERYDOC_4!$A18-3)*84)+(XPQUERYDOC_4!AI$1-1), "XPQUERYDOC_4")</f>
        <v>#NAME?</v>
      </c>
      <c r="AJ18" t="e">
        <f ca="1">_xll.xpGetDataCell(((XPQUERYDOC_4!$A18-3)*84)+(XPQUERYDOC_4!AJ$1-1), "XPQUERYDOC_4")</f>
        <v>#NAME?</v>
      </c>
      <c r="AK18" t="e">
        <f ca="1">_xll.xpGetDataCell(((XPQUERYDOC_4!$A18-3)*84)+(XPQUERYDOC_4!AK$1-1), "XPQUERYDOC_4")</f>
        <v>#NAME?</v>
      </c>
      <c r="AL18" t="e">
        <f ca="1">_xll.xpGetDataCell(((XPQUERYDOC_4!$A18-3)*84)+(XPQUERYDOC_4!AL$1-1), "XPQUERYDOC_4")</f>
        <v>#NAME?</v>
      </c>
      <c r="AM18" t="e">
        <f ca="1">_xll.xpGetDataCell(((XPQUERYDOC_4!$A18-3)*84)+(XPQUERYDOC_4!AM$1-1), "XPQUERYDOC_4")</f>
        <v>#NAME?</v>
      </c>
      <c r="AN18" t="e">
        <f ca="1">_xll.xpGetDataCell(((XPQUERYDOC_4!$A18-3)*84)+(XPQUERYDOC_4!AN$1-1), "XPQUERYDOC_4")</f>
        <v>#NAME?</v>
      </c>
      <c r="AO18" t="e">
        <f ca="1">_xll.xpGetDataCell(((XPQUERYDOC_4!$A18-3)*84)+(XPQUERYDOC_4!AO$1-1), "XPQUERYDOC_4")</f>
        <v>#NAME?</v>
      </c>
      <c r="AP18" t="e">
        <f ca="1">_xll.xpGetDataCell(((XPQUERYDOC_4!$A18-3)*84)+(XPQUERYDOC_4!AP$1-1), "XPQUERYDOC_4")</f>
        <v>#NAME?</v>
      </c>
      <c r="AQ18" t="e">
        <f ca="1">_xll.xpGetDataCell(((XPQUERYDOC_4!$A18-3)*84)+(XPQUERYDOC_4!AQ$1-1), "XPQUERYDOC_4")</f>
        <v>#NAME?</v>
      </c>
      <c r="AR18" t="e">
        <f ca="1">_xll.xpGetDataCell(((XPQUERYDOC_4!$A18-3)*84)+(XPQUERYDOC_4!AR$1-1), "XPQUERYDOC_4")</f>
        <v>#NAME?</v>
      </c>
      <c r="AS18" t="e">
        <f ca="1">_xll.xpGetDataCell(((XPQUERYDOC_4!$A18-3)*84)+(XPQUERYDOC_4!AS$1-1), "XPQUERYDOC_4")</f>
        <v>#NAME?</v>
      </c>
      <c r="AT18" t="e">
        <f ca="1">_xll.xpGetDataCell(((XPQUERYDOC_4!$A18-3)*84)+(XPQUERYDOC_4!AT$1-1), "XPQUERYDOC_4")</f>
        <v>#NAME?</v>
      </c>
      <c r="AU18" t="e">
        <f ca="1">_xll.xpGetDataCell(((XPQUERYDOC_4!$A18-3)*84)+(XPQUERYDOC_4!AU$1-1), "XPQUERYDOC_4")</f>
        <v>#NAME?</v>
      </c>
      <c r="AV18" t="e">
        <f ca="1">_xll.xpGetDataCell(((XPQUERYDOC_4!$A18-3)*84)+(XPQUERYDOC_4!AV$1-1), "XPQUERYDOC_4")</f>
        <v>#NAME?</v>
      </c>
      <c r="AW18" t="e">
        <f ca="1">_xll.xpGetDataCell(((XPQUERYDOC_4!$A18-3)*84)+(XPQUERYDOC_4!AW$1-1), "XPQUERYDOC_4")</f>
        <v>#NAME?</v>
      </c>
      <c r="AX18" t="e">
        <f ca="1">_xll.xpGetDataCell(((XPQUERYDOC_4!$A18-3)*84)+(XPQUERYDOC_4!AX$1-1), "XPQUERYDOC_4")</f>
        <v>#NAME?</v>
      </c>
      <c r="AY18" t="e">
        <f ca="1">_xll.xpGetDataCell(((XPQUERYDOC_4!$A18-3)*84)+(XPQUERYDOC_4!AY$1-1), "XPQUERYDOC_4")</f>
        <v>#NAME?</v>
      </c>
      <c r="AZ18" t="e">
        <f ca="1">_xll.xpGetDataCell(((XPQUERYDOC_4!$A18-3)*84)+(XPQUERYDOC_4!AZ$1-1), "XPQUERYDOC_4")</f>
        <v>#NAME?</v>
      </c>
      <c r="BA18" t="e">
        <f ca="1">_xll.xpGetDataCell(((XPQUERYDOC_4!$A18-3)*84)+(XPQUERYDOC_4!BA$1-1), "XPQUERYDOC_4")</f>
        <v>#NAME?</v>
      </c>
      <c r="BB18" t="e">
        <f ca="1">_xll.xpGetDataCell(((XPQUERYDOC_4!$A18-3)*84)+(XPQUERYDOC_4!BB$1-1), "XPQUERYDOC_4")</f>
        <v>#NAME?</v>
      </c>
      <c r="BC18" t="e">
        <f ca="1">_xll.xpGetDataCell(((XPQUERYDOC_4!$A18-3)*84)+(XPQUERYDOC_4!BC$1-1), "XPQUERYDOC_4")</f>
        <v>#NAME?</v>
      </c>
      <c r="BD18" t="e">
        <f ca="1">_xll.xpGetDataCell(((XPQUERYDOC_4!$A18-3)*84)+(XPQUERYDOC_4!BD$1-1), "XPQUERYDOC_4")</f>
        <v>#NAME?</v>
      </c>
      <c r="BE18" t="e">
        <f ca="1">_xll.xpGetDataCell(((XPQUERYDOC_4!$A18-3)*84)+(XPQUERYDOC_4!BE$1-1), "XPQUERYDOC_4")</f>
        <v>#NAME?</v>
      </c>
      <c r="BF18" t="e">
        <f ca="1">_xll.xpGetDataCell(((XPQUERYDOC_4!$A18-3)*84)+(XPQUERYDOC_4!BF$1-1), "XPQUERYDOC_4")</f>
        <v>#NAME?</v>
      </c>
      <c r="BG18" t="e">
        <f ca="1">_xll.xpGetDataCell(((XPQUERYDOC_4!$A18-3)*84)+(XPQUERYDOC_4!BG$1-1), "XPQUERYDOC_4")</f>
        <v>#NAME?</v>
      </c>
      <c r="BH18" t="e">
        <f ca="1">_xll.xpGetDataCell(((XPQUERYDOC_4!$A18-3)*84)+(XPQUERYDOC_4!BH$1-1), "XPQUERYDOC_4")</f>
        <v>#NAME?</v>
      </c>
      <c r="BI18" t="e">
        <f ca="1">_xll.xpGetDataCell(((XPQUERYDOC_4!$A18-3)*84)+(XPQUERYDOC_4!BI$1-1), "XPQUERYDOC_4")</f>
        <v>#NAME?</v>
      </c>
      <c r="BJ18" t="e">
        <f ca="1">_xll.xpGetDataCell(((XPQUERYDOC_4!$A18-3)*84)+(XPQUERYDOC_4!BJ$1-1), "XPQUERYDOC_4")</f>
        <v>#NAME?</v>
      </c>
      <c r="BK18" t="e">
        <f ca="1">_xll.xpGetDataCell(((XPQUERYDOC_4!$A18-3)*84)+(XPQUERYDOC_4!BK$1-1), "XPQUERYDOC_4")</f>
        <v>#NAME?</v>
      </c>
      <c r="BL18" t="e">
        <f ca="1">_xll.xpGetDataCell(((XPQUERYDOC_4!$A18-3)*84)+(XPQUERYDOC_4!BL$1-1), "XPQUERYDOC_4")</f>
        <v>#NAME?</v>
      </c>
      <c r="BM18" t="e">
        <f ca="1">_xll.xpGetDataCell(((XPQUERYDOC_4!$A18-3)*84)+(XPQUERYDOC_4!BM$1-1), "XPQUERYDOC_4")</f>
        <v>#NAME?</v>
      </c>
      <c r="BN18" t="e">
        <f ca="1">_xll.xpGetDataCell(((XPQUERYDOC_4!$A18-3)*84)+(XPQUERYDOC_4!BN$1-1), "XPQUERYDOC_4")</f>
        <v>#NAME?</v>
      </c>
      <c r="BO18" t="e">
        <f ca="1">_xll.xpGetDataCell(((XPQUERYDOC_4!$A18-3)*84)+(XPQUERYDOC_4!BO$1-1), "XPQUERYDOC_4")</f>
        <v>#NAME?</v>
      </c>
      <c r="BP18" t="e">
        <f ca="1">_xll.xpGetDataCell(((XPQUERYDOC_4!$A18-3)*84)+(XPQUERYDOC_4!BP$1-1), "XPQUERYDOC_4")</f>
        <v>#NAME?</v>
      </c>
      <c r="BQ18" t="e">
        <f ca="1">_xll.xpGetDataCell(((XPQUERYDOC_4!$A18-3)*84)+(XPQUERYDOC_4!BQ$1-1), "XPQUERYDOC_4")</f>
        <v>#NAME?</v>
      </c>
      <c r="BR18" t="e">
        <f ca="1">_xll.xpGetDataCell(((XPQUERYDOC_4!$A18-3)*84)+(XPQUERYDOC_4!BR$1-1), "XPQUERYDOC_4")</f>
        <v>#NAME?</v>
      </c>
      <c r="BS18" t="e">
        <f ca="1">_xll.xpGetDataCell(((XPQUERYDOC_4!$A18-3)*84)+(XPQUERYDOC_4!BS$1-1), "XPQUERYDOC_4")</f>
        <v>#NAME?</v>
      </c>
      <c r="BT18" t="e">
        <f ca="1">_xll.xpGetDataCell(((XPQUERYDOC_4!$A18-3)*84)+(XPQUERYDOC_4!BT$1-1), "XPQUERYDOC_4")</f>
        <v>#NAME?</v>
      </c>
      <c r="BU18" t="e">
        <f ca="1">_xll.xpGetDataCell(((XPQUERYDOC_4!$A18-3)*84)+(XPQUERYDOC_4!BU$1-1), "XPQUERYDOC_4")</f>
        <v>#NAME?</v>
      </c>
      <c r="BV18" t="e">
        <f ca="1">_xll.xpGetDataCell(((XPQUERYDOC_4!$A18-3)*84)+(XPQUERYDOC_4!BV$1-1), "XPQUERYDOC_4")</f>
        <v>#NAME?</v>
      </c>
      <c r="BW18" t="e">
        <f ca="1">_xll.xpGetDataCell(((XPQUERYDOC_4!$A18-3)*84)+(XPQUERYDOC_4!BW$1-1), "XPQUERYDOC_4")</f>
        <v>#NAME?</v>
      </c>
      <c r="BX18" t="e">
        <f ca="1">_xll.xpGetDataCell(((XPQUERYDOC_4!$A18-3)*84)+(XPQUERYDOC_4!BX$1-1), "XPQUERYDOC_4")</f>
        <v>#NAME?</v>
      </c>
      <c r="BY18" t="e">
        <f ca="1">_xll.xpGetDataCell(((XPQUERYDOC_4!$A18-3)*84)+(XPQUERYDOC_4!BY$1-1), "XPQUERYDOC_4")</f>
        <v>#NAME?</v>
      </c>
      <c r="BZ18" t="e">
        <f ca="1">_xll.xpGetDataCell(((XPQUERYDOC_4!$A18-3)*84)+(XPQUERYDOC_4!BZ$1-1), "XPQUERYDOC_4")</f>
        <v>#NAME?</v>
      </c>
      <c r="CA18" t="e">
        <f ca="1">_xll.xpGetDataCell(((XPQUERYDOC_4!$A18-3)*84)+(XPQUERYDOC_4!CA$1-1), "XPQUERYDOC_4")</f>
        <v>#NAME?</v>
      </c>
      <c r="CB18" t="e">
        <f ca="1">_xll.xpGetDataCell(((XPQUERYDOC_4!$A18-3)*84)+(XPQUERYDOC_4!CB$1-1), "XPQUERYDOC_4")</f>
        <v>#NAME?</v>
      </c>
      <c r="CC18" t="e">
        <f ca="1">_xll.xpGetDataCell(((XPQUERYDOC_4!$A18-3)*84)+(XPQUERYDOC_4!CC$1-1), "XPQUERYDOC_4")</f>
        <v>#NAME?</v>
      </c>
      <c r="CD18" t="e">
        <f ca="1">_xll.xpGetDataCell(((XPQUERYDOC_4!$A18-3)*84)+(XPQUERYDOC_4!CD$1-1), "XPQUERYDOC_4")</f>
        <v>#NAME?</v>
      </c>
      <c r="CE18" t="e">
        <f ca="1">_xll.xpGetDataCell(((XPQUERYDOC_4!$A18-3)*84)+(XPQUERYDOC_4!CE$1-1), "XPQUERYDOC_4")</f>
        <v>#NAME?</v>
      </c>
      <c r="CF18" t="e">
        <f ca="1">_xll.xpGetDataCell(((XPQUERYDOC_4!$A18-3)*84)+(XPQUERYDOC_4!CF$1-1), "XPQUERYDOC_4")</f>
        <v>#NAME?</v>
      </c>
      <c r="CG18" t="e">
        <f ca="1">_xll.xpGetDataCell(((XPQUERYDOC_4!$A18-3)*84)+(XPQUERYDOC_4!CG$1-1), "XPQUERYDOC_4")</f>
        <v>#NAME?</v>
      </c>
      <c r="CH18" t="e">
        <f ca="1">_xll.xpGetDataCell(((XPQUERYDOC_4!$A18-3)*84)+(XPQUERYDOC_4!CH$1-1), "XPQUERYDOC_4")</f>
        <v>#NAME?</v>
      </c>
    </row>
    <row r="19" spans="1:86" x14ac:dyDescent="0.2">
      <c r="B19" t="e">
        <f ca="1">_xll.xpGetDimLabel(2, 14, "XPQUERYDOC_4")</f>
        <v>#NAME?</v>
      </c>
      <c r="C19" t="e">
        <f ca="1">_xll.xpGetDataCell(((XPQUERYDOC_4!$A19-3)*84)+(XPQUERYDOC_4!C$1-1), "XPQUERYDOC_4")</f>
        <v>#NAME?</v>
      </c>
      <c r="D19" t="e">
        <f ca="1">_xll.xpGetDataCell(((XPQUERYDOC_4!$A19-3)*84)+(XPQUERYDOC_4!D$1-1), "XPQUERYDOC_4")</f>
        <v>#NAME?</v>
      </c>
      <c r="E19" t="e">
        <f ca="1">_xll.xpGetDataCell(((XPQUERYDOC_4!$A19-3)*84)+(XPQUERYDOC_4!E$1-1), "XPQUERYDOC_4")</f>
        <v>#NAME?</v>
      </c>
      <c r="F19" t="e">
        <f ca="1">_xll.xpGetDataCell(((XPQUERYDOC_4!$A19-3)*84)+(XPQUERYDOC_4!F$1-1), "XPQUERYDOC_4")</f>
        <v>#NAME?</v>
      </c>
      <c r="G19" t="e">
        <f ca="1">_xll.xpGetDataCell(((XPQUERYDOC_4!$A19-3)*84)+(XPQUERYDOC_4!G$1-1), "XPQUERYDOC_4")</f>
        <v>#NAME?</v>
      </c>
      <c r="H19" t="e">
        <f ca="1">_xll.xpGetDataCell(((XPQUERYDOC_4!$A19-3)*84)+(XPQUERYDOC_4!H$1-1), "XPQUERYDOC_4")</f>
        <v>#NAME?</v>
      </c>
      <c r="I19" t="e">
        <f ca="1">_xll.xpGetDataCell(((XPQUERYDOC_4!$A19-3)*84)+(XPQUERYDOC_4!I$1-1), "XPQUERYDOC_4")</f>
        <v>#NAME?</v>
      </c>
      <c r="J19" t="e">
        <f ca="1">_xll.xpGetDataCell(((XPQUERYDOC_4!$A19-3)*84)+(XPQUERYDOC_4!J$1-1), "XPQUERYDOC_4")</f>
        <v>#NAME?</v>
      </c>
      <c r="K19" t="e">
        <f ca="1">_xll.xpGetDataCell(((XPQUERYDOC_4!$A19-3)*84)+(XPQUERYDOC_4!K$1-1), "XPQUERYDOC_4")</f>
        <v>#NAME?</v>
      </c>
      <c r="L19" t="e">
        <f ca="1">_xll.xpGetDataCell(((XPQUERYDOC_4!$A19-3)*84)+(XPQUERYDOC_4!L$1-1), "XPQUERYDOC_4")</f>
        <v>#NAME?</v>
      </c>
      <c r="M19" t="e">
        <f ca="1">_xll.xpGetDataCell(((XPQUERYDOC_4!$A19-3)*84)+(XPQUERYDOC_4!M$1-1), "XPQUERYDOC_4")</f>
        <v>#NAME?</v>
      </c>
      <c r="N19" t="e">
        <f ca="1">_xll.xpGetDataCell(((XPQUERYDOC_4!$A19-3)*84)+(XPQUERYDOC_4!N$1-1), "XPQUERYDOC_4")</f>
        <v>#NAME?</v>
      </c>
      <c r="O19" t="e">
        <f ca="1">_xll.xpGetDataCell(((XPQUERYDOC_4!$A19-3)*84)+(XPQUERYDOC_4!O$1-1), "XPQUERYDOC_4")</f>
        <v>#NAME?</v>
      </c>
      <c r="P19" t="e">
        <f ca="1">_xll.xpGetDataCell(((XPQUERYDOC_4!$A19-3)*84)+(XPQUERYDOC_4!P$1-1), "XPQUERYDOC_4")</f>
        <v>#NAME?</v>
      </c>
      <c r="Q19" t="e">
        <f ca="1">_xll.xpGetDataCell(((XPQUERYDOC_4!$A19-3)*84)+(XPQUERYDOC_4!Q$1-1), "XPQUERYDOC_4")</f>
        <v>#NAME?</v>
      </c>
      <c r="R19" t="e">
        <f ca="1">_xll.xpGetDataCell(((XPQUERYDOC_4!$A19-3)*84)+(XPQUERYDOC_4!R$1-1), "XPQUERYDOC_4")</f>
        <v>#NAME?</v>
      </c>
      <c r="S19" t="e">
        <f ca="1">_xll.xpGetDataCell(((XPQUERYDOC_4!$A19-3)*84)+(XPQUERYDOC_4!S$1-1), "XPQUERYDOC_4")</f>
        <v>#NAME?</v>
      </c>
      <c r="T19" t="e">
        <f ca="1">_xll.xpGetDataCell(((XPQUERYDOC_4!$A19-3)*84)+(XPQUERYDOC_4!T$1-1), "XPQUERYDOC_4")</f>
        <v>#NAME?</v>
      </c>
      <c r="U19" t="e">
        <f ca="1">_xll.xpGetDataCell(((XPQUERYDOC_4!$A19-3)*84)+(XPQUERYDOC_4!U$1-1), "XPQUERYDOC_4")</f>
        <v>#NAME?</v>
      </c>
      <c r="V19" t="e">
        <f ca="1">_xll.xpGetDataCell(((XPQUERYDOC_4!$A19-3)*84)+(XPQUERYDOC_4!V$1-1), "XPQUERYDOC_4")</f>
        <v>#NAME?</v>
      </c>
      <c r="W19" t="e">
        <f ca="1">_xll.xpGetDataCell(((XPQUERYDOC_4!$A19-3)*84)+(XPQUERYDOC_4!W$1-1), "XPQUERYDOC_4")</f>
        <v>#NAME?</v>
      </c>
      <c r="X19" t="e">
        <f ca="1">_xll.xpGetDataCell(((XPQUERYDOC_4!$A19-3)*84)+(XPQUERYDOC_4!X$1-1), "XPQUERYDOC_4")</f>
        <v>#NAME?</v>
      </c>
      <c r="Y19" t="e">
        <f ca="1">_xll.xpGetDataCell(((XPQUERYDOC_4!$A19-3)*84)+(XPQUERYDOC_4!Y$1-1), "XPQUERYDOC_4")</f>
        <v>#NAME?</v>
      </c>
      <c r="Z19" t="e">
        <f ca="1">_xll.xpGetDataCell(((XPQUERYDOC_4!$A19-3)*84)+(XPQUERYDOC_4!Z$1-1), "XPQUERYDOC_4")</f>
        <v>#NAME?</v>
      </c>
      <c r="AA19" t="e">
        <f ca="1">_xll.xpGetDataCell(((XPQUERYDOC_4!$A19-3)*84)+(XPQUERYDOC_4!AA$1-1), "XPQUERYDOC_4")</f>
        <v>#NAME?</v>
      </c>
      <c r="AB19" t="e">
        <f ca="1">_xll.xpGetDataCell(((XPQUERYDOC_4!$A19-3)*84)+(XPQUERYDOC_4!AB$1-1), "XPQUERYDOC_4")</f>
        <v>#NAME?</v>
      </c>
      <c r="AC19" t="e">
        <f ca="1">_xll.xpGetDataCell(((XPQUERYDOC_4!$A19-3)*84)+(XPQUERYDOC_4!AC$1-1), "XPQUERYDOC_4")</f>
        <v>#NAME?</v>
      </c>
      <c r="AD19" t="e">
        <f ca="1">_xll.xpGetDataCell(((XPQUERYDOC_4!$A19-3)*84)+(XPQUERYDOC_4!AD$1-1), "XPQUERYDOC_4")</f>
        <v>#NAME?</v>
      </c>
      <c r="AE19" t="e">
        <f ca="1">_xll.xpGetDataCell(((XPQUERYDOC_4!$A19-3)*84)+(XPQUERYDOC_4!AE$1-1), "XPQUERYDOC_4")</f>
        <v>#NAME?</v>
      </c>
      <c r="AF19" t="e">
        <f ca="1">_xll.xpGetDataCell(((XPQUERYDOC_4!$A19-3)*84)+(XPQUERYDOC_4!AF$1-1), "XPQUERYDOC_4")</f>
        <v>#NAME?</v>
      </c>
      <c r="AG19" t="e">
        <f ca="1">_xll.xpGetDataCell(((XPQUERYDOC_4!$A19-3)*84)+(XPQUERYDOC_4!AG$1-1), "XPQUERYDOC_4")</f>
        <v>#NAME?</v>
      </c>
      <c r="AH19" t="e">
        <f ca="1">_xll.xpGetDataCell(((XPQUERYDOC_4!$A19-3)*84)+(XPQUERYDOC_4!AH$1-1), "XPQUERYDOC_4")</f>
        <v>#NAME?</v>
      </c>
      <c r="AI19" t="e">
        <f ca="1">_xll.xpGetDataCell(((XPQUERYDOC_4!$A19-3)*84)+(XPQUERYDOC_4!AI$1-1), "XPQUERYDOC_4")</f>
        <v>#NAME?</v>
      </c>
      <c r="AJ19" t="e">
        <f ca="1">_xll.xpGetDataCell(((XPQUERYDOC_4!$A19-3)*84)+(XPQUERYDOC_4!AJ$1-1), "XPQUERYDOC_4")</f>
        <v>#NAME?</v>
      </c>
      <c r="AK19" t="e">
        <f ca="1">_xll.xpGetDataCell(((XPQUERYDOC_4!$A19-3)*84)+(XPQUERYDOC_4!AK$1-1), "XPQUERYDOC_4")</f>
        <v>#NAME?</v>
      </c>
      <c r="AL19" t="e">
        <f ca="1">_xll.xpGetDataCell(((XPQUERYDOC_4!$A19-3)*84)+(XPQUERYDOC_4!AL$1-1), "XPQUERYDOC_4")</f>
        <v>#NAME?</v>
      </c>
      <c r="AM19" t="e">
        <f ca="1">_xll.xpGetDataCell(((XPQUERYDOC_4!$A19-3)*84)+(XPQUERYDOC_4!AM$1-1), "XPQUERYDOC_4")</f>
        <v>#NAME?</v>
      </c>
      <c r="AN19" t="e">
        <f ca="1">_xll.xpGetDataCell(((XPQUERYDOC_4!$A19-3)*84)+(XPQUERYDOC_4!AN$1-1), "XPQUERYDOC_4")</f>
        <v>#NAME?</v>
      </c>
      <c r="AO19" t="e">
        <f ca="1">_xll.xpGetDataCell(((XPQUERYDOC_4!$A19-3)*84)+(XPQUERYDOC_4!AO$1-1), "XPQUERYDOC_4")</f>
        <v>#NAME?</v>
      </c>
      <c r="AP19" t="e">
        <f ca="1">_xll.xpGetDataCell(((XPQUERYDOC_4!$A19-3)*84)+(XPQUERYDOC_4!AP$1-1), "XPQUERYDOC_4")</f>
        <v>#NAME?</v>
      </c>
      <c r="AQ19" t="e">
        <f ca="1">_xll.xpGetDataCell(((XPQUERYDOC_4!$A19-3)*84)+(XPQUERYDOC_4!AQ$1-1), "XPQUERYDOC_4")</f>
        <v>#NAME?</v>
      </c>
      <c r="AR19" t="e">
        <f ca="1">_xll.xpGetDataCell(((XPQUERYDOC_4!$A19-3)*84)+(XPQUERYDOC_4!AR$1-1), "XPQUERYDOC_4")</f>
        <v>#NAME?</v>
      </c>
      <c r="AS19" t="e">
        <f ca="1">_xll.xpGetDataCell(((XPQUERYDOC_4!$A19-3)*84)+(XPQUERYDOC_4!AS$1-1), "XPQUERYDOC_4")</f>
        <v>#NAME?</v>
      </c>
      <c r="AT19" t="e">
        <f ca="1">_xll.xpGetDataCell(((XPQUERYDOC_4!$A19-3)*84)+(XPQUERYDOC_4!AT$1-1), "XPQUERYDOC_4")</f>
        <v>#NAME?</v>
      </c>
      <c r="AU19" t="e">
        <f ca="1">_xll.xpGetDataCell(((XPQUERYDOC_4!$A19-3)*84)+(XPQUERYDOC_4!AU$1-1), "XPQUERYDOC_4")</f>
        <v>#NAME?</v>
      </c>
      <c r="AV19" t="e">
        <f ca="1">_xll.xpGetDataCell(((XPQUERYDOC_4!$A19-3)*84)+(XPQUERYDOC_4!AV$1-1), "XPQUERYDOC_4")</f>
        <v>#NAME?</v>
      </c>
      <c r="AW19" t="e">
        <f ca="1">_xll.xpGetDataCell(((XPQUERYDOC_4!$A19-3)*84)+(XPQUERYDOC_4!AW$1-1), "XPQUERYDOC_4")</f>
        <v>#NAME?</v>
      </c>
      <c r="AX19" t="e">
        <f ca="1">_xll.xpGetDataCell(((XPQUERYDOC_4!$A19-3)*84)+(XPQUERYDOC_4!AX$1-1), "XPQUERYDOC_4")</f>
        <v>#NAME?</v>
      </c>
      <c r="AY19" t="e">
        <f ca="1">_xll.xpGetDataCell(((XPQUERYDOC_4!$A19-3)*84)+(XPQUERYDOC_4!AY$1-1), "XPQUERYDOC_4")</f>
        <v>#NAME?</v>
      </c>
      <c r="AZ19" t="e">
        <f ca="1">_xll.xpGetDataCell(((XPQUERYDOC_4!$A19-3)*84)+(XPQUERYDOC_4!AZ$1-1), "XPQUERYDOC_4")</f>
        <v>#NAME?</v>
      </c>
      <c r="BA19" t="e">
        <f ca="1">_xll.xpGetDataCell(((XPQUERYDOC_4!$A19-3)*84)+(XPQUERYDOC_4!BA$1-1), "XPQUERYDOC_4")</f>
        <v>#NAME?</v>
      </c>
      <c r="BB19" t="e">
        <f ca="1">_xll.xpGetDataCell(((XPQUERYDOC_4!$A19-3)*84)+(XPQUERYDOC_4!BB$1-1), "XPQUERYDOC_4")</f>
        <v>#NAME?</v>
      </c>
      <c r="BC19" t="e">
        <f ca="1">_xll.xpGetDataCell(((XPQUERYDOC_4!$A19-3)*84)+(XPQUERYDOC_4!BC$1-1), "XPQUERYDOC_4")</f>
        <v>#NAME?</v>
      </c>
      <c r="BD19" t="e">
        <f ca="1">_xll.xpGetDataCell(((XPQUERYDOC_4!$A19-3)*84)+(XPQUERYDOC_4!BD$1-1), "XPQUERYDOC_4")</f>
        <v>#NAME?</v>
      </c>
      <c r="BE19" t="e">
        <f ca="1">_xll.xpGetDataCell(((XPQUERYDOC_4!$A19-3)*84)+(XPQUERYDOC_4!BE$1-1), "XPQUERYDOC_4")</f>
        <v>#NAME?</v>
      </c>
      <c r="BF19" t="e">
        <f ca="1">_xll.xpGetDataCell(((XPQUERYDOC_4!$A19-3)*84)+(XPQUERYDOC_4!BF$1-1), "XPQUERYDOC_4")</f>
        <v>#NAME?</v>
      </c>
      <c r="BG19" t="e">
        <f ca="1">_xll.xpGetDataCell(((XPQUERYDOC_4!$A19-3)*84)+(XPQUERYDOC_4!BG$1-1), "XPQUERYDOC_4")</f>
        <v>#NAME?</v>
      </c>
      <c r="BH19" t="e">
        <f ca="1">_xll.xpGetDataCell(((XPQUERYDOC_4!$A19-3)*84)+(XPQUERYDOC_4!BH$1-1), "XPQUERYDOC_4")</f>
        <v>#NAME?</v>
      </c>
      <c r="BI19" t="e">
        <f ca="1">_xll.xpGetDataCell(((XPQUERYDOC_4!$A19-3)*84)+(XPQUERYDOC_4!BI$1-1), "XPQUERYDOC_4")</f>
        <v>#NAME?</v>
      </c>
      <c r="BJ19" t="e">
        <f ca="1">_xll.xpGetDataCell(((XPQUERYDOC_4!$A19-3)*84)+(XPQUERYDOC_4!BJ$1-1), "XPQUERYDOC_4")</f>
        <v>#NAME?</v>
      </c>
      <c r="BK19" t="e">
        <f ca="1">_xll.xpGetDataCell(((XPQUERYDOC_4!$A19-3)*84)+(XPQUERYDOC_4!BK$1-1), "XPQUERYDOC_4")</f>
        <v>#NAME?</v>
      </c>
      <c r="BL19" t="e">
        <f ca="1">_xll.xpGetDataCell(((XPQUERYDOC_4!$A19-3)*84)+(XPQUERYDOC_4!BL$1-1), "XPQUERYDOC_4")</f>
        <v>#NAME?</v>
      </c>
      <c r="BM19" t="e">
        <f ca="1">_xll.xpGetDataCell(((XPQUERYDOC_4!$A19-3)*84)+(XPQUERYDOC_4!BM$1-1), "XPQUERYDOC_4")</f>
        <v>#NAME?</v>
      </c>
      <c r="BN19" t="e">
        <f ca="1">_xll.xpGetDataCell(((XPQUERYDOC_4!$A19-3)*84)+(XPQUERYDOC_4!BN$1-1), "XPQUERYDOC_4")</f>
        <v>#NAME?</v>
      </c>
      <c r="BO19" t="e">
        <f ca="1">_xll.xpGetDataCell(((XPQUERYDOC_4!$A19-3)*84)+(XPQUERYDOC_4!BO$1-1), "XPQUERYDOC_4")</f>
        <v>#NAME?</v>
      </c>
      <c r="BP19" t="e">
        <f ca="1">_xll.xpGetDataCell(((XPQUERYDOC_4!$A19-3)*84)+(XPQUERYDOC_4!BP$1-1), "XPQUERYDOC_4")</f>
        <v>#NAME?</v>
      </c>
      <c r="BQ19" t="e">
        <f ca="1">_xll.xpGetDataCell(((XPQUERYDOC_4!$A19-3)*84)+(XPQUERYDOC_4!BQ$1-1), "XPQUERYDOC_4")</f>
        <v>#NAME?</v>
      </c>
      <c r="BR19" t="e">
        <f ca="1">_xll.xpGetDataCell(((XPQUERYDOC_4!$A19-3)*84)+(XPQUERYDOC_4!BR$1-1), "XPQUERYDOC_4")</f>
        <v>#NAME?</v>
      </c>
      <c r="BS19" t="e">
        <f ca="1">_xll.xpGetDataCell(((XPQUERYDOC_4!$A19-3)*84)+(XPQUERYDOC_4!BS$1-1), "XPQUERYDOC_4")</f>
        <v>#NAME?</v>
      </c>
      <c r="BT19" t="e">
        <f ca="1">_xll.xpGetDataCell(((XPQUERYDOC_4!$A19-3)*84)+(XPQUERYDOC_4!BT$1-1), "XPQUERYDOC_4")</f>
        <v>#NAME?</v>
      </c>
      <c r="BU19" t="e">
        <f ca="1">_xll.xpGetDataCell(((XPQUERYDOC_4!$A19-3)*84)+(XPQUERYDOC_4!BU$1-1), "XPQUERYDOC_4")</f>
        <v>#NAME?</v>
      </c>
      <c r="BV19" t="e">
        <f ca="1">_xll.xpGetDataCell(((XPQUERYDOC_4!$A19-3)*84)+(XPQUERYDOC_4!BV$1-1), "XPQUERYDOC_4")</f>
        <v>#NAME?</v>
      </c>
      <c r="BW19" t="e">
        <f ca="1">_xll.xpGetDataCell(((XPQUERYDOC_4!$A19-3)*84)+(XPQUERYDOC_4!BW$1-1), "XPQUERYDOC_4")</f>
        <v>#NAME?</v>
      </c>
      <c r="BX19" t="e">
        <f ca="1">_xll.xpGetDataCell(((XPQUERYDOC_4!$A19-3)*84)+(XPQUERYDOC_4!BX$1-1), "XPQUERYDOC_4")</f>
        <v>#NAME?</v>
      </c>
      <c r="BY19" t="e">
        <f ca="1">_xll.xpGetDataCell(((XPQUERYDOC_4!$A19-3)*84)+(XPQUERYDOC_4!BY$1-1), "XPQUERYDOC_4")</f>
        <v>#NAME?</v>
      </c>
      <c r="BZ19" t="e">
        <f ca="1">_xll.xpGetDataCell(((XPQUERYDOC_4!$A19-3)*84)+(XPQUERYDOC_4!BZ$1-1), "XPQUERYDOC_4")</f>
        <v>#NAME?</v>
      </c>
      <c r="CA19" t="e">
        <f ca="1">_xll.xpGetDataCell(((XPQUERYDOC_4!$A19-3)*84)+(XPQUERYDOC_4!CA$1-1), "XPQUERYDOC_4")</f>
        <v>#NAME?</v>
      </c>
      <c r="CB19" t="e">
        <f ca="1">_xll.xpGetDataCell(((XPQUERYDOC_4!$A19-3)*84)+(XPQUERYDOC_4!CB$1-1), "XPQUERYDOC_4")</f>
        <v>#NAME?</v>
      </c>
      <c r="CC19" t="e">
        <f ca="1">_xll.xpGetDataCell(((XPQUERYDOC_4!$A19-3)*84)+(XPQUERYDOC_4!CC$1-1), "XPQUERYDOC_4")</f>
        <v>#NAME?</v>
      </c>
      <c r="CD19" t="e">
        <f ca="1">_xll.xpGetDataCell(((XPQUERYDOC_4!$A19-3)*84)+(XPQUERYDOC_4!CD$1-1), "XPQUERYDOC_4")</f>
        <v>#NAME?</v>
      </c>
      <c r="CE19" t="e">
        <f ca="1">_xll.xpGetDataCell(((XPQUERYDOC_4!$A19-3)*84)+(XPQUERYDOC_4!CE$1-1), "XPQUERYDOC_4")</f>
        <v>#NAME?</v>
      </c>
      <c r="CF19" t="e">
        <f ca="1">_xll.xpGetDataCell(((XPQUERYDOC_4!$A19-3)*84)+(XPQUERYDOC_4!CF$1-1), "XPQUERYDOC_4")</f>
        <v>#NAME?</v>
      </c>
      <c r="CG19" t="e">
        <f ca="1">_xll.xpGetDataCell(((XPQUERYDOC_4!$A19-3)*84)+(XPQUERYDOC_4!CG$1-1), "XPQUERYDOC_4")</f>
        <v>#NAME?</v>
      </c>
      <c r="CH19" t="e">
        <f ca="1">_xll.xpGetDataCell(((XPQUERYDOC_4!$A19-3)*84)+(XPQUERYDOC_4!CH$1-1), "XPQUERYDOC_4")</f>
        <v>#NAME?</v>
      </c>
    </row>
    <row r="20" spans="1:86" x14ac:dyDescent="0.2">
      <c r="B20" t="e">
        <f ca="1">_xll.xpGetDimLabel(2, 15, "XPQUERYDOC_4")</f>
        <v>#NAME?</v>
      </c>
      <c r="C20" t="e">
        <f ca="1">_xll.xpGetDataCell(((XPQUERYDOC_4!$A20-3)*84)+(XPQUERYDOC_4!C$1-1), "XPQUERYDOC_4")</f>
        <v>#NAME?</v>
      </c>
      <c r="D20" t="e">
        <f ca="1">_xll.xpGetDataCell(((XPQUERYDOC_4!$A20-3)*84)+(XPQUERYDOC_4!D$1-1), "XPQUERYDOC_4")</f>
        <v>#NAME?</v>
      </c>
      <c r="E20" t="e">
        <f ca="1">_xll.xpGetDataCell(((XPQUERYDOC_4!$A20-3)*84)+(XPQUERYDOC_4!E$1-1), "XPQUERYDOC_4")</f>
        <v>#NAME?</v>
      </c>
      <c r="F20" t="e">
        <f ca="1">_xll.xpGetDataCell(((XPQUERYDOC_4!$A20-3)*84)+(XPQUERYDOC_4!F$1-1), "XPQUERYDOC_4")</f>
        <v>#NAME?</v>
      </c>
      <c r="G20" t="e">
        <f ca="1">_xll.xpGetDataCell(((XPQUERYDOC_4!$A20-3)*84)+(XPQUERYDOC_4!G$1-1), "XPQUERYDOC_4")</f>
        <v>#NAME?</v>
      </c>
      <c r="H20" t="e">
        <f ca="1">_xll.xpGetDataCell(((XPQUERYDOC_4!$A20-3)*84)+(XPQUERYDOC_4!H$1-1), "XPQUERYDOC_4")</f>
        <v>#NAME?</v>
      </c>
      <c r="I20" t="e">
        <f ca="1">_xll.xpGetDataCell(((XPQUERYDOC_4!$A20-3)*84)+(XPQUERYDOC_4!I$1-1), "XPQUERYDOC_4")</f>
        <v>#NAME?</v>
      </c>
      <c r="J20" t="e">
        <f ca="1">_xll.xpGetDataCell(((XPQUERYDOC_4!$A20-3)*84)+(XPQUERYDOC_4!J$1-1), "XPQUERYDOC_4")</f>
        <v>#NAME?</v>
      </c>
      <c r="K20" t="e">
        <f ca="1">_xll.xpGetDataCell(((XPQUERYDOC_4!$A20-3)*84)+(XPQUERYDOC_4!K$1-1), "XPQUERYDOC_4")</f>
        <v>#NAME?</v>
      </c>
      <c r="L20" t="e">
        <f ca="1">_xll.xpGetDataCell(((XPQUERYDOC_4!$A20-3)*84)+(XPQUERYDOC_4!L$1-1), "XPQUERYDOC_4")</f>
        <v>#NAME?</v>
      </c>
      <c r="M20" t="e">
        <f ca="1">_xll.xpGetDataCell(((XPQUERYDOC_4!$A20-3)*84)+(XPQUERYDOC_4!M$1-1), "XPQUERYDOC_4")</f>
        <v>#NAME?</v>
      </c>
      <c r="N20" t="e">
        <f ca="1">_xll.xpGetDataCell(((XPQUERYDOC_4!$A20-3)*84)+(XPQUERYDOC_4!N$1-1), "XPQUERYDOC_4")</f>
        <v>#NAME?</v>
      </c>
      <c r="O20" t="e">
        <f ca="1">_xll.xpGetDataCell(((XPQUERYDOC_4!$A20-3)*84)+(XPQUERYDOC_4!O$1-1), "XPQUERYDOC_4")</f>
        <v>#NAME?</v>
      </c>
      <c r="P20" t="e">
        <f ca="1">_xll.xpGetDataCell(((XPQUERYDOC_4!$A20-3)*84)+(XPQUERYDOC_4!P$1-1), "XPQUERYDOC_4")</f>
        <v>#NAME?</v>
      </c>
      <c r="Q20" t="e">
        <f ca="1">_xll.xpGetDataCell(((XPQUERYDOC_4!$A20-3)*84)+(XPQUERYDOC_4!Q$1-1), "XPQUERYDOC_4")</f>
        <v>#NAME?</v>
      </c>
      <c r="R20" t="e">
        <f ca="1">_xll.xpGetDataCell(((XPQUERYDOC_4!$A20-3)*84)+(XPQUERYDOC_4!R$1-1), "XPQUERYDOC_4")</f>
        <v>#NAME?</v>
      </c>
      <c r="S20" t="e">
        <f ca="1">_xll.xpGetDataCell(((XPQUERYDOC_4!$A20-3)*84)+(XPQUERYDOC_4!S$1-1), "XPQUERYDOC_4")</f>
        <v>#NAME?</v>
      </c>
      <c r="T20" t="e">
        <f ca="1">_xll.xpGetDataCell(((XPQUERYDOC_4!$A20-3)*84)+(XPQUERYDOC_4!T$1-1), "XPQUERYDOC_4")</f>
        <v>#NAME?</v>
      </c>
      <c r="U20" t="e">
        <f ca="1">_xll.xpGetDataCell(((XPQUERYDOC_4!$A20-3)*84)+(XPQUERYDOC_4!U$1-1), "XPQUERYDOC_4")</f>
        <v>#NAME?</v>
      </c>
      <c r="V20" t="e">
        <f ca="1">_xll.xpGetDataCell(((XPQUERYDOC_4!$A20-3)*84)+(XPQUERYDOC_4!V$1-1), "XPQUERYDOC_4")</f>
        <v>#NAME?</v>
      </c>
      <c r="W20" t="e">
        <f ca="1">_xll.xpGetDataCell(((XPQUERYDOC_4!$A20-3)*84)+(XPQUERYDOC_4!W$1-1), "XPQUERYDOC_4")</f>
        <v>#NAME?</v>
      </c>
      <c r="X20" t="e">
        <f ca="1">_xll.xpGetDataCell(((XPQUERYDOC_4!$A20-3)*84)+(XPQUERYDOC_4!X$1-1), "XPQUERYDOC_4")</f>
        <v>#NAME?</v>
      </c>
      <c r="Y20" t="e">
        <f ca="1">_xll.xpGetDataCell(((XPQUERYDOC_4!$A20-3)*84)+(XPQUERYDOC_4!Y$1-1), "XPQUERYDOC_4")</f>
        <v>#NAME?</v>
      </c>
      <c r="Z20" t="e">
        <f ca="1">_xll.xpGetDataCell(((XPQUERYDOC_4!$A20-3)*84)+(XPQUERYDOC_4!Z$1-1), "XPQUERYDOC_4")</f>
        <v>#NAME?</v>
      </c>
      <c r="AA20" t="e">
        <f ca="1">_xll.xpGetDataCell(((XPQUERYDOC_4!$A20-3)*84)+(XPQUERYDOC_4!AA$1-1), "XPQUERYDOC_4")</f>
        <v>#NAME?</v>
      </c>
      <c r="AB20" t="e">
        <f ca="1">_xll.xpGetDataCell(((XPQUERYDOC_4!$A20-3)*84)+(XPQUERYDOC_4!AB$1-1), "XPQUERYDOC_4")</f>
        <v>#NAME?</v>
      </c>
      <c r="AC20" t="e">
        <f ca="1">_xll.xpGetDataCell(((XPQUERYDOC_4!$A20-3)*84)+(XPQUERYDOC_4!AC$1-1), "XPQUERYDOC_4")</f>
        <v>#NAME?</v>
      </c>
      <c r="AD20" t="e">
        <f ca="1">_xll.xpGetDataCell(((XPQUERYDOC_4!$A20-3)*84)+(XPQUERYDOC_4!AD$1-1), "XPQUERYDOC_4")</f>
        <v>#NAME?</v>
      </c>
      <c r="AE20" t="e">
        <f ca="1">_xll.xpGetDataCell(((XPQUERYDOC_4!$A20-3)*84)+(XPQUERYDOC_4!AE$1-1), "XPQUERYDOC_4")</f>
        <v>#NAME?</v>
      </c>
      <c r="AF20" t="e">
        <f ca="1">_xll.xpGetDataCell(((XPQUERYDOC_4!$A20-3)*84)+(XPQUERYDOC_4!AF$1-1), "XPQUERYDOC_4")</f>
        <v>#NAME?</v>
      </c>
      <c r="AG20" t="e">
        <f ca="1">_xll.xpGetDataCell(((XPQUERYDOC_4!$A20-3)*84)+(XPQUERYDOC_4!AG$1-1), "XPQUERYDOC_4")</f>
        <v>#NAME?</v>
      </c>
      <c r="AH20" t="e">
        <f ca="1">_xll.xpGetDataCell(((XPQUERYDOC_4!$A20-3)*84)+(XPQUERYDOC_4!AH$1-1), "XPQUERYDOC_4")</f>
        <v>#NAME?</v>
      </c>
      <c r="AI20" t="e">
        <f ca="1">_xll.xpGetDataCell(((XPQUERYDOC_4!$A20-3)*84)+(XPQUERYDOC_4!AI$1-1), "XPQUERYDOC_4")</f>
        <v>#NAME?</v>
      </c>
      <c r="AJ20" t="e">
        <f ca="1">_xll.xpGetDataCell(((XPQUERYDOC_4!$A20-3)*84)+(XPQUERYDOC_4!AJ$1-1), "XPQUERYDOC_4")</f>
        <v>#NAME?</v>
      </c>
      <c r="AK20" t="e">
        <f ca="1">_xll.xpGetDataCell(((XPQUERYDOC_4!$A20-3)*84)+(XPQUERYDOC_4!AK$1-1), "XPQUERYDOC_4")</f>
        <v>#NAME?</v>
      </c>
      <c r="AL20" t="e">
        <f ca="1">_xll.xpGetDataCell(((XPQUERYDOC_4!$A20-3)*84)+(XPQUERYDOC_4!AL$1-1), "XPQUERYDOC_4")</f>
        <v>#NAME?</v>
      </c>
      <c r="AM20" t="e">
        <f ca="1">_xll.xpGetDataCell(((XPQUERYDOC_4!$A20-3)*84)+(XPQUERYDOC_4!AM$1-1), "XPQUERYDOC_4")</f>
        <v>#NAME?</v>
      </c>
      <c r="AN20" t="e">
        <f ca="1">_xll.xpGetDataCell(((XPQUERYDOC_4!$A20-3)*84)+(XPQUERYDOC_4!AN$1-1), "XPQUERYDOC_4")</f>
        <v>#NAME?</v>
      </c>
      <c r="AO20" t="e">
        <f ca="1">_xll.xpGetDataCell(((XPQUERYDOC_4!$A20-3)*84)+(XPQUERYDOC_4!AO$1-1), "XPQUERYDOC_4")</f>
        <v>#NAME?</v>
      </c>
      <c r="AP20" t="e">
        <f ca="1">_xll.xpGetDataCell(((XPQUERYDOC_4!$A20-3)*84)+(XPQUERYDOC_4!AP$1-1), "XPQUERYDOC_4")</f>
        <v>#NAME?</v>
      </c>
      <c r="AQ20" t="e">
        <f ca="1">_xll.xpGetDataCell(((XPQUERYDOC_4!$A20-3)*84)+(XPQUERYDOC_4!AQ$1-1), "XPQUERYDOC_4")</f>
        <v>#NAME?</v>
      </c>
      <c r="AR20" t="e">
        <f ca="1">_xll.xpGetDataCell(((XPQUERYDOC_4!$A20-3)*84)+(XPQUERYDOC_4!AR$1-1), "XPQUERYDOC_4")</f>
        <v>#NAME?</v>
      </c>
      <c r="AS20" t="e">
        <f ca="1">_xll.xpGetDataCell(((XPQUERYDOC_4!$A20-3)*84)+(XPQUERYDOC_4!AS$1-1), "XPQUERYDOC_4")</f>
        <v>#NAME?</v>
      </c>
      <c r="AT20" t="e">
        <f ca="1">_xll.xpGetDataCell(((XPQUERYDOC_4!$A20-3)*84)+(XPQUERYDOC_4!AT$1-1), "XPQUERYDOC_4")</f>
        <v>#NAME?</v>
      </c>
      <c r="AU20" t="e">
        <f ca="1">_xll.xpGetDataCell(((XPQUERYDOC_4!$A20-3)*84)+(XPQUERYDOC_4!AU$1-1), "XPQUERYDOC_4")</f>
        <v>#NAME?</v>
      </c>
      <c r="AV20" t="e">
        <f ca="1">_xll.xpGetDataCell(((XPQUERYDOC_4!$A20-3)*84)+(XPQUERYDOC_4!AV$1-1), "XPQUERYDOC_4")</f>
        <v>#NAME?</v>
      </c>
      <c r="AW20" t="e">
        <f ca="1">_xll.xpGetDataCell(((XPQUERYDOC_4!$A20-3)*84)+(XPQUERYDOC_4!AW$1-1), "XPQUERYDOC_4")</f>
        <v>#NAME?</v>
      </c>
      <c r="AX20" t="e">
        <f ca="1">_xll.xpGetDataCell(((XPQUERYDOC_4!$A20-3)*84)+(XPQUERYDOC_4!AX$1-1), "XPQUERYDOC_4")</f>
        <v>#NAME?</v>
      </c>
      <c r="AY20" t="e">
        <f ca="1">_xll.xpGetDataCell(((XPQUERYDOC_4!$A20-3)*84)+(XPQUERYDOC_4!AY$1-1), "XPQUERYDOC_4")</f>
        <v>#NAME?</v>
      </c>
      <c r="AZ20" t="e">
        <f ca="1">_xll.xpGetDataCell(((XPQUERYDOC_4!$A20-3)*84)+(XPQUERYDOC_4!AZ$1-1), "XPQUERYDOC_4")</f>
        <v>#NAME?</v>
      </c>
      <c r="BA20" t="e">
        <f ca="1">_xll.xpGetDataCell(((XPQUERYDOC_4!$A20-3)*84)+(XPQUERYDOC_4!BA$1-1), "XPQUERYDOC_4")</f>
        <v>#NAME?</v>
      </c>
      <c r="BB20" t="e">
        <f ca="1">_xll.xpGetDataCell(((XPQUERYDOC_4!$A20-3)*84)+(XPQUERYDOC_4!BB$1-1), "XPQUERYDOC_4")</f>
        <v>#NAME?</v>
      </c>
      <c r="BC20" t="e">
        <f ca="1">_xll.xpGetDataCell(((XPQUERYDOC_4!$A20-3)*84)+(XPQUERYDOC_4!BC$1-1), "XPQUERYDOC_4")</f>
        <v>#NAME?</v>
      </c>
      <c r="BD20" t="e">
        <f ca="1">_xll.xpGetDataCell(((XPQUERYDOC_4!$A20-3)*84)+(XPQUERYDOC_4!BD$1-1), "XPQUERYDOC_4")</f>
        <v>#NAME?</v>
      </c>
      <c r="BE20" t="e">
        <f ca="1">_xll.xpGetDataCell(((XPQUERYDOC_4!$A20-3)*84)+(XPQUERYDOC_4!BE$1-1), "XPQUERYDOC_4")</f>
        <v>#NAME?</v>
      </c>
      <c r="BF20" t="e">
        <f ca="1">_xll.xpGetDataCell(((XPQUERYDOC_4!$A20-3)*84)+(XPQUERYDOC_4!BF$1-1), "XPQUERYDOC_4")</f>
        <v>#NAME?</v>
      </c>
      <c r="BG20" t="e">
        <f ca="1">_xll.xpGetDataCell(((XPQUERYDOC_4!$A20-3)*84)+(XPQUERYDOC_4!BG$1-1), "XPQUERYDOC_4")</f>
        <v>#NAME?</v>
      </c>
      <c r="BH20" t="e">
        <f ca="1">_xll.xpGetDataCell(((XPQUERYDOC_4!$A20-3)*84)+(XPQUERYDOC_4!BH$1-1), "XPQUERYDOC_4")</f>
        <v>#NAME?</v>
      </c>
      <c r="BI20" t="e">
        <f ca="1">_xll.xpGetDataCell(((XPQUERYDOC_4!$A20-3)*84)+(XPQUERYDOC_4!BI$1-1), "XPQUERYDOC_4")</f>
        <v>#NAME?</v>
      </c>
      <c r="BJ20" t="e">
        <f ca="1">_xll.xpGetDataCell(((XPQUERYDOC_4!$A20-3)*84)+(XPQUERYDOC_4!BJ$1-1), "XPQUERYDOC_4")</f>
        <v>#NAME?</v>
      </c>
      <c r="BK20" t="e">
        <f ca="1">_xll.xpGetDataCell(((XPQUERYDOC_4!$A20-3)*84)+(XPQUERYDOC_4!BK$1-1), "XPQUERYDOC_4")</f>
        <v>#NAME?</v>
      </c>
      <c r="BL20" t="e">
        <f ca="1">_xll.xpGetDataCell(((XPQUERYDOC_4!$A20-3)*84)+(XPQUERYDOC_4!BL$1-1), "XPQUERYDOC_4")</f>
        <v>#NAME?</v>
      </c>
      <c r="BM20" t="e">
        <f ca="1">_xll.xpGetDataCell(((XPQUERYDOC_4!$A20-3)*84)+(XPQUERYDOC_4!BM$1-1), "XPQUERYDOC_4")</f>
        <v>#NAME?</v>
      </c>
      <c r="BN20" t="e">
        <f ca="1">_xll.xpGetDataCell(((XPQUERYDOC_4!$A20-3)*84)+(XPQUERYDOC_4!BN$1-1), "XPQUERYDOC_4")</f>
        <v>#NAME?</v>
      </c>
      <c r="BO20" t="e">
        <f ca="1">_xll.xpGetDataCell(((XPQUERYDOC_4!$A20-3)*84)+(XPQUERYDOC_4!BO$1-1), "XPQUERYDOC_4")</f>
        <v>#NAME?</v>
      </c>
      <c r="BP20" t="e">
        <f ca="1">_xll.xpGetDataCell(((XPQUERYDOC_4!$A20-3)*84)+(XPQUERYDOC_4!BP$1-1), "XPQUERYDOC_4")</f>
        <v>#NAME?</v>
      </c>
      <c r="BQ20" t="e">
        <f ca="1">_xll.xpGetDataCell(((XPQUERYDOC_4!$A20-3)*84)+(XPQUERYDOC_4!BQ$1-1), "XPQUERYDOC_4")</f>
        <v>#NAME?</v>
      </c>
      <c r="BR20" t="e">
        <f ca="1">_xll.xpGetDataCell(((XPQUERYDOC_4!$A20-3)*84)+(XPQUERYDOC_4!BR$1-1), "XPQUERYDOC_4")</f>
        <v>#NAME?</v>
      </c>
      <c r="BS20" t="e">
        <f ca="1">_xll.xpGetDataCell(((XPQUERYDOC_4!$A20-3)*84)+(XPQUERYDOC_4!BS$1-1), "XPQUERYDOC_4")</f>
        <v>#NAME?</v>
      </c>
      <c r="BT20" t="e">
        <f ca="1">_xll.xpGetDataCell(((XPQUERYDOC_4!$A20-3)*84)+(XPQUERYDOC_4!BT$1-1), "XPQUERYDOC_4")</f>
        <v>#NAME?</v>
      </c>
      <c r="BU20" t="e">
        <f ca="1">_xll.xpGetDataCell(((XPQUERYDOC_4!$A20-3)*84)+(XPQUERYDOC_4!BU$1-1), "XPQUERYDOC_4")</f>
        <v>#NAME?</v>
      </c>
      <c r="BV20" t="e">
        <f ca="1">_xll.xpGetDataCell(((XPQUERYDOC_4!$A20-3)*84)+(XPQUERYDOC_4!BV$1-1), "XPQUERYDOC_4")</f>
        <v>#NAME?</v>
      </c>
      <c r="BW20" t="e">
        <f ca="1">_xll.xpGetDataCell(((XPQUERYDOC_4!$A20-3)*84)+(XPQUERYDOC_4!BW$1-1), "XPQUERYDOC_4")</f>
        <v>#NAME?</v>
      </c>
      <c r="BX20" t="e">
        <f ca="1">_xll.xpGetDataCell(((XPQUERYDOC_4!$A20-3)*84)+(XPQUERYDOC_4!BX$1-1), "XPQUERYDOC_4")</f>
        <v>#NAME?</v>
      </c>
      <c r="BY20" t="e">
        <f ca="1">_xll.xpGetDataCell(((XPQUERYDOC_4!$A20-3)*84)+(XPQUERYDOC_4!BY$1-1), "XPQUERYDOC_4")</f>
        <v>#NAME?</v>
      </c>
      <c r="BZ20" t="e">
        <f ca="1">_xll.xpGetDataCell(((XPQUERYDOC_4!$A20-3)*84)+(XPQUERYDOC_4!BZ$1-1), "XPQUERYDOC_4")</f>
        <v>#NAME?</v>
      </c>
      <c r="CA20" t="e">
        <f ca="1">_xll.xpGetDataCell(((XPQUERYDOC_4!$A20-3)*84)+(XPQUERYDOC_4!CA$1-1), "XPQUERYDOC_4")</f>
        <v>#NAME?</v>
      </c>
      <c r="CB20" t="e">
        <f ca="1">_xll.xpGetDataCell(((XPQUERYDOC_4!$A20-3)*84)+(XPQUERYDOC_4!CB$1-1), "XPQUERYDOC_4")</f>
        <v>#NAME?</v>
      </c>
      <c r="CC20" t="e">
        <f ca="1">_xll.xpGetDataCell(((XPQUERYDOC_4!$A20-3)*84)+(XPQUERYDOC_4!CC$1-1), "XPQUERYDOC_4")</f>
        <v>#NAME?</v>
      </c>
      <c r="CD20" t="e">
        <f ca="1">_xll.xpGetDataCell(((XPQUERYDOC_4!$A20-3)*84)+(XPQUERYDOC_4!CD$1-1), "XPQUERYDOC_4")</f>
        <v>#NAME?</v>
      </c>
      <c r="CE20" t="e">
        <f ca="1">_xll.xpGetDataCell(((XPQUERYDOC_4!$A20-3)*84)+(XPQUERYDOC_4!CE$1-1), "XPQUERYDOC_4")</f>
        <v>#NAME?</v>
      </c>
      <c r="CF20" t="e">
        <f ca="1">_xll.xpGetDataCell(((XPQUERYDOC_4!$A20-3)*84)+(XPQUERYDOC_4!CF$1-1), "XPQUERYDOC_4")</f>
        <v>#NAME?</v>
      </c>
      <c r="CG20" t="e">
        <f ca="1">_xll.xpGetDataCell(((XPQUERYDOC_4!$A20-3)*84)+(XPQUERYDOC_4!CG$1-1), "XPQUERYDOC_4")</f>
        <v>#NAME?</v>
      </c>
      <c r="CH20" t="e">
        <f ca="1">_xll.xpGetDataCell(((XPQUERYDOC_4!$A20-3)*84)+(XPQUERYDOC_4!CH$1-1), "XPQUERYDOC_4")</f>
        <v>#NAME?</v>
      </c>
    </row>
    <row r="21" spans="1:86" x14ac:dyDescent="0.2">
      <c r="B21" t="e">
        <f ca="1">_xll.xpGetDimLabel(2, 16, "XPQUERYDOC_4")</f>
        <v>#NAME?</v>
      </c>
      <c r="C21" t="e">
        <f ca="1">_xll.xpGetDataCell(((XPQUERYDOC_4!$A21-3)*84)+(XPQUERYDOC_4!C$1-1), "XPQUERYDOC_4")</f>
        <v>#NAME?</v>
      </c>
      <c r="D21" t="e">
        <f ca="1">_xll.xpGetDataCell(((XPQUERYDOC_4!$A21-3)*84)+(XPQUERYDOC_4!D$1-1), "XPQUERYDOC_4")</f>
        <v>#NAME?</v>
      </c>
      <c r="E21" t="e">
        <f ca="1">_xll.xpGetDataCell(((XPQUERYDOC_4!$A21-3)*84)+(XPQUERYDOC_4!E$1-1), "XPQUERYDOC_4")</f>
        <v>#NAME?</v>
      </c>
      <c r="F21" t="e">
        <f ca="1">_xll.xpGetDataCell(((XPQUERYDOC_4!$A21-3)*84)+(XPQUERYDOC_4!F$1-1), "XPQUERYDOC_4")</f>
        <v>#NAME?</v>
      </c>
      <c r="G21" t="e">
        <f ca="1">_xll.xpGetDataCell(((XPQUERYDOC_4!$A21-3)*84)+(XPQUERYDOC_4!G$1-1), "XPQUERYDOC_4")</f>
        <v>#NAME?</v>
      </c>
      <c r="H21" t="e">
        <f ca="1">_xll.xpGetDataCell(((XPQUERYDOC_4!$A21-3)*84)+(XPQUERYDOC_4!H$1-1), "XPQUERYDOC_4")</f>
        <v>#NAME?</v>
      </c>
      <c r="I21" t="e">
        <f ca="1">_xll.xpGetDataCell(((XPQUERYDOC_4!$A21-3)*84)+(XPQUERYDOC_4!I$1-1), "XPQUERYDOC_4")</f>
        <v>#NAME?</v>
      </c>
      <c r="J21" t="e">
        <f ca="1">_xll.xpGetDataCell(((XPQUERYDOC_4!$A21-3)*84)+(XPQUERYDOC_4!J$1-1), "XPQUERYDOC_4")</f>
        <v>#NAME?</v>
      </c>
      <c r="K21" t="e">
        <f ca="1">_xll.xpGetDataCell(((XPQUERYDOC_4!$A21-3)*84)+(XPQUERYDOC_4!K$1-1), "XPQUERYDOC_4")</f>
        <v>#NAME?</v>
      </c>
      <c r="L21" t="e">
        <f ca="1">_xll.xpGetDataCell(((XPQUERYDOC_4!$A21-3)*84)+(XPQUERYDOC_4!L$1-1), "XPQUERYDOC_4")</f>
        <v>#NAME?</v>
      </c>
      <c r="M21" t="e">
        <f ca="1">_xll.xpGetDataCell(((XPQUERYDOC_4!$A21-3)*84)+(XPQUERYDOC_4!M$1-1), "XPQUERYDOC_4")</f>
        <v>#NAME?</v>
      </c>
      <c r="N21" t="e">
        <f ca="1">_xll.xpGetDataCell(((XPQUERYDOC_4!$A21-3)*84)+(XPQUERYDOC_4!N$1-1), "XPQUERYDOC_4")</f>
        <v>#NAME?</v>
      </c>
      <c r="O21" t="e">
        <f ca="1">_xll.xpGetDataCell(((XPQUERYDOC_4!$A21-3)*84)+(XPQUERYDOC_4!O$1-1), "XPQUERYDOC_4")</f>
        <v>#NAME?</v>
      </c>
      <c r="P21" t="e">
        <f ca="1">_xll.xpGetDataCell(((XPQUERYDOC_4!$A21-3)*84)+(XPQUERYDOC_4!P$1-1), "XPQUERYDOC_4")</f>
        <v>#NAME?</v>
      </c>
      <c r="Q21" t="e">
        <f ca="1">_xll.xpGetDataCell(((XPQUERYDOC_4!$A21-3)*84)+(XPQUERYDOC_4!Q$1-1), "XPQUERYDOC_4")</f>
        <v>#NAME?</v>
      </c>
      <c r="R21" t="e">
        <f ca="1">_xll.xpGetDataCell(((XPQUERYDOC_4!$A21-3)*84)+(XPQUERYDOC_4!R$1-1), "XPQUERYDOC_4")</f>
        <v>#NAME?</v>
      </c>
      <c r="S21" t="e">
        <f ca="1">_xll.xpGetDataCell(((XPQUERYDOC_4!$A21-3)*84)+(XPQUERYDOC_4!S$1-1), "XPQUERYDOC_4")</f>
        <v>#NAME?</v>
      </c>
      <c r="T21" t="e">
        <f ca="1">_xll.xpGetDataCell(((XPQUERYDOC_4!$A21-3)*84)+(XPQUERYDOC_4!T$1-1), "XPQUERYDOC_4")</f>
        <v>#NAME?</v>
      </c>
      <c r="U21" t="e">
        <f ca="1">_xll.xpGetDataCell(((XPQUERYDOC_4!$A21-3)*84)+(XPQUERYDOC_4!U$1-1), "XPQUERYDOC_4")</f>
        <v>#NAME?</v>
      </c>
      <c r="V21" t="e">
        <f ca="1">_xll.xpGetDataCell(((XPQUERYDOC_4!$A21-3)*84)+(XPQUERYDOC_4!V$1-1), "XPQUERYDOC_4")</f>
        <v>#NAME?</v>
      </c>
      <c r="W21" t="e">
        <f ca="1">_xll.xpGetDataCell(((XPQUERYDOC_4!$A21-3)*84)+(XPQUERYDOC_4!W$1-1), "XPQUERYDOC_4")</f>
        <v>#NAME?</v>
      </c>
      <c r="X21" t="e">
        <f ca="1">_xll.xpGetDataCell(((XPQUERYDOC_4!$A21-3)*84)+(XPQUERYDOC_4!X$1-1), "XPQUERYDOC_4")</f>
        <v>#NAME?</v>
      </c>
      <c r="Y21" t="e">
        <f ca="1">_xll.xpGetDataCell(((XPQUERYDOC_4!$A21-3)*84)+(XPQUERYDOC_4!Y$1-1), "XPQUERYDOC_4")</f>
        <v>#NAME?</v>
      </c>
      <c r="Z21" t="e">
        <f ca="1">_xll.xpGetDataCell(((XPQUERYDOC_4!$A21-3)*84)+(XPQUERYDOC_4!Z$1-1), "XPQUERYDOC_4")</f>
        <v>#NAME?</v>
      </c>
      <c r="AA21" t="e">
        <f ca="1">_xll.xpGetDataCell(((XPQUERYDOC_4!$A21-3)*84)+(XPQUERYDOC_4!AA$1-1), "XPQUERYDOC_4")</f>
        <v>#NAME?</v>
      </c>
      <c r="AB21" t="e">
        <f ca="1">_xll.xpGetDataCell(((XPQUERYDOC_4!$A21-3)*84)+(XPQUERYDOC_4!AB$1-1), "XPQUERYDOC_4")</f>
        <v>#NAME?</v>
      </c>
      <c r="AC21" t="e">
        <f ca="1">_xll.xpGetDataCell(((XPQUERYDOC_4!$A21-3)*84)+(XPQUERYDOC_4!AC$1-1), "XPQUERYDOC_4")</f>
        <v>#NAME?</v>
      </c>
      <c r="AD21" t="e">
        <f ca="1">_xll.xpGetDataCell(((XPQUERYDOC_4!$A21-3)*84)+(XPQUERYDOC_4!AD$1-1), "XPQUERYDOC_4")</f>
        <v>#NAME?</v>
      </c>
      <c r="AE21" t="e">
        <f ca="1">_xll.xpGetDataCell(((XPQUERYDOC_4!$A21-3)*84)+(XPQUERYDOC_4!AE$1-1), "XPQUERYDOC_4")</f>
        <v>#NAME?</v>
      </c>
      <c r="AF21" t="e">
        <f ca="1">_xll.xpGetDataCell(((XPQUERYDOC_4!$A21-3)*84)+(XPQUERYDOC_4!AF$1-1), "XPQUERYDOC_4")</f>
        <v>#NAME?</v>
      </c>
      <c r="AG21" t="e">
        <f ca="1">_xll.xpGetDataCell(((XPQUERYDOC_4!$A21-3)*84)+(XPQUERYDOC_4!AG$1-1), "XPQUERYDOC_4")</f>
        <v>#NAME?</v>
      </c>
      <c r="AH21" t="e">
        <f ca="1">_xll.xpGetDataCell(((XPQUERYDOC_4!$A21-3)*84)+(XPQUERYDOC_4!AH$1-1), "XPQUERYDOC_4")</f>
        <v>#NAME?</v>
      </c>
      <c r="AI21" t="e">
        <f ca="1">_xll.xpGetDataCell(((XPQUERYDOC_4!$A21-3)*84)+(XPQUERYDOC_4!AI$1-1), "XPQUERYDOC_4")</f>
        <v>#NAME?</v>
      </c>
      <c r="AJ21" t="e">
        <f ca="1">_xll.xpGetDataCell(((XPQUERYDOC_4!$A21-3)*84)+(XPQUERYDOC_4!AJ$1-1), "XPQUERYDOC_4")</f>
        <v>#NAME?</v>
      </c>
      <c r="AK21" t="e">
        <f ca="1">_xll.xpGetDataCell(((XPQUERYDOC_4!$A21-3)*84)+(XPQUERYDOC_4!AK$1-1), "XPQUERYDOC_4")</f>
        <v>#NAME?</v>
      </c>
      <c r="AL21" t="e">
        <f ca="1">_xll.xpGetDataCell(((XPQUERYDOC_4!$A21-3)*84)+(XPQUERYDOC_4!AL$1-1), "XPQUERYDOC_4")</f>
        <v>#NAME?</v>
      </c>
      <c r="AM21" t="e">
        <f ca="1">_xll.xpGetDataCell(((XPQUERYDOC_4!$A21-3)*84)+(XPQUERYDOC_4!AM$1-1), "XPQUERYDOC_4")</f>
        <v>#NAME?</v>
      </c>
      <c r="AN21" t="e">
        <f ca="1">_xll.xpGetDataCell(((XPQUERYDOC_4!$A21-3)*84)+(XPQUERYDOC_4!AN$1-1), "XPQUERYDOC_4")</f>
        <v>#NAME?</v>
      </c>
      <c r="AO21" t="e">
        <f ca="1">_xll.xpGetDataCell(((XPQUERYDOC_4!$A21-3)*84)+(XPQUERYDOC_4!AO$1-1), "XPQUERYDOC_4")</f>
        <v>#NAME?</v>
      </c>
      <c r="AP21" t="e">
        <f ca="1">_xll.xpGetDataCell(((XPQUERYDOC_4!$A21-3)*84)+(XPQUERYDOC_4!AP$1-1), "XPQUERYDOC_4")</f>
        <v>#NAME?</v>
      </c>
      <c r="AQ21" t="e">
        <f ca="1">_xll.xpGetDataCell(((XPQUERYDOC_4!$A21-3)*84)+(XPQUERYDOC_4!AQ$1-1), "XPQUERYDOC_4")</f>
        <v>#NAME?</v>
      </c>
      <c r="AR21" t="e">
        <f ca="1">_xll.xpGetDataCell(((XPQUERYDOC_4!$A21-3)*84)+(XPQUERYDOC_4!AR$1-1), "XPQUERYDOC_4")</f>
        <v>#NAME?</v>
      </c>
      <c r="AS21" t="e">
        <f ca="1">_xll.xpGetDataCell(((XPQUERYDOC_4!$A21-3)*84)+(XPQUERYDOC_4!AS$1-1), "XPQUERYDOC_4")</f>
        <v>#NAME?</v>
      </c>
      <c r="AT21" t="e">
        <f ca="1">_xll.xpGetDataCell(((XPQUERYDOC_4!$A21-3)*84)+(XPQUERYDOC_4!AT$1-1), "XPQUERYDOC_4")</f>
        <v>#NAME?</v>
      </c>
      <c r="AU21" t="e">
        <f ca="1">_xll.xpGetDataCell(((XPQUERYDOC_4!$A21-3)*84)+(XPQUERYDOC_4!AU$1-1), "XPQUERYDOC_4")</f>
        <v>#NAME?</v>
      </c>
      <c r="AV21" t="e">
        <f ca="1">_xll.xpGetDataCell(((XPQUERYDOC_4!$A21-3)*84)+(XPQUERYDOC_4!AV$1-1), "XPQUERYDOC_4")</f>
        <v>#NAME?</v>
      </c>
      <c r="AW21" t="e">
        <f ca="1">_xll.xpGetDataCell(((XPQUERYDOC_4!$A21-3)*84)+(XPQUERYDOC_4!AW$1-1), "XPQUERYDOC_4")</f>
        <v>#NAME?</v>
      </c>
      <c r="AX21" t="e">
        <f ca="1">_xll.xpGetDataCell(((XPQUERYDOC_4!$A21-3)*84)+(XPQUERYDOC_4!AX$1-1), "XPQUERYDOC_4")</f>
        <v>#NAME?</v>
      </c>
      <c r="AY21" t="e">
        <f ca="1">_xll.xpGetDataCell(((XPQUERYDOC_4!$A21-3)*84)+(XPQUERYDOC_4!AY$1-1), "XPQUERYDOC_4")</f>
        <v>#NAME?</v>
      </c>
      <c r="AZ21" t="e">
        <f ca="1">_xll.xpGetDataCell(((XPQUERYDOC_4!$A21-3)*84)+(XPQUERYDOC_4!AZ$1-1), "XPQUERYDOC_4")</f>
        <v>#NAME?</v>
      </c>
      <c r="BA21" t="e">
        <f ca="1">_xll.xpGetDataCell(((XPQUERYDOC_4!$A21-3)*84)+(XPQUERYDOC_4!BA$1-1), "XPQUERYDOC_4")</f>
        <v>#NAME?</v>
      </c>
      <c r="BB21" t="e">
        <f ca="1">_xll.xpGetDataCell(((XPQUERYDOC_4!$A21-3)*84)+(XPQUERYDOC_4!BB$1-1), "XPQUERYDOC_4")</f>
        <v>#NAME?</v>
      </c>
      <c r="BC21" t="e">
        <f ca="1">_xll.xpGetDataCell(((XPQUERYDOC_4!$A21-3)*84)+(XPQUERYDOC_4!BC$1-1), "XPQUERYDOC_4")</f>
        <v>#NAME?</v>
      </c>
      <c r="BD21" t="e">
        <f ca="1">_xll.xpGetDataCell(((XPQUERYDOC_4!$A21-3)*84)+(XPQUERYDOC_4!BD$1-1), "XPQUERYDOC_4")</f>
        <v>#NAME?</v>
      </c>
      <c r="BE21" t="e">
        <f ca="1">_xll.xpGetDataCell(((XPQUERYDOC_4!$A21-3)*84)+(XPQUERYDOC_4!BE$1-1), "XPQUERYDOC_4")</f>
        <v>#NAME?</v>
      </c>
      <c r="BF21" t="e">
        <f ca="1">_xll.xpGetDataCell(((XPQUERYDOC_4!$A21-3)*84)+(XPQUERYDOC_4!BF$1-1), "XPQUERYDOC_4")</f>
        <v>#NAME?</v>
      </c>
      <c r="BG21" t="e">
        <f ca="1">_xll.xpGetDataCell(((XPQUERYDOC_4!$A21-3)*84)+(XPQUERYDOC_4!BG$1-1), "XPQUERYDOC_4")</f>
        <v>#NAME?</v>
      </c>
      <c r="BH21" t="e">
        <f ca="1">_xll.xpGetDataCell(((XPQUERYDOC_4!$A21-3)*84)+(XPQUERYDOC_4!BH$1-1), "XPQUERYDOC_4")</f>
        <v>#NAME?</v>
      </c>
      <c r="BI21" t="e">
        <f ca="1">_xll.xpGetDataCell(((XPQUERYDOC_4!$A21-3)*84)+(XPQUERYDOC_4!BI$1-1), "XPQUERYDOC_4")</f>
        <v>#NAME?</v>
      </c>
      <c r="BJ21" t="e">
        <f ca="1">_xll.xpGetDataCell(((XPQUERYDOC_4!$A21-3)*84)+(XPQUERYDOC_4!BJ$1-1), "XPQUERYDOC_4")</f>
        <v>#NAME?</v>
      </c>
      <c r="BK21" t="e">
        <f ca="1">_xll.xpGetDataCell(((XPQUERYDOC_4!$A21-3)*84)+(XPQUERYDOC_4!BK$1-1), "XPQUERYDOC_4")</f>
        <v>#NAME?</v>
      </c>
      <c r="BL21" t="e">
        <f ca="1">_xll.xpGetDataCell(((XPQUERYDOC_4!$A21-3)*84)+(XPQUERYDOC_4!BL$1-1), "XPQUERYDOC_4")</f>
        <v>#NAME?</v>
      </c>
      <c r="BM21" t="e">
        <f ca="1">_xll.xpGetDataCell(((XPQUERYDOC_4!$A21-3)*84)+(XPQUERYDOC_4!BM$1-1), "XPQUERYDOC_4")</f>
        <v>#NAME?</v>
      </c>
      <c r="BN21" t="e">
        <f ca="1">_xll.xpGetDataCell(((XPQUERYDOC_4!$A21-3)*84)+(XPQUERYDOC_4!BN$1-1), "XPQUERYDOC_4")</f>
        <v>#NAME?</v>
      </c>
      <c r="BO21" t="e">
        <f ca="1">_xll.xpGetDataCell(((XPQUERYDOC_4!$A21-3)*84)+(XPQUERYDOC_4!BO$1-1), "XPQUERYDOC_4")</f>
        <v>#NAME?</v>
      </c>
      <c r="BP21" t="e">
        <f ca="1">_xll.xpGetDataCell(((XPQUERYDOC_4!$A21-3)*84)+(XPQUERYDOC_4!BP$1-1), "XPQUERYDOC_4")</f>
        <v>#NAME?</v>
      </c>
      <c r="BQ21" t="e">
        <f ca="1">_xll.xpGetDataCell(((XPQUERYDOC_4!$A21-3)*84)+(XPQUERYDOC_4!BQ$1-1), "XPQUERYDOC_4")</f>
        <v>#NAME?</v>
      </c>
      <c r="BR21" t="e">
        <f ca="1">_xll.xpGetDataCell(((XPQUERYDOC_4!$A21-3)*84)+(XPQUERYDOC_4!BR$1-1), "XPQUERYDOC_4")</f>
        <v>#NAME?</v>
      </c>
      <c r="BS21" t="e">
        <f ca="1">_xll.xpGetDataCell(((XPQUERYDOC_4!$A21-3)*84)+(XPQUERYDOC_4!BS$1-1), "XPQUERYDOC_4")</f>
        <v>#NAME?</v>
      </c>
      <c r="BT21" t="e">
        <f ca="1">_xll.xpGetDataCell(((XPQUERYDOC_4!$A21-3)*84)+(XPQUERYDOC_4!BT$1-1), "XPQUERYDOC_4")</f>
        <v>#NAME?</v>
      </c>
      <c r="BU21" t="e">
        <f ca="1">_xll.xpGetDataCell(((XPQUERYDOC_4!$A21-3)*84)+(XPQUERYDOC_4!BU$1-1), "XPQUERYDOC_4")</f>
        <v>#NAME?</v>
      </c>
      <c r="BV21" t="e">
        <f ca="1">_xll.xpGetDataCell(((XPQUERYDOC_4!$A21-3)*84)+(XPQUERYDOC_4!BV$1-1), "XPQUERYDOC_4")</f>
        <v>#NAME?</v>
      </c>
      <c r="BW21" t="e">
        <f ca="1">_xll.xpGetDataCell(((XPQUERYDOC_4!$A21-3)*84)+(XPQUERYDOC_4!BW$1-1), "XPQUERYDOC_4")</f>
        <v>#NAME?</v>
      </c>
      <c r="BX21" t="e">
        <f ca="1">_xll.xpGetDataCell(((XPQUERYDOC_4!$A21-3)*84)+(XPQUERYDOC_4!BX$1-1), "XPQUERYDOC_4")</f>
        <v>#NAME?</v>
      </c>
      <c r="BY21" t="e">
        <f ca="1">_xll.xpGetDataCell(((XPQUERYDOC_4!$A21-3)*84)+(XPQUERYDOC_4!BY$1-1), "XPQUERYDOC_4")</f>
        <v>#NAME?</v>
      </c>
      <c r="BZ21" t="e">
        <f ca="1">_xll.xpGetDataCell(((XPQUERYDOC_4!$A21-3)*84)+(XPQUERYDOC_4!BZ$1-1), "XPQUERYDOC_4")</f>
        <v>#NAME?</v>
      </c>
      <c r="CA21" t="e">
        <f ca="1">_xll.xpGetDataCell(((XPQUERYDOC_4!$A21-3)*84)+(XPQUERYDOC_4!CA$1-1), "XPQUERYDOC_4")</f>
        <v>#NAME?</v>
      </c>
      <c r="CB21" t="e">
        <f ca="1">_xll.xpGetDataCell(((XPQUERYDOC_4!$A21-3)*84)+(XPQUERYDOC_4!CB$1-1), "XPQUERYDOC_4")</f>
        <v>#NAME?</v>
      </c>
      <c r="CC21" t="e">
        <f ca="1">_xll.xpGetDataCell(((XPQUERYDOC_4!$A21-3)*84)+(XPQUERYDOC_4!CC$1-1), "XPQUERYDOC_4")</f>
        <v>#NAME?</v>
      </c>
      <c r="CD21" t="e">
        <f ca="1">_xll.xpGetDataCell(((XPQUERYDOC_4!$A21-3)*84)+(XPQUERYDOC_4!CD$1-1), "XPQUERYDOC_4")</f>
        <v>#NAME?</v>
      </c>
      <c r="CE21" t="e">
        <f ca="1">_xll.xpGetDataCell(((XPQUERYDOC_4!$A21-3)*84)+(XPQUERYDOC_4!CE$1-1), "XPQUERYDOC_4")</f>
        <v>#NAME?</v>
      </c>
      <c r="CF21" t="e">
        <f ca="1">_xll.xpGetDataCell(((XPQUERYDOC_4!$A21-3)*84)+(XPQUERYDOC_4!CF$1-1), "XPQUERYDOC_4")</f>
        <v>#NAME?</v>
      </c>
      <c r="CG21" t="e">
        <f ca="1">_xll.xpGetDataCell(((XPQUERYDOC_4!$A21-3)*84)+(XPQUERYDOC_4!CG$1-1), "XPQUERYDOC_4")</f>
        <v>#NAME?</v>
      </c>
      <c r="CH21" t="e">
        <f ca="1">_xll.xpGetDataCell(((XPQUERYDOC_4!$A21-3)*84)+(XPQUERYDOC_4!CH$1-1), "XPQUERYDOC_4")</f>
        <v>#NAME?</v>
      </c>
    </row>
    <row r="22" spans="1:86" x14ac:dyDescent="0.2">
      <c r="B22" t="e">
        <f ca="1">_xll.xpGetDimLabel(2, 17, "XPQUERYDOC_4")</f>
        <v>#NAME?</v>
      </c>
      <c r="C22" t="e">
        <f ca="1">_xll.xpGetDataCell(((XPQUERYDOC_4!$A22-3)*84)+(XPQUERYDOC_4!C$1-1), "XPQUERYDOC_4")</f>
        <v>#NAME?</v>
      </c>
      <c r="D22" t="e">
        <f ca="1">_xll.xpGetDataCell(((XPQUERYDOC_4!$A22-3)*84)+(XPQUERYDOC_4!D$1-1), "XPQUERYDOC_4")</f>
        <v>#NAME?</v>
      </c>
      <c r="E22" t="e">
        <f ca="1">_xll.xpGetDataCell(((XPQUERYDOC_4!$A22-3)*84)+(XPQUERYDOC_4!E$1-1), "XPQUERYDOC_4")</f>
        <v>#NAME?</v>
      </c>
      <c r="F22" t="e">
        <f ca="1">_xll.xpGetDataCell(((XPQUERYDOC_4!$A22-3)*84)+(XPQUERYDOC_4!F$1-1), "XPQUERYDOC_4")</f>
        <v>#NAME?</v>
      </c>
      <c r="G22" t="e">
        <f ca="1">_xll.xpGetDataCell(((XPQUERYDOC_4!$A22-3)*84)+(XPQUERYDOC_4!G$1-1), "XPQUERYDOC_4")</f>
        <v>#NAME?</v>
      </c>
      <c r="H22" t="e">
        <f ca="1">_xll.xpGetDataCell(((XPQUERYDOC_4!$A22-3)*84)+(XPQUERYDOC_4!H$1-1), "XPQUERYDOC_4")</f>
        <v>#NAME?</v>
      </c>
      <c r="I22" t="e">
        <f ca="1">_xll.xpGetDataCell(((XPQUERYDOC_4!$A22-3)*84)+(XPQUERYDOC_4!I$1-1), "XPQUERYDOC_4")</f>
        <v>#NAME?</v>
      </c>
      <c r="J22" t="e">
        <f ca="1">_xll.xpGetDataCell(((XPQUERYDOC_4!$A22-3)*84)+(XPQUERYDOC_4!J$1-1), "XPQUERYDOC_4")</f>
        <v>#NAME?</v>
      </c>
      <c r="K22" t="e">
        <f ca="1">_xll.xpGetDataCell(((XPQUERYDOC_4!$A22-3)*84)+(XPQUERYDOC_4!K$1-1), "XPQUERYDOC_4")</f>
        <v>#NAME?</v>
      </c>
      <c r="L22" t="e">
        <f ca="1">_xll.xpGetDataCell(((XPQUERYDOC_4!$A22-3)*84)+(XPQUERYDOC_4!L$1-1), "XPQUERYDOC_4")</f>
        <v>#NAME?</v>
      </c>
      <c r="M22" t="e">
        <f ca="1">_xll.xpGetDataCell(((XPQUERYDOC_4!$A22-3)*84)+(XPQUERYDOC_4!M$1-1), "XPQUERYDOC_4")</f>
        <v>#NAME?</v>
      </c>
      <c r="N22" t="e">
        <f ca="1">_xll.xpGetDataCell(((XPQUERYDOC_4!$A22-3)*84)+(XPQUERYDOC_4!N$1-1), "XPQUERYDOC_4")</f>
        <v>#NAME?</v>
      </c>
      <c r="O22" t="e">
        <f ca="1">_xll.xpGetDataCell(((XPQUERYDOC_4!$A22-3)*84)+(XPQUERYDOC_4!O$1-1), "XPQUERYDOC_4")</f>
        <v>#NAME?</v>
      </c>
      <c r="P22" t="e">
        <f ca="1">_xll.xpGetDataCell(((XPQUERYDOC_4!$A22-3)*84)+(XPQUERYDOC_4!P$1-1), "XPQUERYDOC_4")</f>
        <v>#NAME?</v>
      </c>
      <c r="Q22" t="e">
        <f ca="1">_xll.xpGetDataCell(((XPQUERYDOC_4!$A22-3)*84)+(XPQUERYDOC_4!Q$1-1), "XPQUERYDOC_4")</f>
        <v>#NAME?</v>
      </c>
      <c r="R22" t="e">
        <f ca="1">_xll.xpGetDataCell(((XPQUERYDOC_4!$A22-3)*84)+(XPQUERYDOC_4!R$1-1), "XPQUERYDOC_4")</f>
        <v>#NAME?</v>
      </c>
      <c r="S22" t="e">
        <f ca="1">_xll.xpGetDataCell(((XPQUERYDOC_4!$A22-3)*84)+(XPQUERYDOC_4!S$1-1), "XPQUERYDOC_4")</f>
        <v>#NAME?</v>
      </c>
      <c r="T22" t="e">
        <f ca="1">_xll.xpGetDataCell(((XPQUERYDOC_4!$A22-3)*84)+(XPQUERYDOC_4!T$1-1), "XPQUERYDOC_4")</f>
        <v>#NAME?</v>
      </c>
      <c r="U22" t="e">
        <f ca="1">_xll.xpGetDataCell(((XPQUERYDOC_4!$A22-3)*84)+(XPQUERYDOC_4!U$1-1), "XPQUERYDOC_4")</f>
        <v>#NAME?</v>
      </c>
      <c r="V22" t="e">
        <f ca="1">_xll.xpGetDataCell(((XPQUERYDOC_4!$A22-3)*84)+(XPQUERYDOC_4!V$1-1), "XPQUERYDOC_4")</f>
        <v>#NAME?</v>
      </c>
      <c r="W22" t="e">
        <f ca="1">_xll.xpGetDataCell(((XPQUERYDOC_4!$A22-3)*84)+(XPQUERYDOC_4!W$1-1), "XPQUERYDOC_4")</f>
        <v>#NAME?</v>
      </c>
      <c r="X22" t="e">
        <f ca="1">_xll.xpGetDataCell(((XPQUERYDOC_4!$A22-3)*84)+(XPQUERYDOC_4!X$1-1), "XPQUERYDOC_4")</f>
        <v>#NAME?</v>
      </c>
      <c r="Y22" t="e">
        <f ca="1">_xll.xpGetDataCell(((XPQUERYDOC_4!$A22-3)*84)+(XPQUERYDOC_4!Y$1-1), "XPQUERYDOC_4")</f>
        <v>#NAME?</v>
      </c>
      <c r="Z22" t="e">
        <f ca="1">_xll.xpGetDataCell(((XPQUERYDOC_4!$A22-3)*84)+(XPQUERYDOC_4!Z$1-1), "XPQUERYDOC_4")</f>
        <v>#NAME?</v>
      </c>
      <c r="AA22" t="e">
        <f ca="1">_xll.xpGetDataCell(((XPQUERYDOC_4!$A22-3)*84)+(XPQUERYDOC_4!AA$1-1), "XPQUERYDOC_4")</f>
        <v>#NAME?</v>
      </c>
      <c r="AB22" t="e">
        <f ca="1">_xll.xpGetDataCell(((XPQUERYDOC_4!$A22-3)*84)+(XPQUERYDOC_4!AB$1-1), "XPQUERYDOC_4")</f>
        <v>#NAME?</v>
      </c>
      <c r="AC22" t="e">
        <f ca="1">_xll.xpGetDataCell(((XPQUERYDOC_4!$A22-3)*84)+(XPQUERYDOC_4!AC$1-1), "XPQUERYDOC_4")</f>
        <v>#NAME?</v>
      </c>
      <c r="AD22" t="e">
        <f ca="1">_xll.xpGetDataCell(((XPQUERYDOC_4!$A22-3)*84)+(XPQUERYDOC_4!AD$1-1), "XPQUERYDOC_4")</f>
        <v>#NAME?</v>
      </c>
      <c r="AE22" t="e">
        <f ca="1">_xll.xpGetDataCell(((XPQUERYDOC_4!$A22-3)*84)+(XPQUERYDOC_4!AE$1-1), "XPQUERYDOC_4")</f>
        <v>#NAME?</v>
      </c>
      <c r="AF22" t="e">
        <f ca="1">_xll.xpGetDataCell(((XPQUERYDOC_4!$A22-3)*84)+(XPQUERYDOC_4!AF$1-1), "XPQUERYDOC_4")</f>
        <v>#NAME?</v>
      </c>
      <c r="AG22" t="e">
        <f ca="1">_xll.xpGetDataCell(((XPQUERYDOC_4!$A22-3)*84)+(XPQUERYDOC_4!AG$1-1), "XPQUERYDOC_4")</f>
        <v>#NAME?</v>
      </c>
      <c r="AH22" t="e">
        <f ca="1">_xll.xpGetDataCell(((XPQUERYDOC_4!$A22-3)*84)+(XPQUERYDOC_4!AH$1-1), "XPQUERYDOC_4")</f>
        <v>#NAME?</v>
      </c>
      <c r="AI22" t="e">
        <f ca="1">_xll.xpGetDataCell(((XPQUERYDOC_4!$A22-3)*84)+(XPQUERYDOC_4!AI$1-1), "XPQUERYDOC_4")</f>
        <v>#NAME?</v>
      </c>
      <c r="AJ22" t="e">
        <f ca="1">_xll.xpGetDataCell(((XPQUERYDOC_4!$A22-3)*84)+(XPQUERYDOC_4!AJ$1-1), "XPQUERYDOC_4")</f>
        <v>#NAME?</v>
      </c>
      <c r="AK22" t="e">
        <f ca="1">_xll.xpGetDataCell(((XPQUERYDOC_4!$A22-3)*84)+(XPQUERYDOC_4!AK$1-1), "XPQUERYDOC_4")</f>
        <v>#NAME?</v>
      </c>
      <c r="AL22" t="e">
        <f ca="1">_xll.xpGetDataCell(((XPQUERYDOC_4!$A22-3)*84)+(XPQUERYDOC_4!AL$1-1), "XPQUERYDOC_4")</f>
        <v>#NAME?</v>
      </c>
      <c r="AM22" t="e">
        <f ca="1">_xll.xpGetDataCell(((XPQUERYDOC_4!$A22-3)*84)+(XPQUERYDOC_4!AM$1-1), "XPQUERYDOC_4")</f>
        <v>#NAME?</v>
      </c>
      <c r="AN22" t="e">
        <f ca="1">_xll.xpGetDataCell(((XPQUERYDOC_4!$A22-3)*84)+(XPQUERYDOC_4!AN$1-1), "XPQUERYDOC_4")</f>
        <v>#NAME?</v>
      </c>
      <c r="AO22" t="e">
        <f ca="1">_xll.xpGetDataCell(((XPQUERYDOC_4!$A22-3)*84)+(XPQUERYDOC_4!AO$1-1), "XPQUERYDOC_4")</f>
        <v>#NAME?</v>
      </c>
      <c r="AP22" t="e">
        <f ca="1">_xll.xpGetDataCell(((XPQUERYDOC_4!$A22-3)*84)+(XPQUERYDOC_4!AP$1-1), "XPQUERYDOC_4")</f>
        <v>#NAME?</v>
      </c>
      <c r="AQ22" t="e">
        <f ca="1">_xll.xpGetDataCell(((XPQUERYDOC_4!$A22-3)*84)+(XPQUERYDOC_4!AQ$1-1), "XPQUERYDOC_4")</f>
        <v>#NAME?</v>
      </c>
      <c r="AR22" t="e">
        <f ca="1">_xll.xpGetDataCell(((XPQUERYDOC_4!$A22-3)*84)+(XPQUERYDOC_4!AR$1-1), "XPQUERYDOC_4")</f>
        <v>#NAME?</v>
      </c>
      <c r="AS22" t="e">
        <f ca="1">_xll.xpGetDataCell(((XPQUERYDOC_4!$A22-3)*84)+(XPQUERYDOC_4!AS$1-1), "XPQUERYDOC_4")</f>
        <v>#NAME?</v>
      </c>
      <c r="AT22" t="e">
        <f ca="1">_xll.xpGetDataCell(((XPQUERYDOC_4!$A22-3)*84)+(XPQUERYDOC_4!AT$1-1), "XPQUERYDOC_4")</f>
        <v>#NAME?</v>
      </c>
      <c r="AU22" t="e">
        <f ca="1">_xll.xpGetDataCell(((XPQUERYDOC_4!$A22-3)*84)+(XPQUERYDOC_4!AU$1-1), "XPQUERYDOC_4")</f>
        <v>#NAME?</v>
      </c>
      <c r="AV22" t="e">
        <f ca="1">_xll.xpGetDataCell(((XPQUERYDOC_4!$A22-3)*84)+(XPQUERYDOC_4!AV$1-1), "XPQUERYDOC_4")</f>
        <v>#NAME?</v>
      </c>
      <c r="AW22" t="e">
        <f ca="1">_xll.xpGetDataCell(((XPQUERYDOC_4!$A22-3)*84)+(XPQUERYDOC_4!AW$1-1), "XPQUERYDOC_4")</f>
        <v>#NAME?</v>
      </c>
      <c r="AX22" t="e">
        <f ca="1">_xll.xpGetDataCell(((XPQUERYDOC_4!$A22-3)*84)+(XPQUERYDOC_4!AX$1-1), "XPQUERYDOC_4")</f>
        <v>#NAME?</v>
      </c>
      <c r="AY22" t="e">
        <f ca="1">_xll.xpGetDataCell(((XPQUERYDOC_4!$A22-3)*84)+(XPQUERYDOC_4!AY$1-1), "XPQUERYDOC_4")</f>
        <v>#NAME?</v>
      </c>
      <c r="AZ22" t="e">
        <f ca="1">_xll.xpGetDataCell(((XPQUERYDOC_4!$A22-3)*84)+(XPQUERYDOC_4!AZ$1-1), "XPQUERYDOC_4")</f>
        <v>#NAME?</v>
      </c>
      <c r="BA22" t="e">
        <f ca="1">_xll.xpGetDataCell(((XPQUERYDOC_4!$A22-3)*84)+(XPQUERYDOC_4!BA$1-1), "XPQUERYDOC_4")</f>
        <v>#NAME?</v>
      </c>
      <c r="BB22" t="e">
        <f ca="1">_xll.xpGetDataCell(((XPQUERYDOC_4!$A22-3)*84)+(XPQUERYDOC_4!BB$1-1), "XPQUERYDOC_4")</f>
        <v>#NAME?</v>
      </c>
      <c r="BC22" t="e">
        <f ca="1">_xll.xpGetDataCell(((XPQUERYDOC_4!$A22-3)*84)+(XPQUERYDOC_4!BC$1-1), "XPQUERYDOC_4")</f>
        <v>#NAME?</v>
      </c>
      <c r="BD22" t="e">
        <f ca="1">_xll.xpGetDataCell(((XPQUERYDOC_4!$A22-3)*84)+(XPQUERYDOC_4!BD$1-1), "XPQUERYDOC_4")</f>
        <v>#NAME?</v>
      </c>
      <c r="BE22" t="e">
        <f ca="1">_xll.xpGetDataCell(((XPQUERYDOC_4!$A22-3)*84)+(XPQUERYDOC_4!BE$1-1), "XPQUERYDOC_4")</f>
        <v>#NAME?</v>
      </c>
      <c r="BF22" t="e">
        <f ca="1">_xll.xpGetDataCell(((XPQUERYDOC_4!$A22-3)*84)+(XPQUERYDOC_4!BF$1-1), "XPQUERYDOC_4")</f>
        <v>#NAME?</v>
      </c>
      <c r="BG22" t="e">
        <f ca="1">_xll.xpGetDataCell(((XPQUERYDOC_4!$A22-3)*84)+(XPQUERYDOC_4!BG$1-1), "XPQUERYDOC_4")</f>
        <v>#NAME?</v>
      </c>
      <c r="BH22" t="e">
        <f ca="1">_xll.xpGetDataCell(((XPQUERYDOC_4!$A22-3)*84)+(XPQUERYDOC_4!BH$1-1), "XPQUERYDOC_4")</f>
        <v>#NAME?</v>
      </c>
      <c r="BI22" t="e">
        <f ca="1">_xll.xpGetDataCell(((XPQUERYDOC_4!$A22-3)*84)+(XPQUERYDOC_4!BI$1-1), "XPQUERYDOC_4")</f>
        <v>#NAME?</v>
      </c>
      <c r="BJ22" t="e">
        <f ca="1">_xll.xpGetDataCell(((XPQUERYDOC_4!$A22-3)*84)+(XPQUERYDOC_4!BJ$1-1), "XPQUERYDOC_4")</f>
        <v>#NAME?</v>
      </c>
      <c r="BK22" t="e">
        <f ca="1">_xll.xpGetDataCell(((XPQUERYDOC_4!$A22-3)*84)+(XPQUERYDOC_4!BK$1-1), "XPQUERYDOC_4")</f>
        <v>#NAME?</v>
      </c>
      <c r="BL22" t="e">
        <f ca="1">_xll.xpGetDataCell(((XPQUERYDOC_4!$A22-3)*84)+(XPQUERYDOC_4!BL$1-1), "XPQUERYDOC_4")</f>
        <v>#NAME?</v>
      </c>
      <c r="BM22" t="e">
        <f ca="1">_xll.xpGetDataCell(((XPQUERYDOC_4!$A22-3)*84)+(XPQUERYDOC_4!BM$1-1), "XPQUERYDOC_4")</f>
        <v>#NAME?</v>
      </c>
      <c r="BN22" t="e">
        <f ca="1">_xll.xpGetDataCell(((XPQUERYDOC_4!$A22-3)*84)+(XPQUERYDOC_4!BN$1-1), "XPQUERYDOC_4")</f>
        <v>#NAME?</v>
      </c>
      <c r="BO22" t="e">
        <f ca="1">_xll.xpGetDataCell(((XPQUERYDOC_4!$A22-3)*84)+(XPQUERYDOC_4!BO$1-1), "XPQUERYDOC_4")</f>
        <v>#NAME?</v>
      </c>
      <c r="BP22" t="e">
        <f ca="1">_xll.xpGetDataCell(((XPQUERYDOC_4!$A22-3)*84)+(XPQUERYDOC_4!BP$1-1), "XPQUERYDOC_4")</f>
        <v>#NAME?</v>
      </c>
      <c r="BQ22" t="e">
        <f ca="1">_xll.xpGetDataCell(((XPQUERYDOC_4!$A22-3)*84)+(XPQUERYDOC_4!BQ$1-1), "XPQUERYDOC_4")</f>
        <v>#NAME?</v>
      </c>
      <c r="BR22" t="e">
        <f ca="1">_xll.xpGetDataCell(((XPQUERYDOC_4!$A22-3)*84)+(XPQUERYDOC_4!BR$1-1), "XPQUERYDOC_4")</f>
        <v>#NAME?</v>
      </c>
      <c r="BS22" t="e">
        <f ca="1">_xll.xpGetDataCell(((XPQUERYDOC_4!$A22-3)*84)+(XPQUERYDOC_4!BS$1-1), "XPQUERYDOC_4")</f>
        <v>#NAME?</v>
      </c>
      <c r="BT22" t="e">
        <f ca="1">_xll.xpGetDataCell(((XPQUERYDOC_4!$A22-3)*84)+(XPQUERYDOC_4!BT$1-1), "XPQUERYDOC_4")</f>
        <v>#NAME?</v>
      </c>
      <c r="BU22" t="e">
        <f ca="1">_xll.xpGetDataCell(((XPQUERYDOC_4!$A22-3)*84)+(XPQUERYDOC_4!BU$1-1), "XPQUERYDOC_4")</f>
        <v>#NAME?</v>
      </c>
      <c r="BV22" t="e">
        <f ca="1">_xll.xpGetDataCell(((XPQUERYDOC_4!$A22-3)*84)+(XPQUERYDOC_4!BV$1-1), "XPQUERYDOC_4")</f>
        <v>#NAME?</v>
      </c>
      <c r="BW22" t="e">
        <f ca="1">_xll.xpGetDataCell(((XPQUERYDOC_4!$A22-3)*84)+(XPQUERYDOC_4!BW$1-1), "XPQUERYDOC_4")</f>
        <v>#NAME?</v>
      </c>
      <c r="BX22" t="e">
        <f ca="1">_xll.xpGetDataCell(((XPQUERYDOC_4!$A22-3)*84)+(XPQUERYDOC_4!BX$1-1), "XPQUERYDOC_4")</f>
        <v>#NAME?</v>
      </c>
      <c r="BY22" t="e">
        <f ca="1">_xll.xpGetDataCell(((XPQUERYDOC_4!$A22-3)*84)+(XPQUERYDOC_4!BY$1-1), "XPQUERYDOC_4")</f>
        <v>#NAME?</v>
      </c>
      <c r="BZ22" t="e">
        <f ca="1">_xll.xpGetDataCell(((XPQUERYDOC_4!$A22-3)*84)+(XPQUERYDOC_4!BZ$1-1), "XPQUERYDOC_4")</f>
        <v>#NAME?</v>
      </c>
      <c r="CA22" t="e">
        <f ca="1">_xll.xpGetDataCell(((XPQUERYDOC_4!$A22-3)*84)+(XPQUERYDOC_4!CA$1-1), "XPQUERYDOC_4")</f>
        <v>#NAME?</v>
      </c>
      <c r="CB22" t="e">
        <f ca="1">_xll.xpGetDataCell(((XPQUERYDOC_4!$A22-3)*84)+(XPQUERYDOC_4!CB$1-1), "XPQUERYDOC_4")</f>
        <v>#NAME?</v>
      </c>
      <c r="CC22" t="e">
        <f ca="1">_xll.xpGetDataCell(((XPQUERYDOC_4!$A22-3)*84)+(XPQUERYDOC_4!CC$1-1), "XPQUERYDOC_4")</f>
        <v>#NAME?</v>
      </c>
      <c r="CD22" t="e">
        <f ca="1">_xll.xpGetDataCell(((XPQUERYDOC_4!$A22-3)*84)+(XPQUERYDOC_4!CD$1-1), "XPQUERYDOC_4")</f>
        <v>#NAME?</v>
      </c>
      <c r="CE22" t="e">
        <f ca="1">_xll.xpGetDataCell(((XPQUERYDOC_4!$A22-3)*84)+(XPQUERYDOC_4!CE$1-1), "XPQUERYDOC_4")</f>
        <v>#NAME?</v>
      </c>
      <c r="CF22" t="e">
        <f ca="1">_xll.xpGetDataCell(((XPQUERYDOC_4!$A22-3)*84)+(XPQUERYDOC_4!CF$1-1), "XPQUERYDOC_4")</f>
        <v>#NAME?</v>
      </c>
      <c r="CG22" t="e">
        <f ca="1">_xll.xpGetDataCell(((XPQUERYDOC_4!$A22-3)*84)+(XPQUERYDOC_4!CG$1-1), "XPQUERYDOC_4")</f>
        <v>#NAME?</v>
      </c>
      <c r="CH22" t="e">
        <f ca="1">_xll.xpGetDataCell(((XPQUERYDOC_4!$A22-3)*84)+(XPQUERYDOC_4!CH$1-1), "XPQUERYDOC_4")</f>
        <v>#NAME?</v>
      </c>
    </row>
    <row r="23" spans="1:86" x14ac:dyDescent="0.2">
      <c r="B23" t="e">
        <f ca="1">_xll.xpGetDimLabel(2, 18, "XPQUERYDOC_4")</f>
        <v>#NAME?</v>
      </c>
      <c r="C23" t="e">
        <f ca="1">_xll.xpGetDataCell(((XPQUERYDOC_4!$A23-3)*84)+(XPQUERYDOC_4!C$1-1), "XPQUERYDOC_4")</f>
        <v>#NAME?</v>
      </c>
      <c r="D23" t="e">
        <f ca="1">_xll.xpGetDataCell(((XPQUERYDOC_4!$A23-3)*84)+(XPQUERYDOC_4!D$1-1), "XPQUERYDOC_4")</f>
        <v>#NAME?</v>
      </c>
      <c r="E23" t="e">
        <f ca="1">_xll.xpGetDataCell(((XPQUERYDOC_4!$A23-3)*84)+(XPQUERYDOC_4!E$1-1), "XPQUERYDOC_4")</f>
        <v>#NAME?</v>
      </c>
      <c r="F23" t="e">
        <f ca="1">_xll.xpGetDataCell(((XPQUERYDOC_4!$A23-3)*84)+(XPQUERYDOC_4!F$1-1), "XPQUERYDOC_4")</f>
        <v>#NAME?</v>
      </c>
      <c r="G23" t="e">
        <f ca="1">_xll.xpGetDataCell(((XPQUERYDOC_4!$A23-3)*84)+(XPQUERYDOC_4!G$1-1), "XPQUERYDOC_4")</f>
        <v>#NAME?</v>
      </c>
      <c r="H23" t="e">
        <f ca="1">_xll.xpGetDataCell(((XPQUERYDOC_4!$A23-3)*84)+(XPQUERYDOC_4!H$1-1), "XPQUERYDOC_4")</f>
        <v>#NAME?</v>
      </c>
      <c r="I23" t="e">
        <f ca="1">_xll.xpGetDataCell(((XPQUERYDOC_4!$A23-3)*84)+(XPQUERYDOC_4!I$1-1), "XPQUERYDOC_4")</f>
        <v>#NAME?</v>
      </c>
      <c r="J23" t="e">
        <f ca="1">_xll.xpGetDataCell(((XPQUERYDOC_4!$A23-3)*84)+(XPQUERYDOC_4!J$1-1), "XPQUERYDOC_4")</f>
        <v>#NAME?</v>
      </c>
      <c r="K23" t="e">
        <f ca="1">_xll.xpGetDataCell(((XPQUERYDOC_4!$A23-3)*84)+(XPQUERYDOC_4!K$1-1), "XPQUERYDOC_4")</f>
        <v>#NAME?</v>
      </c>
      <c r="L23" t="e">
        <f ca="1">_xll.xpGetDataCell(((XPQUERYDOC_4!$A23-3)*84)+(XPQUERYDOC_4!L$1-1), "XPQUERYDOC_4")</f>
        <v>#NAME?</v>
      </c>
      <c r="M23" t="e">
        <f ca="1">_xll.xpGetDataCell(((XPQUERYDOC_4!$A23-3)*84)+(XPQUERYDOC_4!M$1-1), "XPQUERYDOC_4")</f>
        <v>#NAME?</v>
      </c>
      <c r="N23" t="e">
        <f ca="1">_xll.xpGetDataCell(((XPQUERYDOC_4!$A23-3)*84)+(XPQUERYDOC_4!N$1-1), "XPQUERYDOC_4")</f>
        <v>#NAME?</v>
      </c>
      <c r="O23" t="e">
        <f ca="1">_xll.xpGetDataCell(((XPQUERYDOC_4!$A23-3)*84)+(XPQUERYDOC_4!O$1-1), "XPQUERYDOC_4")</f>
        <v>#NAME?</v>
      </c>
      <c r="P23" t="e">
        <f ca="1">_xll.xpGetDataCell(((XPQUERYDOC_4!$A23-3)*84)+(XPQUERYDOC_4!P$1-1), "XPQUERYDOC_4")</f>
        <v>#NAME?</v>
      </c>
      <c r="Q23" t="e">
        <f ca="1">_xll.xpGetDataCell(((XPQUERYDOC_4!$A23-3)*84)+(XPQUERYDOC_4!Q$1-1), "XPQUERYDOC_4")</f>
        <v>#NAME?</v>
      </c>
      <c r="R23" t="e">
        <f ca="1">_xll.xpGetDataCell(((XPQUERYDOC_4!$A23-3)*84)+(XPQUERYDOC_4!R$1-1), "XPQUERYDOC_4")</f>
        <v>#NAME?</v>
      </c>
      <c r="S23" t="e">
        <f ca="1">_xll.xpGetDataCell(((XPQUERYDOC_4!$A23-3)*84)+(XPQUERYDOC_4!S$1-1), "XPQUERYDOC_4")</f>
        <v>#NAME?</v>
      </c>
      <c r="T23" t="e">
        <f ca="1">_xll.xpGetDataCell(((XPQUERYDOC_4!$A23-3)*84)+(XPQUERYDOC_4!T$1-1), "XPQUERYDOC_4")</f>
        <v>#NAME?</v>
      </c>
      <c r="U23" t="e">
        <f ca="1">_xll.xpGetDataCell(((XPQUERYDOC_4!$A23-3)*84)+(XPQUERYDOC_4!U$1-1), "XPQUERYDOC_4")</f>
        <v>#NAME?</v>
      </c>
      <c r="V23" t="e">
        <f ca="1">_xll.xpGetDataCell(((XPQUERYDOC_4!$A23-3)*84)+(XPQUERYDOC_4!V$1-1), "XPQUERYDOC_4")</f>
        <v>#NAME?</v>
      </c>
      <c r="W23" t="e">
        <f ca="1">_xll.xpGetDataCell(((XPQUERYDOC_4!$A23-3)*84)+(XPQUERYDOC_4!W$1-1), "XPQUERYDOC_4")</f>
        <v>#NAME?</v>
      </c>
      <c r="X23" t="e">
        <f ca="1">_xll.xpGetDataCell(((XPQUERYDOC_4!$A23-3)*84)+(XPQUERYDOC_4!X$1-1), "XPQUERYDOC_4")</f>
        <v>#NAME?</v>
      </c>
      <c r="Y23" t="e">
        <f ca="1">_xll.xpGetDataCell(((XPQUERYDOC_4!$A23-3)*84)+(XPQUERYDOC_4!Y$1-1), "XPQUERYDOC_4")</f>
        <v>#NAME?</v>
      </c>
      <c r="Z23" t="e">
        <f ca="1">_xll.xpGetDataCell(((XPQUERYDOC_4!$A23-3)*84)+(XPQUERYDOC_4!Z$1-1), "XPQUERYDOC_4")</f>
        <v>#NAME?</v>
      </c>
      <c r="AA23" t="e">
        <f ca="1">_xll.xpGetDataCell(((XPQUERYDOC_4!$A23-3)*84)+(XPQUERYDOC_4!AA$1-1), "XPQUERYDOC_4")</f>
        <v>#NAME?</v>
      </c>
      <c r="AB23" t="e">
        <f ca="1">_xll.xpGetDataCell(((XPQUERYDOC_4!$A23-3)*84)+(XPQUERYDOC_4!AB$1-1), "XPQUERYDOC_4")</f>
        <v>#NAME?</v>
      </c>
      <c r="AC23" t="e">
        <f ca="1">_xll.xpGetDataCell(((XPQUERYDOC_4!$A23-3)*84)+(XPQUERYDOC_4!AC$1-1), "XPQUERYDOC_4")</f>
        <v>#NAME?</v>
      </c>
      <c r="AD23" t="e">
        <f ca="1">_xll.xpGetDataCell(((XPQUERYDOC_4!$A23-3)*84)+(XPQUERYDOC_4!AD$1-1), "XPQUERYDOC_4")</f>
        <v>#NAME?</v>
      </c>
      <c r="AE23" t="e">
        <f ca="1">_xll.xpGetDataCell(((XPQUERYDOC_4!$A23-3)*84)+(XPQUERYDOC_4!AE$1-1), "XPQUERYDOC_4")</f>
        <v>#NAME?</v>
      </c>
      <c r="AF23" t="e">
        <f ca="1">_xll.xpGetDataCell(((XPQUERYDOC_4!$A23-3)*84)+(XPQUERYDOC_4!AF$1-1), "XPQUERYDOC_4")</f>
        <v>#NAME?</v>
      </c>
      <c r="AG23" t="e">
        <f ca="1">_xll.xpGetDataCell(((XPQUERYDOC_4!$A23-3)*84)+(XPQUERYDOC_4!AG$1-1), "XPQUERYDOC_4")</f>
        <v>#NAME?</v>
      </c>
      <c r="AH23" t="e">
        <f ca="1">_xll.xpGetDataCell(((XPQUERYDOC_4!$A23-3)*84)+(XPQUERYDOC_4!AH$1-1), "XPQUERYDOC_4")</f>
        <v>#NAME?</v>
      </c>
      <c r="AI23" t="e">
        <f ca="1">_xll.xpGetDataCell(((XPQUERYDOC_4!$A23-3)*84)+(XPQUERYDOC_4!AI$1-1), "XPQUERYDOC_4")</f>
        <v>#NAME?</v>
      </c>
      <c r="AJ23" t="e">
        <f ca="1">_xll.xpGetDataCell(((XPQUERYDOC_4!$A23-3)*84)+(XPQUERYDOC_4!AJ$1-1), "XPQUERYDOC_4")</f>
        <v>#NAME?</v>
      </c>
      <c r="AK23" t="e">
        <f ca="1">_xll.xpGetDataCell(((XPQUERYDOC_4!$A23-3)*84)+(XPQUERYDOC_4!AK$1-1), "XPQUERYDOC_4")</f>
        <v>#NAME?</v>
      </c>
      <c r="AL23" t="e">
        <f ca="1">_xll.xpGetDataCell(((XPQUERYDOC_4!$A23-3)*84)+(XPQUERYDOC_4!AL$1-1), "XPQUERYDOC_4")</f>
        <v>#NAME?</v>
      </c>
      <c r="AM23" t="e">
        <f ca="1">_xll.xpGetDataCell(((XPQUERYDOC_4!$A23-3)*84)+(XPQUERYDOC_4!AM$1-1), "XPQUERYDOC_4")</f>
        <v>#NAME?</v>
      </c>
      <c r="AN23" t="e">
        <f ca="1">_xll.xpGetDataCell(((XPQUERYDOC_4!$A23-3)*84)+(XPQUERYDOC_4!AN$1-1), "XPQUERYDOC_4")</f>
        <v>#NAME?</v>
      </c>
      <c r="AO23" t="e">
        <f ca="1">_xll.xpGetDataCell(((XPQUERYDOC_4!$A23-3)*84)+(XPQUERYDOC_4!AO$1-1), "XPQUERYDOC_4")</f>
        <v>#NAME?</v>
      </c>
      <c r="AP23" t="e">
        <f ca="1">_xll.xpGetDataCell(((XPQUERYDOC_4!$A23-3)*84)+(XPQUERYDOC_4!AP$1-1), "XPQUERYDOC_4")</f>
        <v>#NAME?</v>
      </c>
      <c r="AQ23" t="e">
        <f ca="1">_xll.xpGetDataCell(((XPQUERYDOC_4!$A23-3)*84)+(XPQUERYDOC_4!AQ$1-1), "XPQUERYDOC_4")</f>
        <v>#NAME?</v>
      </c>
      <c r="AR23" t="e">
        <f ca="1">_xll.xpGetDataCell(((XPQUERYDOC_4!$A23-3)*84)+(XPQUERYDOC_4!AR$1-1), "XPQUERYDOC_4")</f>
        <v>#NAME?</v>
      </c>
      <c r="AS23" t="e">
        <f ca="1">_xll.xpGetDataCell(((XPQUERYDOC_4!$A23-3)*84)+(XPQUERYDOC_4!AS$1-1), "XPQUERYDOC_4")</f>
        <v>#NAME?</v>
      </c>
      <c r="AT23" t="e">
        <f ca="1">_xll.xpGetDataCell(((XPQUERYDOC_4!$A23-3)*84)+(XPQUERYDOC_4!AT$1-1), "XPQUERYDOC_4")</f>
        <v>#NAME?</v>
      </c>
      <c r="AU23" t="e">
        <f ca="1">_xll.xpGetDataCell(((XPQUERYDOC_4!$A23-3)*84)+(XPQUERYDOC_4!AU$1-1), "XPQUERYDOC_4")</f>
        <v>#NAME?</v>
      </c>
      <c r="AV23" t="e">
        <f ca="1">_xll.xpGetDataCell(((XPQUERYDOC_4!$A23-3)*84)+(XPQUERYDOC_4!AV$1-1), "XPQUERYDOC_4")</f>
        <v>#NAME?</v>
      </c>
      <c r="AW23" t="e">
        <f ca="1">_xll.xpGetDataCell(((XPQUERYDOC_4!$A23-3)*84)+(XPQUERYDOC_4!AW$1-1), "XPQUERYDOC_4")</f>
        <v>#NAME?</v>
      </c>
      <c r="AX23" t="e">
        <f ca="1">_xll.xpGetDataCell(((XPQUERYDOC_4!$A23-3)*84)+(XPQUERYDOC_4!AX$1-1), "XPQUERYDOC_4")</f>
        <v>#NAME?</v>
      </c>
      <c r="AY23" t="e">
        <f ca="1">_xll.xpGetDataCell(((XPQUERYDOC_4!$A23-3)*84)+(XPQUERYDOC_4!AY$1-1), "XPQUERYDOC_4")</f>
        <v>#NAME?</v>
      </c>
      <c r="AZ23" t="e">
        <f ca="1">_xll.xpGetDataCell(((XPQUERYDOC_4!$A23-3)*84)+(XPQUERYDOC_4!AZ$1-1), "XPQUERYDOC_4")</f>
        <v>#NAME?</v>
      </c>
      <c r="BA23" t="e">
        <f ca="1">_xll.xpGetDataCell(((XPQUERYDOC_4!$A23-3)*84)+(XPQUERYDOC_4!BA$1-1), "XPQUERYDOC_4")</f>
        <v>#NAME?</v>
      </c>
      <c r="BB23" t="e">
        <f ca="1">_xll.xpGetDataCell(((XPQUERYDOC_4!$A23-3)*84)+(XPQUERYDOC_4!BB$1-1), "XPQUERYDOC_4")</f>
        <v>#NAME?</v>
      </c>
      <c r="BC23" t="e">
        <f ca="1">_xll.xpGetDataCell(((XPQUERYDOC_4!$A23-3)*84)+(XPQUERYDOC_4!BC$1-1), "XPQUERYDOC_4")</f>
        <v>#NAME?</v>
      </c>
      <c r="BD23" t="e">
        <f ca="1">_xll.xpGetDataCell(((XPQUERYDOC_4!$A23-3)*84)+(XPQUERYDOC_4!BD$1-1), "XPQUERYDOC_4")</f>
        <v>#NAME?</v>
      </c>
      <c r="BE23" t="e">
        <f ca="1">_xll.xpGetDataCell(((XPQUERYDOC_4!$A23-3)*84)+(XPQUERYDOC_4!BE$1-1), "XPQUERYDOC_4")</f>
        <v>#NAME?</v>
      </c>
      <c r="BF23" t="e">
        <f ca="1">_xll.xpGetDataCell(((XPQUERYDOC_4!$A23-3)*84)+(XPQUERYDOC_4!BF$1-1), "XPQUERYDOC_4")</f>
        <v>#NAME?</v>
      </c>
      <c r="BG23" t="e">
        <f ca="1">_xll.xpGetDataCell(((XPQUERYDOC_4!$A23-3)*84)+(XPQUERYDOC_4!BG$1-1), "XPQUERYDOC_4")</f>
        <v>#NAME?</v>
      </c>
      <c r="BH23" t="e">
        <f ca="1">_xll.xpGetDataCell(((XPQUERYDOC_4!$A23-3)*84)+(XPQUERYDOC_4!BH$1-1), "XPQUERYDOC_4")</f>
        <v>#NAME?</v>
      </c>
      <c r="BI23" t="e">
        <f ca="1">_xll.xpGetDataCell(((XPQUERYDOC_4!$A23-3)*84)+(XPQUERYDOC_4!BI$1-1), "XPQUERYDOC_4")</f>
        <v>#NAME?</v>
      </c>
      <c r="BJ23" t="e">
        <f ca="1">_xll.xpGetDataCell(((XPQUERYDOC_4!$A23-3)*84)+(XPQUERYDOC_4!BJ$1-1), "XPQUERYDOC_4")</f>
        <v>#NAME?</v>
      </c>
      <c r="BK23" t="e">
        <f ca="1">_xll.xpGetDataCell(((XPQUERYDOC_4!$A23-3)*84)+(XPQUERYDOC_4!BK$1-1), "XPQUERYDOC_4")</f>
        <v>#NAME?</v>
      </c>
      <c r="BL23" t="e">
        <f ca="1">_xll.xpGetDataCell(((XPQUERYDOC_4!$A23-3)*84)+(XPQUERYDOC_4!BL$1-1), "XPQUERYDOC_4")</f>
        <v>#NAME?</v>
      </c>
      <c r="BM23" t="e">
        <f ca="1">_xll.xpGetDataCell(((XPQUERYDOC_4!$A23-3)*84)+(XPQUERYDOC_4!BM$1-1), "XPQUERYDOC_4")</f>
        <v>#NAME?</v>
      </c>
      <c r="BN23" t="e">
        <f ca="1">_xll.xpGetDataCell(((XPQUERYDOC_4!$A23-3)*84)+(XPQUERYDOC_4!BN$1-1), "XPQUERYDOC_4")</f>
        <v>#NAME?</v>
      </c>
      <c r="BO23" t="e">
        <f ca="1">_xll.xpGetDataCell(((XPQUERYDOC_4!$A23-3)*84)+(XPQUERYDOC_4!BO$1-1), "XPQUERYDOC_4")</f>
        <v>#NAME?</v>
      </c>
      <c r="BP23" t="e">
        <f ca="1">_xll.xpGetDataCell(((XPQUERYDOC_4!$A23-3)*84)+(XPQUERYDOC_4!BP$1-1), "XPQUERYDOC_4")</f>
        <v>#NAME?</v>
      </c>
      <c r="BQ23" t="e">
        <f ca="1">_xll.xpGetDataCell(((XPQUERYDOC_4!$A23-3)*84)+(XPQUERYDOC_4!BQ$1-1), "XPQUERYDOC_4")</f>
        <v>#NAME?</v>
      </c>
      <c r="BR23" t="e">
        <f ca="1">_xll.xpGetDataCell(((XPQUERYDOC_4!$A23-3)*84)+(XPQUERYDOC_4!BR$1-1), "XPQUERYDOC_4")</f>
        <v>#NAME?</v>
      </c>
      <c r="BS23" t="e">
        <f ca="1">_xll.xpGetDataCell(((XPQUERYDOC_4!$A23-3)*84)+(XPQUERYDOC_4!BS$1-1), "XPQUERYDOC_4")</f>
        <v>#NAME?</v>
      </c>
      <c r="BT23" t="e">
        <f ca="1">_xll.xpGetDataCell(((XPQUERYDOC_4!$A23-3)*84)+(XPQUERYDOC_4!BT$1-1), "XPQUERYDOC_4")</f>
        <v>#NAME?</v>
      </c>
      <c r="BU23" t="e">
        <f ca="1">_xll.xpGetDataCell(((XPQUERYDOC_4!$A23-3)*84)+(XPQUERYDOC_4!BU$1-1), "XPQUERYDOC_4")</f>
        <v>#NAME?</v>
      </c>
      <c r="BV23" t="e">
        <f ca="1">_xll.xpGetDataCell(((XPQUERYDOC_4!$A23-3)*84)+(XPQUERYDOC_4!BV$1-1), "XPQUERYDOC_4")</f>
        <v>#NAME?</v>
      </c>
      <c r="BW23" t="e">
        <f ca="1">_xll.xpGetDataCell(((XPQUERYDOC_4!$A23-3)*84)+(XPQUERYDOC_4!BW$1-1), "XPQUERYDOC_4")</f>
        <v>#NAME?</v>
      </c>
      <c r="BX23" t="e">
        <f ca="1">_xll.xpGetDataCell(((XPQUERYDOC_4!$A23-3)*84)+(XPQUERYDOC_4!BX$1-1), "XPQUERYDOC_4")</f>
        <v>#NAME?</v>
      </c>
      <c r="BY23" t="e">
        <f ca="1">_xll.xpGetDataCell(((XPQUERYDOC_4!$A23-3)*84)+(XPQUERYDOC_4!BY$1-1), "XPQUERYDOC_4")</f>
        <v>#NAME?</v>
      </c>
      <c r="BZ23" t="e">
        <f ca="1">_xll.xpGetDataCell(((XPQUERYDOC_4!$A23-3)*84)+(XPQUERYDOC_4!BZ$1-1), "XPQUERYDOC_4")</f>
        <v>#NAME?</v>
      </c>
      <c r="CA23" t="e">
        <f ca="1">_xll.xpGetDataCell(((XPQUERYDOC_4!$A23-3)*84)+(XPQUERYDOC_4!CA$1-1), "XPQUERYDOC_4")</f>
        <v>#NAME?</v>
      </c>
      <c r="CB23" t="e">
        <f ca="1">_xll.xpGetDataCell(((XPQUERYDOC_4!$A23-3)*84)+(XPQUERYDOC_4!CB$1-1), "XPQUERYDOC_4")</f>
        <v>#NAME?</v>
      </c>
      <c r="CC23" t="e">
        <f ca="1">_xll.xpGetDataCell(((XPQUERYDOC_4!$A23-3)*84)+(XPQUERYDOC_4!CC$1-1), "XPQUERYDOC_4")</f>
        <v>#NAME?</v>
      </c>
      <c r="CD23" t="e">
        <f ca="1">_xll.xpGetDataCell(((XPQUERYDOC_4!$A23-3)*84)+(XPQUERYDOC_4!CD$1-1), "XPQUERYDOC_4")</f>
        <v>#NAME?</v>
      </c>
      <c r="CE23" t="e">
        <f ca="1">_xll.xpGetDataCell(((XPQUERYDOC_4!$A23-3)*84)+(XPQUERYDOC_4!CE$1-1), "XPQUERYDOC_4")</f>
        <v>#NAME?</v>
      </c>
      <c r="CF23" t="e">
        <f ca="1">_xll.xpGetDataCell(((XPQUERYDOC_4!$A23-3)*84)+(XPQUERYDOC_4!CF$1-1), "XPQUERYDOC_4")</f>
        <v>#NAME?</v>
      </c>
      <c r="CG23" t="e">
        <f ca="1">_xll.xpGetDataCell(((XPQUERYDOC_4!$A23-3)*84)+(XPQUERYDOC_4!CG$1-1), "XPQUERYDOC_4")</f>
        <v>#NAME?</v>
      </c>
      <c r="CH23" t="e">
        <f ca="1">_xll.xpGetDataCell(((XPQUERYDOC_4!$A23-3)*84)+(XPQUERYDOC_4!CH$1-1), "XPQUERYDOC_4")</f>
        <v>#NAME?</v>
      </c>
    </row>
    <row r="24" spans="1:86" x14ac:dyDescent="0.2">
      <c r="A24" t="e">
        <f ca="1">_xll.xpGetDimLabel(3, 1, "XPQUERYDOC_4")</f>
        <v>#NAME?</v>
      </c>
      <c r="B24" t="e">
        <f ca="1">_xll.xpGetDimLabel(2, 0, "XPQUERYDOC_4")</f>
        <v>#NAME?</v>
      </c>
      <c r="C24" t="e">
        <f ca="1">_xll.xpGetDataCell(((XPQUERYDOC_4!$A24-3)*84)+(XPQUERYDOC_4!C$1-1), "XPQUERYDOC_4")</f>
        <v>#NAME?</v>
      </c>
      <c r="D24" t="e">
        <f ca="1">_xll.xpGetDataCell(((XPQUERYDOC_4!$A24-3)*84)+(XPQUERYDOC_4!D$1-1), "XPQUERYDOC_4")</f>
        <v>#NAME?</v>
      </c>
      <c r="E24" t="e">
        <f ca="1">_xll.xpGetDataCell(((XPQUERYDOC_4!$A24-3)*84)+(XPQUERYDOC_4!E$1-1), "XPQUERYDOC_4")</f>
        <v>#NAME?</v>
      </c>
      <c r="F24" t="e">
        <f ca="1">_xll.xpGetDataCell(((XPQUERYDOC_4!$A24-3)*84)+(XPQUERYDOC_4!F$1-1), "XPQUERYDOC_4")</f>
        <v>#NAME?</v>
      </c>
      <c r="G24" t="e">
        <f ca="1">_xll.xpGetDataCell(((XPQUERYDOC_4!$A24-3)*84)+(XPQUERYDOC_4!G$1-1), "XPQUERYDOC_4")</f>
        <v>#NAME?</v>
      </c>
      <c r="H24" t="e">
        <f ca="1">_xll.xpGetDataCell(((XPQUERYDOC_4!$A24-3)*84)+(XPQUERYDOC_4!H$1-1), "XPQUERYDOC_4")</f>
        <v>#NAME?</v>
      </c>
      <c r="I24" t="e">
        <f ca="1">_xll.xpGetDataCell(((XPQUERYDOC_4!$A24-3)*84)+(XPQUERYDOC_4!I$1-1), "XPQUERYDOC_4")</f>
        <v>#NAME?</v>
      </c>
      <c r="J24" t="e">
        <f ca="1">_xll.xpGetDataCell(((XPQUERYDOC_4!$A24-3)*84)+(XPQUERYDOC_4!J$1-1), "XPQUERYDOC_4")</f>
        <v>#NAME?</v>
      </c>
      <c r="K24" t="e">
        <f ca="1">_xll.xpGetDataCell(((XPQUERYDOC_4!$A24-3)*84)+(XPQUERYDOC_4!K$1-1), "XPQUERYDOC_4")</f>
        <v>#NAME?</v>
      </c>
      <c r="L24" t="e">
        <f ca="1">_xll.xpGetDataCell(((XPQUERYDOC_4!$A24-3)*84)+(XPQUERYDOC_4!L$1-1), "XPQUERYDOC_4")</f>
        <v>#NAME?</v>
      </c>
      <c r="M24" t="e">
        <f ca="1">_xll.xpGetDataCell(((XPQUERYDOC_4!$A24-3)*84)+(XPQUERYDOC_4!M$1-1), "XPQUERYDOC_4")</f>
        <v>#NAME?</v>
      </c>
      <c r="N24" t="e">
        <f ca="1">_xll.xpGetDataCell(((XPQUERYDOC_4!$A24-3)*84)+(XPQUERYDOC_4!N$1-1), "XPQUERYDOC_4")</f>
        <v>#NAME?</v>
      </c>
      <c r="O24" t="e">
        <f ca="1">_xll.xpGetDataCell(((XPQUERYDOC_4!$A24-3)*84)+(XPQUERYDOC_4!O$1-1), "XPQUERYDOC_4")</f>
        <v>#NAME?</v>
      </c>
      <c r="P24" t="e">
        <f ca="1">_xll.xpGetDataCell(((XPQUERYDOC_4!$A24-3)*84)+(XPQUERYDOC_4!P$1-1), "XPQUERYDOC_4")</f>
        <v>#NAME?</v>
      </c>
      <c r="Q24" t="e">
        <f ca="1">_xll.xpGetDataCell(((XPQUERYDOC_4!$A24-3)*84)+(XPQUERYDOC_4!Q$1-1), "XPQUERYDOC_4")</f>
        <v>#NAME?</v>
      </c>
      <c r="R24" t="e">
        <f ca="1">_xll.xpGetDataCell(((XPQUERYDOC_4!$A24-3)*84)+(XPQUERYDOC_4!R$1-1), "XPQUERYDOC_4")</f>
        <v>#NAME?</v>
      </c>
      <c r="S24" t="e">
        <f ca="1">_xll.xpGetDataCell(((XPQUERYDOC_4!$A24-3)*84)+(XPQUERYDOC_4!S$1-1), "XPQUERYDOC_4")</f>
        <v>#NAME?</v>
      </c>
      <c r="T24" t="e">
        <f ca="1">_xll.xpGetDataCell(((XPQUERYDOC_4!$A24-3)*84)+(XPQUERYDOC_4!T$1-1), "XPQUERYDOC_4")</f>
        <v>#NAME?</v>
      </c>
      <c r="U24" t="e">
        <f ca="1">_xll.xpGetDataCell(((XPQUERYDOC_4!$A24-3)*84)+(XPQUERYDOC_4!U$1-1), "XPQUERYDOC_4")</f>
        <v>#NAME?</v>
      </c>
      <c r="V24" t="e">
        <f ca="1">_xll.xpGetDataCell(((XPQUERYDOC_4!$A24-3)*84)+(XPQUERYDOC_4!V$1-1), "XPQUERYDOC_4")</f>
        <v>#NAME?</v>
      </c>
      <c r="W24" t="e">
        <f ca="1">_xll.xpGetDataCell(((XPQUERYDOC_4!$A24-3)*84)+(XPQUERYDOC_4!W$1-1), "XPQUERYDOC_4")</f>
        <v>#NAME?</v>
      </c>
      <c r="X24" t="e">
        <f ca="1">_xll.xpGetDataCell(((XPQUERYDOC_4!$A24-3)*84)+(XPQUERYDOC_4!X$1-1), "XPQUERYDOC_4")</f>
        <v>#NAME?</v>
      </c>
      <c r="Y24" t="e">
        <f ca="1">_xll.xpGetDataCell(((XPQUERYDOC_4!$A24-3)*84)+(XPQUERYDOC_4!Y$1-1), "XPQUERYDOC_4")</f>
        <v>#NAME?</v>
      </c>
      <c r="Z24" t="e">
        <f ca="1">_xll.xpGetDataCell(((XPQUERYDOC_4!$A24-3)*84)+(XPQUERYDOC_4!Z$1-1), "XPQUERYDOC_4")</f>
        <v>#NAME?</v>
      </c>
      <c r="AA24" t="e">
        <f ca="1">_xll.xpGetDataCell(((XPQUERYDOC_4!$A24-3)*84)+(XPQUERYDOC_4!AA$1-1), "XPQUERYDOC_4")</f>
        <v>#NAME?</v>
      </c>
      <c r="AB24" t="e">
        <f ca="1">_xll.xpGetDataCell(((XPQUERYDOC_4!$A24-3)*84)+(XPQUERYDOC_4!AB$1-1), "XPQUERYDOC_4")</f>
        <v>#NAME?</v>
      </c>
      <c r="AC24" t="e">
        <f ca="1">_xll.xpGetDataCell(((XPQUERYDOC_4!$A24-3)*84)+(XPQUERYDOC_4!AC$1-1), "XPQUERYDOC_4")</f>
        <v>#NAME?</v>
      </c>
      <c r="AD24" t="e">
        <f ca="1">_xll.xpGetDataCell(((XPQUERYDOC_4!$A24-3)*84)+(XPQUERYDOC_4!AD$1-1), "XPQUERYDOC_4")</f>
        <v>#NAME?</v>
      </c>
      <c r="AE24" t="e">
        <f ca="1">_xll.xpGetDataCell(((XPQUERYDOC_4!$A24-3)*84)+(XPQUERYDOC_4!AE$1-1), "XPQUERYDOC_4")</f>
        <v>#NAME?</v>
      </c>
      <c r="AF24" t="e">
        <f ca="1">_xll.xpGetDataCell(((XPQUERYDOC_4!$A24-3)*84)+(XPQUERYDOC_4!AF$1-1), "XPQUERYDOC_4")</f>
        <v>#NAME?</v>
      </c>
      <c r="AG24" t="e">
        <f ca="1">_xll.xpGetDataCell(((XPQUERYDOC_4!$A24-3)*84)+(XPQUERYDOC_4!AG$1-1), "XPQUERYDOC_4")</f>
        <v>#NAME?</v>
      </c>
      <c r="AH24" t="e">
        <f ca="1">_xll.xpGetDataCell(((XPQUERYDOC_4!$A24-3)*84)+(XPQUERYDOC_4!AH$1-1), "XPQUERYDOC_4")</f>
        <v>#NAME?</v>
      </c>
      <c r="AI24" t="e">
        <f ca="1">_xll.xpGetDataCell(((XPQUERYDOC_4!$A24-3)*84)+(XPQUERYDOC_4!AI$1-1), "XPQUERYDOC_4")</f>
        <v>#NAME?</v>
      </c>
      <c r="AJ24" t="e">
        <f ca="1">_xll.xpGetDataCell(((XPQUERYDOC_4!$A24-3)*84)+(XPQUERYDOC_4!AJ$1-1), "XPQUERYDOC_4")</f>
        <v>#NAME?</v>
      </c>
      <c r="AK24" t="e">
        <f ca="1">_xll.xpGetDataCell(((XPQUERYDOC_4!$A24-3)*84)+(XPQUERYDOC_4!AK$1-1), "XPQUERYDOC_4")</f>
        <v>#NAME?</v>
      </c>
      <c r="AL24" t="e">
        <f ca="1">_xll.xpGetDataCell(((XPQUERYDOC_4!$A24-3)*84)+(XPQUERYDOC_4!AL$1-1), "XPQUERYDOC_4")</f>
        <v>#NAME?</v>
      </c>
      <c r="AM24" t="e">
        <f ca="1">_xll.xpGetDataCell(((XPQUERYDOC_4!$A24-3)*84)+(XPQUERYDOC_4!AM$1-1), "XPQUERYDOC_4")</f>
        <v>#NAME?</v>
      </c>
      <c r="AN24" t="e">
        <f ca="1">_xll.xpGetDataCell(((XPQUERYDOC_4!$A24-3)*84)+(XPQUERYDOC_4!AN$1-1), "XPQUERYDOC_4")</f>
        <v>#NAME?</v>
      </c>
      <c r="AO24" t="e">
        <f ca="1">_xll.xpGetDataCell(((XPQUERYDOC_4!$A24-3)*84)+(XPQUERYDOC_4!AO$1-1), "XPQUERYDOC_4")</f>
        <v>#NAME?</v>
      </c>
      <c r="AP24" t="e">
        <f ca="1">_xll.xpGetDataCell(((XPQUERYDOC_4!$A24-3)*84)+(XPQUERYDOC_4!AP$1-1), "XPQUERYDOC_4")</f>
        <v>#NAME?</v>
      </c>
      <c r="AQ24" t="e">
        <f ca="1">_xll.xpGetDataCell(((XPQUERYDOC_4!$A24-3)*84)+(XPQUERYDOC_4!AQ$1-1), "XPQUERYDOC_4")</f>
        <v>#NAME?</v>
      </c>
      <c r="AR24" t="e">
        <f ca="1">_xll.xpGetDataCell(((XPQUERYDOC_4!$A24-3)*84)+(XPQUERYDOC_4!AR$1-1), "XPQUERYDOC_4")</f>
        <v>#NAME?</v>
      </c>
      <c r="AS24" t="e">
        <f ca="1">_xll.xpGetDataCell(((XPQUERYDOC_4!$A24-3)*84)+(XPQUERYDOC_4!AS$1-1), "XPQUERYDOC_4")</f>
        <v>#NAME?</v>
      </c>
      <c r="AT24" t="e">
        <f ca="1">_xll.xpGetDataCell(((XPQUERYDOC_4!$A24-3)*84)+(XPQUERYDOC_4!AT$1-1), "XPQUERYDOC_4")</f>
        <v>#NAME?</v>
      </c>
      <c r="AU24" t="e">
        <f ca="1">_xll.xpGetDataCell(((XPQUERYDOC_4!$A24-3)*84)+(XPQUERYDOC_4!AU$1-1), "XPQUERYDOC_4")</f>
        <v>#NAME?</v>
      </c>
      <c r="AV24" t="e">
        <f ca="1">_xll.xpGetDataCell(((XPQUERYDOC_4!$A24-3)*84)+(XPQUERYDOC_4!AV$1-1), "XPQUERYDOC_4")</f>
        <v>#NAME?</v>
      </c>
      <c r="AW24" t="e">
        <f ca="1">_xll.xpGetDataCell(((XPQUERYDOC_4!$A24-3)*84)+(XPQUERYDOC_4!AW$1-1), "XPQUERYDOC_4")</f>
        <v>#NAME?</v>
      </c>
      <c r="AX24" t="e">
        <f ca="1">_xll.xpGetDataCell(((XPQUERYDOC_4!$A24-3)*84)+(XPQUERYDOC_4!AX$1-1), "XPQUERYDOC_4")</f>
        <v>#NAME?</v>
      </c>
      <c r="AY24" t="e">
        <f ca="1">_xll.xpGetDataCell(((XPQUERYDOC_4!$A24-3)*84)+(XPQUERYDOC_4!AY$1-1), "XPQUERYDOC_4")</f>
        <v>#NAME?</v>
      </c>
      <c r="AZ24" t="e">
        <f ca="1">_xll.xpGetDataCell(((XPQUERYDOC_4!$A24-3)*84)+(XPQUERYDOC_4!AZ$1-1), "XPQUERYDOC_4")</f>
        <v>#NAME?</v>
      </c>
      <c r="BA24" t="e">
        <f ca="1">_xll.xpGetDataCell(((XPQUERYDOC_4!$A24-3)*84)+(XPQUERYDOC_4!BA$1-1), "XPQUERYDOC_4")</f>
        <v>#NAME?</v>
      </c>
      <c r="BB24" t="e">
        <f ca="1">_xll.xpGetDataCell(((XPQUERYDOC_4!$A24-3)*84)+(XPQUERYDOC_4!BB$1-1), "XPQUERYDOC_4")</f>
        <v>#NAME?</v>
      </c>
      <c r="BC24" t="e">
        <f ca="1">_xll.xpGetDataCell(((XPQUERYDOC_4!$A24-3)*84)+(XPQUERYDOC_4!BC$1-1), "XPQUERYDOC_4")</f>
        <v>#NAME?</v>
      </c>
      <c r="BD24" t="e">
        <f ca="1">_xll.xpGetDataCell(((XPQUERYDOC_4!$A24-3)*84)+(XPQUERYDOC_4!BD$1-1), "XPQUERYDOC_4")</f>
        <v>#NAME?</v>
      </c>
      <c r="BE24" t="e">
        <f ca="1">_xll.xpGetDataCell(((XPQUERYDOC_4!$A24-3)*84)+(XPQUERYDOC_4!BE$1-1), "XPQUERYDOC_4")</f>
        <v>#NAME?</v>
      </c>
      <c r="BF24" t="e">
        <f ca="1">_xll.xpGetDataCell(((XPQUERYDOC_4!$A24-3)*84)+(XPQUERYDOC_4!BF$1-1), "XPQUERYDOC_4")</f>
        <v>#NAME?</v>
      </c>
      <c r="BG24" t="e">
        <f ca="1">_xll.xpGetDataCell(((XPQUERYDOC_4!$A24-3)*84)+(XPQUERYDOC_4!BG$1-1), "XPQUERYDOC_4")</f>
        <v>#NAME?</v>
      </c>
      <c r="BH24" t="e">
        <f ca="1">_xll.xpGetDataCell(((XPQUERYDOC_4!$A24-3)*84)+(XPQUERYDOC_4!BH$1-1), "XPQUERYDOC_4")</f>
        <v>#NAME?</v>
      </c>
      <c r="BI24" t="e">
        <f ca="1">_xll.xpGetDataCell(((XPQUERYDOC_4!$A24-3)*84)+(XPQUERYDOC_4!BI$1-1), "XPQUERYDOC_4")</f>
        <v>#NAME?</v>
      </c>
      <c r="BJ24" t="e">
        <f ca="1">_xll.xpGetDataCell(((XPQUERYDOC_4!$A24-3)*84)+(XPQUERYDOC_4!BJ$1-1), "XPQUERYDOC_4")</f>
        <v>#NAME?</v>
      </c>
      <c r="BK24" t="e">
        <f ca="1">_xll.xpGetDataCell(((XPQUERYDOC_4!$A24-3)*84)+(XPQUERYDOC_4!BK$1-1), "XPQUERYDOC_4")</f>
        <v>#NAME?</v>
      </c>
      <c r="BL24" t="e">
        <f ca="1">_xll.xpGetDataCell(((XPQUERYDOC_4!$A24-3)*84)+(XPQUERYDOC_4!BL$1-1), "XPQUERYDOC_4")</f>
        <v>#NAME?</v>
      </c>
      <c r="BM24" t="e">
        <f ca="1">_xll.xpGetDataCell(((XPQUERYDOC_4!$A24-3)*84)+(XPQUERYDOC_4!BM$1-1), "XPQUERYDOC_4")</f>
        <v>#NAME?</v>
      </c>
      <c r="BN24" t="e">
        <f ca="1">_xll.xpGetDataCell(((XPQUERYDOC_4!$A24-3)*84)+(XPQUERYDOC_4!BN$1-1), "XPQUERYDOC_4")</f>
        <v>#NAME?</v>
      </c>
      <c r="BO24" t="e">
        <f ca="1">_xll.xpGetDataCell(((XPQUERYDOC_4!$A24-3)*84)+(XPQUERYDOC_4!BO$1-1), "XPQUERYDOC_4")</f>
        <v>#NAME?</v>
      </c>
      <c r="BP24" t="e">
        <f ca="1">_xll.xpGetDataCell(((XPQUERYDOC_4!$A24-3)*84)+(XPQUERYDOC_4!BP$1-1), "XPQUERYDOC_4")</f>
        <v>#NAME?</v>
      </c>
      <c r="BQ24" t="e">
        <f ca="1">_xll.xpGetDataCell(((XPQUERYDOC_4!$A24-3)*84)+(XPQUERYDOC_4!BQ$1-1), "XPQUERYDOC_4")</f>
        <v>#NAME?</v>
      </c>
      <c r="BR24" t="e">
        <f ca="1">_xll.xpGetDataCell(((XPQUERYDOC_4!$A24-3)*84)+(XPQUERYDOC_4!BR$1-1), "XPQUERYDOC_4")</f>
        <v>#NAME?</v>
      </c>
      <c r="BS24" t="e">
        <f ca="1">_xll.xpGetDataCell(((XPQUERYDOC_4!$A24-3)*84)+(XPQUERYDOC_4!BS$1-1), "XPQUERYDOC_4")</f>
        <v>#NAME?</v>
      </c>
      <c r="BT24" t="e">
        <f ca="1">_xll.xpGetDataCell(((XPQUERYDOC_4!$A24-3)*84)+(XPQUERYDOC_4!BT$1-1), "XPQUERYDOC_4")</f>
        <v>#NAME?</v>
      </c>
      <c r="BU24" t="e">
        <f ca="1">_xll.xpGetDataCell(((XPQUERYDOC_4!$A24-3)*84)+(XPQUERYDOC_4!BU$1-1), "XPQUERYDOC_4")</f>
        <v>#NAME?</v>
      </c>
      <c r="BV24" t="e">
        <f ca="1">_xll.xpGetDataCell(((XPQUERYDOC_4!$A24-3)*84)+(XPQUERYDOC_4!BV$1-1), "XPQUERYDOC_4")</f>
        <v>#NAME?</v>
      </c>
      <c r="BW24" t="e">
        <f ca="1">_xll.xpGetDataCell(((XPQUERYDOC_4!$A24-3)*84)+(XPQUERYDOC_4!BW$1-1), "XPQUERYDOC_4")</f>
        <v>#NAME?</v>
      </c>
      <c r="BX24" t="e">
        <f ca="1">_xll.xpGetDataCell(((XPQUERYDOC_4!$A24-3)*84)+(XPQUERYDOC_4!BX$1-1), "XPQUERYDOC_4")</f>
        <v>#NAME?</v>
      </c>
      <c r="BY24" t="e">
        <f ca="1">_xll.xpGetDataCell(((XPQUERYDOC_4!$A24-3)*84)+(XPQUERYDOC_4!BY$1-1), "XPQUERYDOC_4")</f>
        <v>#NAME?</v>
      </c>
      <c r="BZ24" t="e">
        <f ca="1">_xll.xpGetDataCell(((XPQUERYDOC_4!$A24-3)*84)+(XPQUERYDOC_4!BZ$1-1), "XPQUERYDOC_4")</f>
        <v>#NAME?</v>
      </c>
      <c r="CA24" t="e">
        <f ca="1">_xll.xpGetDataCell(((XPQUERYDOC_4!$A24-3)*84)+(XPQUERYDOC_4!CA$1-1), "XPQUERYDOC_4")</f>
        <v>#NAME?</v>
      </c>
      <c r="CB24" t="e">
        <f ca="1">_xll.xpGetDataCell(((XPQUERYDOC_4!$A24-3)*84)+(XPQUERYDOC_4!CB$1-1), "XPQUERYDOC_4")</f>
        <v>#NAME?</v>
      </c>
      <c r="CC24" t="e">
        <f ca="1">_xll.xpGetDataCell(((XPQUERYDOC_4!$A24-3)*84)+(XPQUERYDOC_4!CC$1-1), "XPQUERYDOC_4")</f>
        <v>#NAME?</v>
      </c>
      <c r="CD24" t="e">
        <f ca="1">_xll.xpGetDataCell(((XPQUERYDOC_4!$A24-3)*84)+(XPQUERYDOC_4!CD$1-1), "XPQUERYDOC_4")</f>
        <v>#NAME?</v>
      </c>
      <c r="CE24" t="e">
        <f ca="1">_xll.xpGetDataCell(((XPQUERYDOC_4!$A24-3)*84)+(XPQUERYDOC_4!CE$1-1), "XPQUERYDOC_4")</f>
        <v>#NAME?</v>
      </c>
      <c r="CF24" t="e">
        <f ca="1">_xll.xpGetDataCell(((XPQUERYDOC_4!$A24-3)*84)+(XPQUERYDOC_4!CF$1-1), "XPQUERYDOC_4")</f>
        <v>#NAME?</v>
      </c>
      <c r="CG24" t="e">
        <f ca="1">_xll.xpGetDataCell(((XPQUERYDOC_4!$A24-3)*84)+(XPQUERYDOC_4!CG$1-1), "XPQUERYDOC_4")</f>
        <v>#NAME?</v>
      </c>
      <c r="CH24" t="e">
        <f ca="1">_xll.xpGetDataCell(((XPQUERYDOC_4!$A24-3)*84)+(XPQUERYDOC_4!CH$1-1), "XPQUERYDOC_4")</f>
        <v>#NAME?</v>
      </c>
    </row>
    <row r="25" spans="1:86" x14ac:dyDescent="0.2">
      <c r="B25" t="e">
        <f ca="1">_xll.xpGetDimLabel(2, 1, "XPQUERYDOC_4")</f>
        <v>#NAME?</v>
      </c>
      <c r="C25" t="e">
        <f ca="1">_xll.xpGetDataCell(((XPQUERYDOC_4!$A25-3)*84)+(XPQUERYDOC_4!C$1-1), "XPQUERYDOC_4")</f>
        <v>#NAME?</v>
      </c>
      <c r="D25" t="e">
        <f ca="1">_xll.xpGetDataCell(((XPQUERYDOC_4!$A25-3)*84)+(XPQUERYDOC_4!D$1-1), "XPQUERYDOC_4")</f>
        <v>#NAME?</v>
      </c>
      <c r="E25" t="e">
        <f ca="1">_xll.xpGetDataCell(((XPQUERYDOC_4!$A25-3)*84)+(XPQUERYDOC_4!E$1-1), "XPQUERYDOC_4")</f>
        <v>#NAME?</v>
      </c>
      <c r="F25" t="e">
        <f ca="1">_xll.xpGetDataCell(((XPQUERYDOC_4!$A25-3)*84)+(XPQUERYDOC_4!F$1-1), "XPQUERYDOC_4")</f>
        <v>#NAME?</v>
      </c>
      <c r="G25" t="e">
        <f ca="1">_xll.xpGetDataCell(((XPQUERYDOC_4!$A25-3)*84)+(XPQUERYDOC_4!G$1-1), "XPQUERYDOC_4")</f>
        <v>#NAME?</v>
      </c>
      <c r="H25" t="e">
        <f ca="1">_xll.xpGetDataCell(((XPQUERYDOC_4!$A25-3)*84)+(XPQUERYDOC_4!H$1-1), "XPQUERYDOC_4")</f>
        <v>#NAME?</v>
      </c>
      <c r="I25" t="e">
        <f ca="1">_xll.xpGetDataCell(((XPQUERYDOC_4!$A25-3)*84)+(XPQUERYDOC_4!I$1-1), "XPQUERYDOC_4")</f>
        <v>#NAME?</v>
      </c>
      <c r="J25" t="e">
        <f ca="1">_xll.xpGetDataCell(((XPQUERYDOC_4!$A25-3)*84)+(XPQUERYDOC_4!J$1-1), "XPQUERYDOC_4")</f>
        <v>#NAME?</v>
      </c>
      <c r="K25" t="e">
        <f ca="1">_xll.xpGetDataCell(((XPQUERYDOC_4!$A25-3)*84)+(XPQUERYDOC_4!K$1-1), "XPQUERYDOC_4")</f>
        <v>#NAME?</v>
      </c>
      <c r="L25" t="e">
        <f ca="1">_xll.xpGetDataCell(((XPQUERYDOC_4!$A25-3)*84)+(XPQUERYDOC_4!L$1-1), "XPQUERYDOC_4")</f>
        <v>#NAME?</v>
      </c>
      <c r="M25" t="e">
        <f ca="1">_xll.xpGetDataCell(((XPQUERYDOC_4!$A25-3)*84)+(XPQUERYDOC_4!M$1-1), "XPQUERYDOC_4")</f>
        <v>#NAME?</v>
      </c>
      <c r="N25" t="e">
        <f ca="1">_xll.xpGetDataCell(((XPQUERYDOC_4!$A25-3)*84)+(XPQUERYDOC_4!N$1-1), "XPQUERYDOC_4")</f>
        <v>#NAME?</v>
      </c>
      <c r="O25" t="e">
        <f ca="1">_xll.xpGetDataCell(((XPQUERYDOC_4!$A25-3)*84)+(XPQUERYDOC_4!O$1-1), "XPQUERYDOC_4")</f>
        <v>#NAME?</v>
      </c>
      <c r="P25" t="e">
        <f ca="1">_xll.xpGetDataCell(((XPQUERYDOC_4!$A25-3)*84)+(XPQUERYDOC_4!P$1-1), "XPQUERYDOC_4")</f>
        <v>#NAME?</v>
      </c>
      <c r="Q25" t="e">
        <f ca="1">_xll.xpGetDataCell(((XPQUERYDOC_4!$A25-3)*84)+(XPQUERYDOC_4!Q$1-1), "XPQUERYDOC_4")</f>
        <v>#NAME?</v>
      </c>
      <c r="R25" t="e">
        <f ca="1">_xll.xpGetDataCell(((XPQUERYDOC_4!$A25-3)*84)+(XPQUERYDOC_4!R$1-1), "XPQUERYDOC_4")</f>
        <v>#NAME?</v>
      </c>
      <c r="S25" t="e">
        <f ca="1">_xll.xpGetDataCell(((XPQUERYDOC_4!$A25-3)*84)+(XPQUERYDOC_4!S$1-1), "XPQUERYDOC_4")</f>
        <v>#NAME?</v>
      </c>
      <c r="T25" t="e">
        <f ca="1">_xll.xpGetDataCell(((XPQUERYDOC_4!$A25-3)*84)+(XPQUERYDOC_4!T$1-1), "XPQUERYDOC_4")</f>
        <v>#NAME?</v>
      </c>
      <c r="U25" t="e">
        <f ca="1">_xll.xpGetDataCell(((XPQUERYDOC_4!$A25-3)*84)+(XPQUERYDOC_4!U$1-1), "XPQUERYDOC_4")</f>
        <v>#NAME?</v>
      </c>
      <c r="V25" t="e">
        <f ca="1">_xll.xpGetDataCell(((XPQUERYDOC_4!$A25-3)*84)+(XPQUERYDOC_4!V$1-1), "XPQUERYDOC_4")</f>
        <v>#NAME?</v>
      </c>
      <c r="W25" t="e">
        <f ca="1">_xll.xpGetDataCell(((XPQUERYDOC_4!$A25-3)*84)+(XPQUERYDOC_4!W$1-1), "XPQUERYDOC_4")</f>
        <v>#NAME?</v>
      </c>
      <c r="X25" t="e">
        <f ca="1">_xll.xpGetDataCell(((XPQUERYDOC_4!$A25-3)*84)+(XPQUERYDOC_4!X$1-1), "XPQUERYDOC_4")</f>
        <v>#NAME?</v>
      </c>
      <c r="Y25" t="e">
        <f ca="1">_xll.xpGetDataCell(((XPQUERYDOC_4!$A25-3)*84)+(XPQUERYDOC_4!Y$1-1), "XPQUERYDOC_4")</f>
        <v>#NAME?</v>
      </c>
      <c r="Z25" t="e">
        <f ca="1">_xll.xpGetDataCell(((XPQUERYDOC_4!$A25-3)*84)+(XPQUERYDOC_4!Z$1-1), "XPQUERYDOC_4")</f>
        <v>#NAME?</v>
      </c>
      <c r="AA25" t="e">
        <f ca="1">_xll.xpGetDataCell(((XPQUERYDOC_4!$A25-3)*84)+(XPQUERYDOC_4!AA$1-1), "XPQUERYDOC_4")</f>
        <v>#NAME?</v>
      </c>
      <c r="AB25" t="e">
        <f ca="1">_xll.xpGetDataCell(((XPQUERYDOC_4!$A25-3)*84)+(XPQUERYDOC_4!AB$1-1), "XPQUERYDOC_4")</f>
        <v>#NAME?</v>
      </c>
      <c r="AC25" t="e">
        <f ca="1">_xll.xpGetDataCell(((XPQUERYDOC_4!$A25-3)*84)+(XPQUERYDOC_4!AC$1-1), "XPQUERYDOC_4")</f>
        <v>#NAME?</v>
      </c>
      <c r="AD25" t="e">
        <f ca="1">_xll.xpGetDataCell(((XPQUERYDOC_4!$A25-3)*84)+(XPQUERYDOC_4!AD$1-1), "XPQUERYDOC_4")</f>
        <v>#NAME?</v>
      </c>
      <c r="AE25" t="e">
        <f ca="1">_xll.xpGetDataCell(((XPQUERYDOC_4!$A25-3)*84)+(XPQUERYDOC_4!AE$1-1), "XPQUERYDOC_4")</f>
        <v>#NAME?</v>
      </c>
      <c r="AF25" t="e">
        <f ca="1">_xll.xpGetDataCell(((XPQUERYDOC_4!$A25-3)*84)+(XPQUERYDOC_4!AF$1-1), "XPQUERYDOC_4")</f>
        <v>#NAME?</v>
      </c>
      <c r="AG25" t="e">
        <f ca="1">_xll.xpGetDataCell(((XPQUERYDOC_4!$A25-3)*84)+(XPQUERYDOC_4!AG$1-1), "XPQUERYDOC_4")</f>
        <v>#NAME?</v>
      </c>
      <c r="AH25" t="e">
        <f ca="1">_xll.xpGetDataCell(((XPQUERYDOC_4!$A25-3)*84)+(XPQUERYDOC_4!AH$1-1), "XPQUERYDOC_4")</f>
        <v>#NAME?</v>
      </c>
      <c r="AI25" t="e">
        <f ca="1">_xll.xpGetDataCell(((XPQUERYDOC_4!$A25-3)*84)+(XPQUERYDOC_4!AI$1-1), "XPQUERYDOC_4")</f>
        <v>#NAME?</v>
      </c>
      <c r="AJ25" t="e">
        <f ca="1">_xll.xpGetDataCell(((XPQUERYDOC_4!$A25-3)*84)+(XPQUERYDOC_4!AJ$1-1), "XPQUERYDOC_4")</f>
        <v>#NAME?</v>
      </c>
      <c r="AK25" t="e">
        <f ca="1">_xll.xpGetDataCell(((XPQUERYDOC_4!$A25-3)*84)+(XPQUERYDOC_4!AK$1-1), "XPQUERYDOC_4")</f>
        <v>#NAME?</v>
      </c>
      <c r="AL25" t="e">
        <f ca="1">_xll.xpGetDataCell(((XPQUERYDOC_4!$A25-3)*84)+(XPQUERYDOC_4!AL$1-1), "XPQUERYDOC_4")</f>
        <v>#NAME?</v>
      </c>
      <c r="AM25" t="e">
        <f ca="1">_xll.xpGetDataCell(((XPQUERYDOC_4!$A25-3)*84)+(XPQUERYDOC_4!AM$1-1), "XPQUERYDOC_4")</f>
        <v>#NAME?</v>
      </c>
      <c r="AN25" t="e">
        <f ca="1">_xll.xpGetDataCell(((XPQUERYDOC_4!$A25-3)*84)+(XPQUERYDOC_4!AN$1-1), "XPQUERYDOC_4")</f>
        <v>#NAME?</v>
      </c>
      <c r="AO25" t="e">
        <f ca="1">_xll.xpGetDataCell(((XPQUERYDOC_4!$A25-3)*84)+(XPQUERYDOC_4!AO$1-1), "XPQUERYDOC_4")</f>
        <v>#NAME?</v>
      </c>
      <c r="AP25" t="e">
        <f ca="1">_xll.xpGetDataCell(((XPQUERYDOC_4!$A25-3)*84)+(XPQUERYDOC_4!AP$1-1), "XPQUERYDOC_4")</f>
        <v>#NAME?</v>
      </c>
      <c r="AQ25" t="e">
        <f ca="1">_xll.xpGetDataCell(((XPQUERYDOC_4!$A25-3)*84)+(XPQUERYDOC_4!AQ$1-1), "XPQUERYDOC_4")</f>
        <v>#NAME?</v>
      </c>
      <c r="AR25" t="e">
        <f ca="1">_xll.xpGetDataCell(((XPQUERYDOC_4!$A25-3)*84)+(XPQUERYDOC_4!AR$1-1), "XPQUERYDOC_4")</f>
        <v>#NAME?</v>
      </c>
      <c r="AS25" t="e">
        <f ca="1">_xll.xpGetDataCell(((XPQUERYDOC_4!$A25-3)*84)+(XPQUERYDOC_4!AS$1-1), "XPQUERYDOC_4")</f>
        <v>#NAME?</v>
      </c>
      <c r="AT25" t="e">
        <f ca="1">_xll.xpGetDataCell(((XPQUERYDOC_4!$A25-3)*84)+(XPQUERYDOC_4!AT$1-1), "XPQUERYDOC_4")</f>
        <v>#NAME?</v>
      </c>
      <c r="AU25" t="e">
        <f ca="1">_xll.xpGetDataCell(((XPQUERYDOC_4!$A25-3)*84)+(XPQUERYDOC_4!AU$1-1), "XPQUERYDOC_4")</f>
        <v>#NAME?</v>
      </c>
      <c r="AV25" t="e">
        <f ca="1">_xll.xpGetDataCell(((XPQUERYDOC_4!$A25-3)*84)+(XPQUERYDOC_4!AV$1-1), "XPQUERYDOC_4")</f>
        <v>#NAME?</v>
      </c>
      <c r="AW25" t="e">
        <f ca="1">_xll.xpGetDataCell(((XPQUERYDOC_4!$A25-3)*84)+(XPQUERYDOC_4!AW$1-1), "XPQUERYDOC_4")</f>
        <v>#NAME?</v>
      </c>
      <c r="AX25" t="e">
        <f ca="1">_xll.xpGetDataCell(((XPQUERYDOC_4!$A25-3)*84)+(XPQUERYDOC_4!AX$1-1), "XPQUERYDOC_4")</f>
        <v>#NAME?</v>
      </c>
      <c r="AY25" t="e">
        <f ca="1">_xll.xpGetDataCell(((XPQUERYDOC_4!$A25-3)*84)+(XPQUERYDOC_4!AY$1-1), "XPQUERYDOC_4")</f>
        <v>#NAME?</v>
      </c>
      <c r="AZ25" t="e">
        <f ca="1">_xll.xpGetDataCell(((XPQUERYDOC_4!$A25-3)*84)+(XPQUERYDOC_4!AZ$1-1), "XPQUERYDOC_4")</f>
        <v>#NAME?</v>
      </c>
      <c r="BA25" t="e">
        <f ca="1">_xll.xpGetDataCell(((XPQUERYDOC_4!$A25-3)*84)+(XPQUERYDOC_4!BA$1-1), "XPQUERYDOC_4")</f>
        <v>#NAME?</v>
      </c>
      <c r="BB25" t="e">
        <f ca="1">_xll.xpGetDataCell(((XPQUERYDOC_4!$A25-3)*84)+(XPQUERYDOC_4!BB$1-1), "XPQUERYDOC_4")</f>
        <v>#NAME?</v>
      </c>
      <c r="BC25" t="e">
        <f ca="1">_xll.xpGetDataCell(((XPQUERYDOC_4!$A25-3)*84)+(XPQUERYDOC_4!BC$1-1), "XPQUERYDOC_4")</f>
        <v>#NAME?</v>
      </c>
      <c r="BD25" t="e">
        <f ca="1">_xll.xpGetDataCell(((XPQUERYDOC_4!$A25-3)*84)+(XPQUERYDOC_4!BD$1-1), "XPQUERYDOC_4")</f>
        <v>#NAME?</v>
      </c>
      <c r="BE25" t="e">
        <f ca="1">_xll.xpGetDataCell(((XPQUERYDOC_4!$A25-3)*84)+(XPQUERYDOC_4!BE$1-1), "XPQUERYDOC_4")</f>
        <v>#NAME?</v>
      </c>
      <c r="BF25" t="e">
        <f ca="1">_xll.xpGetDataCell(((XPQUERYDOC_4!$A25-3)*84)+(XPQUERYDOC_4!BF$1-1), "XPQUERYDOC_4")</f>
        <v>#NAME?</v>
      </c>
      <c r="BG25" t="e">
        <f ca="1">_xll.xpGetDataCell(((XPQUERYDOC_4!$A25-3)*84)+(XPQUERYDOC_4!BG$1-1), "XPQUERYDOC_4")</f>
        <v>#NAME?</v>
      </c>
      <c r="BH25" t="e">
        <f ca="1">_xll.xpGetDataCell(((XPQUERYDOC_4!$A25-3)*84)+(XPQUERYDOC_4!BH$1-1), "XPQUERYDOC_4")</f>
        <v>#NAME?</v>
      </c>
      <c r="BI25" t="e">
        <f ca="1">_xll.xpGetDataCell(((XPQUERYDOC_4!$A25-3)*84)+(XPQUERYDOC_4!BI$1-1), "XPQUERYDOC_4")</f>
        <v>#NAME?</v>
      </c>
      <c r="BJ25" t="e">
        <f ca="1">_xll.xpGetDataCell(((XPQUERYDOC_4!$A25-3)*84)+(XPQUERYDOC_4!BJ$1-1), "XPQUERYDOC_4")</f>
        <v>#NAME?</v>
      </c>
      <c r="BK25" t="e">
        <f ca="1">_xll.xpGetDataCell(((XPQUERYDOC_4!$A25-3)*84)+(XPQUERYDOC_4!BK$1-1), "XPQUERYDOC_4")</f>
        <v>#NAME?</v>
      </c>
      <c r="BL25" t="e">
        <f ca="1">_xll.xpGetDataCell(((XPQUERYDOC_4!$A25-3)*84)+(XPQUERYDOC_4!BL$1-1), "XPQUERYDOC_4")</f>
        <v>#NAME?</v>
      </c>
      <c r="BM25" t="e">
        <f ca="1">_xll.xpGetDataCell(((XPQUERYDOC_4!$A25-3)*84)+(XPQUERYDOC_4!BM$1-1), "XPQUERYDOC_4")</f>
        <v>#NAME?</v>
      </c>
      <c r="BN25" t="e">
        <f ca="1">_xll.xpGetDataCell(((XPQUERYDOC_4!$A25-3)*84)+(XPQUERYDOC_4!BN$1-1), "XPQUERYDOC_4")</f>
        <v>#NAME?</v>
      </c>
      <c r="BO25" t="e">
        <f ca="1">_xll.xpGetDataCell(((XPQUERYDOC_4!$A25-3)*84)+(XPQUERYDOC_4!BO$1-1), "XPQUERYDOC_4")</f>
        <v>#NAME?</v>
      </c>
      <c r="BP25" t="e">
        <f ca="1">_xll.xpGetDataCell(((XPQUERYDOC_4!$A25-3)*84)+(XPQUERYDOC_4!BP$1-1), "XPQUERYDOC_4")</f>
        <v>#NAME?</v>
      </c>
      <c r="BQ25" t="e">
        <f ca="1">_xll.xpGetDataCell(((XPQUERYDOC_4!$A25-3)*84)+(XPQUERYDOC_4!BQ$1-1), "XPQUERYDOC_4")</f>
        <v>#NAME?</v>
      </c>
      <c r="BR25" t="e">
        <f ca="1">_xll.xpGetDataCell(((XPQUERYDOC_4!$A25-3)*84)+(XPQUERYDOC_4!BR$1-1), "XPQUERYDOC_4")</f>
        <v>#NAME?</v>
      </c>
      <c r="BS25" t="e">
        <f ca="1">_xll.xpGetDataCell(((XPQUERYDOC_4!$A25-3)*84)+(XPQUERYDOC_4!BS$1-1), "XPQUERYDOC_4")</f>
        <v>#NAME?</v>
      </c>
      <c r="BT25" t="e">
        <f ca="1">_xll.xpGetDataCell(((XPQUERYDOC_4!$A25-3)*84)+(XPQUERYDOC_4!BT$1-1), "XPQUERYDOC_4")</f>
        <v>#NAME?</v>
      </c>
      <c r="BU25" t="e">
        <f ca="1">_xll.xpGetDataCell(((XPQUERYDOC_4!$A25-3)*84)+(XPQUERYDOC_4!BU$1-1), "XPQUERYDOC_4")</f>
        <v>#NAME?</v>
      </c>
      <c r="BV25" t="e">
        <f ca="1">_xll.xpGetDataCell(((XPQUERYDOC_4!$A25-3)*84)+(XPQUERYDOC_4!BV$1-1), "XPQUERYDOC_4")</f>
        <v>#NAME?</v>
      </c>
      <c r="BW25" t="e">
        <f ca="1">_xll.xpGetDataCell(((XPQUERYDOC_4!$A25-3)*84)+(XPQUERYDOC_4!BW$1-1), "XPQUERYDOC_4")</f>
        <v>#NAME?</v>
      </c>
      <c r="BX25" t="e">
        <f ca="1">_xll.xpGetDataCell(((XPQUERYDOC_4!$A25-3)*84)+(XPQUERYDOC_4!BX$1-1), "XPQUERYDOC_4")</f>
        <v>#NAME?</v>
      </c>
      <c r="BY25" t="e">
        <f ca="1">_xll.xpGetDataCell(((XPQUERYDOC_4!$A25-3)*84)+(XPQUERYDOC_4!BY$1-1), "XPQUERYDOC_4")</f>
        <v>#NAME?</v>
      </c>
      <c r="BZ25" t="e">
        <f ca="1">_xll.xpGetDataCell(((XPQUERYDOC_4!$A25-3)*84)+(XPQUERYDOC_4!BZ$1-1), "XPQUERYDOC_4")</f>
        <v>#NAME?</v>
      </c>
      <c r="CA25" t="e">
        <f ca="1">_xll.xpGetDataCell(((XPQUERYDOC_4!$A25-3)*84)+(XPQUERYDOC_4!CA$1-1), "XPQUERYDOC_4")</f>
        <v>#NAME?</v>
      </c>
      <c r="CB25" t="e">
        <f ca="1">_xll.xpGetDataCell(((XPQUERYDOC_4!$A25-3)*84)+(XPQUERYDOC_4!CB$1-1), "XPQUERYDOC_4")</f>
        <v>#NAME?</v>
      </c>
      <c r="CC25" t="e">
        <f ca="1">_xll.xpGetDataCell(((XPQUERYDOC_4!$A25-3)*84)+(XPQUERYDOC_4!CC$1-1), "XPQUERYDOC_4")</f>
        <v>#NAME?</v>
      </c>
      <c r="CD25" t="e">
        <f ca="1">_xll.xpGetDataCell(((XPQUERYDOC_4!$A25-3)*84)+(XPQUERYDOC_4!CD$1-1), "XPQUERYDOC_4")</f>
        <v>#NAME?</v>
      </c>
      <c r="CE25" t="e">
        <f ca="1">_xll.xpGetDataCell(((XPQUERYDOC_4!$A25-3)*84)+(XPQUERYDOC_4!CE$1-1), "XPQUERYDOC_4")</f>
        <v>#NAME?</v>
      </c>
      <c r="CF25" t="e">
        <f ca="1">_xll.xpGetDataCell(((XPQUERYDOC_4!$A25-3)*84)+(XPQUERYDOC_4!CF$1-1), "XPQUERYDOC_4")</f>
        <v>#NAME?</v>
      </c>
      <c r="CG25" t="e">
        <f ca="1">_xll.xpGetDataCell(((XPQUERYDOC_4!$A25-3)*84)+(XPQUERYDOC_4!CG$1-1), "XPQUERYDOC_4")</f>
        <v>#NAME?</v>
      </c>
      <c r="CH25" t="e">
        <f ca="1">_xll.xpGetDataCell(((XPQUERYDOC_4!$A25-3)*84)+(XPQUERYDOC_4!CH$1-1), "XPQUERYDOC_4")</f>
        <v>#NAME?</v>
      </c>
    </row>
    <row r="26" spans="1:86" x14ac:dyDescent="0.2">
      <c r="B26" t="e">
        <f ca="1">_xll.xpGetDimLabel(2, 2, "XPQUERYDOC_4")</f>
        <v>#NAME?</v>
      </c>
      <c r="C26" t="e">
        <f ca="1">_xll.xpGetDataCell(((XPQUERYDOC_4!$A26-3)*84)+(XPQUERYDOC_4!C$1-1), "XPQUERYDOC_4")</f>
        <v>#NAME?</v>
      </c>
      <c r="D26" t="e">
        <f ca="1">_xll.xpGetDataCell(((XPQUERYDOC_4!$A26-3)*84)+(XPQUERYDOC_4!D$1-1), "XPQUERYDOC_4")</f>
        <v>#NAME?</v>
      </c>
      <c r="E26" t="e">
        <f ca="1">_xll.xpGetDataCell(((XPQUERYDOC_4!$A26-3)*84)+(XPQUERYDOC_4!E$1-1), "XPQUERYDOC_4")</f>
        <v>#NAME?</v>
      </c>
      <c r="F26" t="e">
        <f ca="1">_xll.xpGetDataCell(((XPQUERYDOC_4!$A26-3)*84)+(XPQUERYDOC_4!F$1-1), "XPQUERYDOC_4")</f>
        <v>#NAME?</v>
      </c>
      <c r="G26" t="e">
        <f ca="1">_xll.xpGetDataCell(((XPQUERYDOC_4!$A26-3)*84)+(XPQUERYDOC_4!G$1-1), "XPQUERYDOC_4")</f>
        <v>#NAME?</v>
      </c>
      <c r="H26" t="e">
        <f ca="1">_xll.xpGetDataCell(((XPQUERYDOC_4!$A26-3)*84)+(XPQUERYDOC_4!H$1-1), "XPQUERYDOC_4")</f>
        <v>#NAME?</v>
      </c>
      <c r="I26" t="e">
        <f ca="1">_xll.xpGetDataCell(((XPQUERYDOC_4!$A26-3)*84)+(XPQUERYDOC_4!I$1-1), "XPQUERYDOC_4")</f>
        <v>#NAME?</v>
      </c>
      <c r="J26" t="e">
        <f ca="1">_xll.xpGetDataCell(((XPQUERYDOC_4!$A26-3)*84)+(XPQUERYDOC_4!J$1-1), "XPQUERYDOC_4")</f>
        <v>#NAME?</v>
      </c>
      <c r="K26" t="e">
        <f ca="1">_xll.xpGetDataCell(((XPQUERYDOC_4!$A26-3)*84)+(XPQUERYDOC_4!K$1-1), "XPQUERYDOC_4")</f>
        <v>#NAME?</v>
      </c>
      <c r="L26" t="e">
        <f ca="1">_xll.xpGetDataCell(((XPQUERYDOC_4!$A26-3)*84)+(XPQUERYDOC_4!L$1-1), "XPQUERYDOC_4")</f>
        <v>#NAME?</v>
      </c>
      <c r="M26" t="e">
        <f ca="1">_xll.xpGetDataCell(((XPQUERYDOC_4!$A26-3)*84)+(XPQUERYDOC_4!M$1-1), "XPQUERYDOC_4")</f>
        <v>#NAME?</v>
      </c>
      <c r="N26" t="e">
        <f ca="1">_xll.xpGetDataCell(((XPQUERYDOC_4!$A26-3)*84)+(XPQUERYDOC_4!N$1-1), "XPQUERYDOC_4")</f>
        <v>#NAME?</v>
      </c>
      <c r="O26" t="e">
        <f ca="1">_xll.xpGetDataCell(((XPQUERYDOC_4!$A26-3)*84)+(XPQUERYDOC_4!O$1-1), "XPQUERYDOC_4")</f>
        <v>#NAME?</v>
      </c>
      <c r="P26" t="e">
        <f ca="1">_xll.xpGetDataCell(((XPQUERYDOC_4!$A26-3)*84)+(XPQUERYDOC_4!P$1-1), "XPQUERYDOC_4")</f>
        <v>#NAME?</v>
      </c>
      <c r="Q26" t="e">
        <f ca="1">_xll.xpGetDataCell(((XPQUERYDOC_4!$A26-3)*84)+(XPQUERYDOC_4!Q$1-1), "XPQUERYDOC_4")</f>
        <v>#NAME?</v>
      </c>
      <c r="R26" t="e">
        <f ca="1">_xll.xpGetDataCell(((XPQUERYDOC_4!$A26-3)*84)+(XPQUERYDOC_4!R$1-1), "XPQUERYDOC_4")</f>
        <v>#NAME?</v>
      </c>
      <c r="S26" t="e">
        <f ca="1">_xll.xpGetDataCell(((XPQUERYDOC_4!$A26-3)*84)+(XPQUERYDOC_4!S$1-1), "XPQUERYDOC_4")</f>
        <v>#NAME?</v>
      </c>
      <c r="T26" t="e">
        <f ca="1">_xll.xpGetDataCell(((XPQUERYDOC_4!$A26-3)*84)+(XPQUERYDOC_4!T$1-1), "XPQUERYDOC_4")</f>
        <v>#NAME?</v>
      </c>
      <c r="U26" t="e">
        <f ca="1">_xll.xpGetDataCell(((XPQUERYDOC_4!$A26-3)*84)+(XPQUERYDOC_4!U$1-1), "XPQUERYDOC_4")</f>
        <v>#NAME?</v>
      </c>
      <c r="V26" t="e">
        <f ca="1">_xll.xpGetDataCell(((XPQUERYDOC_4!$A26-3)*84)+(XPQUERYDOC_4!V$1-1), "XPQUERYDOC_4")</f>
        <v>#NAME?</v>
      </c>
      <c r="W26" t="e">
        <f ca="1">_xll.xpGetDataCell(((XPQUERYDOC_4!$A26-3)*84)+(XPQUERYDOC_4!W$1-1), "XPQUERYDOC_4")</f>
        <v>#NAME?</v>
      </c>
      <c r="X26" t="e">
        <f ca="1">_xll.xpGetDataCell(((XPQUERYDOC_4!$A26-3)*84)+(XPQUERYDOC_4!X$1-1), "XPQUERYDOC_4")</f>
        <v>#NAME?</v>
      </c>
      <c r="Y26" t="e">
        <f ca="1">_xll.xpGetDataCell(((XPQUERYDOC_4!$A26-3)*84)+(XPQUERYDOC_4!Y$1-1), "XPQUERYDOC_4")</f>
        <v>#NAME?</v>
      </c>
      <c r="Z26" t="e">
        <f ca="1">_xll.xpGetDataCell(((XPQUERYDOC_4!$A26-3)*84)+(XPQUERYDOC_4!Z$1-1), "XPQUERYDOC_4")</f>
        <v>#NAME?</v>
      </c>
      <c r="AA26" t="e">
        <f ca="1">_xll.xpGetDataCell(((XPQUERYDOC_4!$A26-3)*84)+(XPQUERYDOC_4!AA$1-1), "XPQUERYDOC_4")</f>
        <v>#NAME?</v>
      </c>
      <c r="AB26" t="e">
        <f ca="1">_xll.xpGetDataCell(((XPQUERYDOC_4!$A26-3)*84)+(XPQUERYDOC_4!AB$1-1), "XPQUERYDOC_4")</f>
        <v>#NAME?</v>
      </c>
      <c r="AC26" t="e">
        <f ca="1">_xll.xpGetDataCell(((XPQUERYDOC_4!$A26-3)*84)+(XPQUERYDOC_4!AC$1-1), "XPQUERYDOC_4")</f>
        <v>#NAME?</v>
      </c>
      <c r="AD26" t="e">
        <f ca="1">_xll.xpGetDataCell(((XPQUERYDOC_4!$A26-3)*84)+(XPQUERYDOC_4!AD$1-1), "XPQUERYDOC_4")</f>
        <v>#NAME?</v>
      </c>
      <c r="AE26" t="e">
        <f ca="1">_xll.xpGetDataCell(((XPQUERYDOC_4!$A26-3)*84)+(XPQUERYDOC_4!AE$1-1), "XPQUERYDOC_4")</f>
        <v>#NAME?</v>
      </c>
      <c r="AF26" t="e">
        <f ca="1">_xll.xpGetDataCell(((XPQUERYDOC_4!$A26-3)*84)+(XPQUERYDOC_4!AF$1-1), "XPQUERYDOC_4")</f>
        <v>#NAME?</v>
      </c>
      <c r="AG26" t="e">
        <f ca="1">_xll.xpGetDataCell(((XPQUERYDOC_4!$A26-3)*84)+(XPQUERYDOC_4!AG$1-1), "XPQUERYDOC_4")</f>
        <v>#NAME?</v>
      </c>
      <c r="AH26" t="e">
        <f ca="1">_xll.xpGetDataCell(((XPQUERYDOC_4!$A26-3)*84)+(XPQUERYDOC_4!AH$1-1), "XPQUERYDOC_4")</f>
        <v>#NAME?</v>
      </c>
      <c r="AI26" t="e">
        <f ca="1">_xll.xpGetDataCell(((XPQUERYDOC_4!$A26-3)*84)+(XPQUERYDOC_4!AI$1-1), "XPQUERYDOC_4")</f>
        <v>#NAME?</v>
      </c>
      <c r="AJ26" t="e">
        <f ca="1">_xll.xpGetDataCell(((XPQUERYDOC_4!$A26-3)*84)+(XPQUERYDOC_4!AJ$1-1), "XPQUERYDOC_4")</f>
        <v>#NAME?</v>
      </c>
      <c r="AK26" t="e">
        <f ca="1">_xll.xpGetDataCell(((XPQUERYDOC_4!$A26-3)*84)+(XPQUERYDOC_4!AK$1-1), "XPQUERYDOC_4")</f>
        <v>#NAME?</v>
      </c>
      <c r="AL26" t="e">
        <f ca="1">_xll.xpGetDataCell(((XPQUERYDOC_4!$A26-3)*84)+(XPQUERYDOC_4!AL$1-1), "XPQUERYDOC_4")</f>
        <v>#NAME?</v>
      </c>
      <c r="AM26" t="e">
        <f ca="1">_xll.xpGetDataCell(((XPQUERYDOC_4!$A26-3)*84)+(XPQUERYDOC_4!AM$1-1), "XPQUERYDOC_4")</f>
        <v>#NAME?</v>
      </c>
      <c r="AN26" t="e">
        <f ca="1">_xll.xpGetDataCell(((XPQUERYDOC_4!$A26-3)*84)+(XPQUERYDOC_4!AN$1-1), "XPQUERYDOC_4")</f>
        <v>#NAME?</v>
      </c>
      <c r="AO26" t="e">
        <f ca="1">_xll.xpGetDataCell(((XPQUERYDOC_4!$A26-3)*84)+(XPQUERYDOC_4!AO$1-1), "XPQUERYDOC_4")</f>
        <v>#NAME?</v>
      </c>
      <c r="AP26" t="e">
        <f ca="1">_xll.xpGetDataCell(((XPQUERYDOC_4!$A26-3)*84)+(XPQUERYDOC_4!AP$1-1), "XPQUERYDOC_4")</f>
        <v>#NAME?</v>
      </c>
      <c r="AQ26" t="e">
        <f ca="1">_xll.xpGetDataCell(((XPQUERYDOC_4!$A26-3)*84)+(XPQUERYDOC_4!AQ$1-1), "XPQUERYDOC_4")</f>
        <v>#NAME?</v>
      </c>
      <c r="AR26" t="e">
        <f ca="1">_xll.xpGetDataCell(((XPQUERYDOC_4!$A26-3)*84)+(XPQUERYDOC_4!AR$1-1), "XPQUERYDOC_4")</f>
        <v>#NAME?</v>
      </c>
      <c r="AS26" t="e">
        <f ca="1">_xll.xpGetDataCell(((XPQUERYDOC_4!$A26-3)*84)+(XPQUERYDOC_4!AS$1-1), "XPQUERYDOC_4")</f>
        <v>#NAME?</v>
      </c>
      <c r="AT26" t="e">
        <f ca="1">_xll.xpGetDataCell(((XPQUERYDOC_4!$A26-3)*84)+(XPQUERYDOC_4!AT$1-1), "XPQUERYDOC_4")</f>
        <v>#NAME?</v>
      </c>
      <c r="AU26" t="e">
        <f ca="1">_xll.xpGetDataCell(((XPQUERYDOC_4!$A26-3)*84)+(XPQUERYDOC_4!AU$1-1), "XPQUERYDOC_4")</f>
        <v>#NAME?</v>
      </c>
      <c r="AV26" t="e">
        <f ca="1">_xll.xpGetDataCell(((XPQUERYDOC_4!$A26-3)*84)+(XPQUERYDOC_4!AV$1-1), "XPQUERYDOC_4")</f>
        <v>#NAME?</v>
      </c>
      <c r="AW26" t="e">
        <f ca="1">_xll.xpGetDataCell(((XPQUERYDOC_4!$A26-3)*84)+(XPQUERYDOC_4!AW$1-1), "XPQUERYDOC_4")</f>
        <v>#NAME?</v>
      </c>
      <c r="AX26" t="e">
        <f ca="1">_xll.xpGetDataCell(((XPQUERYDOC_4!$A26-3)*84)+(XPQUERYDOC_4!AX$1-1), "XPQUERYDOC_4")</f>
        <v>#NAME?</v>
      </c>
      <c r="AY26" t="e">
        <f ca="1">_xll.xpGetDataCell(((XPQUERYDOC_4!$A26-3)*84)+(XPQUERYDOC_4!AY$1-1), "XPQUERYDOC_4")</f>
        <v>#NAME?</v>
      </c>
      <c r="AZ26" t="e">
        <f ca="1">_xll.xpGetDataCell(((XPQUERYDOC_4!$A26-3)*84)+(XPQUERYDOC_4!AZ$1-1), "XPQUERYDOC_4")</f>
        <v>#NAME?</v>
      </c>
      <c r="BA26" t="e">
        <f ca="1">_xll.xpGetDataCell(((XPQUERYDOC_4!$A26-3)*84)+(XPQUERYDOC_4!BA$1-1), "XPQUERYDOC_4")</f>
        <v>#NAME?</v>
      </c>
      <c r="BB26" t="e">
        <f ca="1">_xll.xpGetDataCell(((XPQUERYDOC_4!$A26-3)*84)+(XPQUERYDOC_4!BB$1-1), "XPQUERYDOC_4")</f>
        <v>#NAME?</v>
      </c>
      <c r="BC26" t="e">
        <f ca="1">_xll.xpGetDataCell(((XPQUERYDOC_4!$A26-3)*84)+(XPQUERYDOC_4!BC$1-1), "XPQUERYDOC_4")</f>
        <v>#NAME?</v>
      </c>
      <c r="BD26" t="e">
        <f ca="1">_xll.xpGetDataCell(((XPQUERYDOC_4!$A26-3)*84)+(XPQUERYDOC_4!BD$1-1), "XPQUERYDOC_4")</f>
        <v>#NAME?</v>
      </c>
      <c r="BE26" t="e">
        <f ca="1">_xll.xpGetDataCell(((XPQUERYDOC_4!$A26-3)*84)+(XPQUERYDOC_4!BE$1-1), "XPQUERYDOC_4")</f>
        <v>#NAME?</v>
      </c>
      <c r="BF26" t="e">
        <f ca="1">_xll.xpGetDataCell(((XPQUERYDOC_4!$A26-3)*84)+(XPQUERYDOC_4!BF$1-1), "XPQUERYDOC_4")</f>
        <v>#NAME?</v>
      </c>
      <c r="BG26" t="e">
        <f ca="1">_xll.xpGetDataCell(((XPQUERYDOC_4!$A26-3)*84)+(XPQUERYDOC_4!BG$1-1), "XPQUERYDOC_4")</f>
        <v>#NAME?</v>
      </c>
      <c r="BH26" t="e">
        <f ca="1">_xll.xpGetDataCell(((XPQUERYDOC_4!$A26-3)*84)+(XPQUERYDOC_4!BH$1-1), "XPQUERYDOC_4")</f>
        <v>#NAME?</v>
      </c>
      <c r="BI26" t="e">
        <f ca="1">_xll.xpGetDataCell(((XPQUERYDOC_4!$A26-3)*84)+(XPQUERYDOC_4!BI$1-1), "XPQUERYDOC_4")</f>
        <v>#NAME?</v>
      </c>
      <c r="BJ26" t="e">
        <f ca="1">_xll.xpGetDataCell(((XPQUERYDOC_4!$A26-3)*84)+(XPQUERYDOC_4!BJ$1-1), "XPQUERYDOC_4")</f>
        <v>#NAME?</v>
      </c>
      <c r="BK26" t="e">
        <f ca="1">_xll.xpGetDataCell(((XPQUERYDOC_4!$A26-3)*84)+(XPQUERYDOC_4!BK$1-1), "XPQUERYDOC_4")</f>
        <v>#NAME?</v>
      </c>
      <c r="BL26" t="e">
        <f ca="1">_xll.xpGetDataCell(((XPQUERYDOC_4!$A26-3)*84)+(XPQUERYDOC_4!BL$1-1), "XPQUERYDOC_4")</f>
        <v>#NAME?</v>
      </c>
      <c r="BM26" t="e">
        <f ca="1">_xll.xpGetDataCell(((XPQUERYDOC_4!$A26-3)*84)+(XPQUERYDOC_4!BM$1-1), "XPQUERYDOC_4")</f>
        <v>#NAME?</v>
      </c>
      <c r="BN26" t="e">
        <f ca="1">_xll.xpGetDataCell(((XPQUERYDOC_4!$A26-3)*84)+(XPQUERYDOC_4!BN$1-1), "XPQUERYDOC_4")</f>
        <v>#NAME?</v>
      </c>
      <c r="BO26" t="e">
        <f ca="1">_xll.xpGetDataCell(((XPQUERYDOC_4!$A26-3)*84)+(XPQUERYDOC_4!BO$1-1), "XPQUERYDOC_4")</f>
        <v>#NAME?</v>
      </c>
      <c r="BP26" t="e">
        <f ca="1">_xll.xpGetDataCell(((XPQUERYDOC_4!$A26-3)*84)+(XPQUERYDOC_4!BP$1-1), "XPQUERYDOC_4")</f>
        <v>#NAME?</v>
      </c>
      <c r="BQ26" t="e">
        <f ca="1">_xll.xpGetDataCell(((XPQUERYDOC_4!$A26-3)*84)+(XPQUERYDOC_4!BQ$1-1), "XPQUERYDOC_4")</f>
        <v>#NAME?</v>
      </c>
      <c r="BR26" t="e">
        <f ca="1">_xll.xpGetDataCell(((XPQUERYDOC_4!$A26-3)*84)+(XPQUERYDOC_4!BR$1-1), "XPQUERYDOC_4")</f>
        <v>#NAME?</v>
      </c>
      <c r="BS26" t="e">
        <f ca="1">_xll.xpGetDataCell(((XPQUERYDOC_4!$A26-3)*84)+(XPQUERYDOC_4!BS$1-1), "XPQUERYDOC_4")</f>
        <v>#NAME?</v>
      </c>
      <c r="BT26" t="e">
        <f ca="1">_xll.xpGetDataCell(((XPQUERYDOC_4!$A26-3)*84)+(XPQUERYDOC_4!BT$1-1), "XPQUERYDOC_4")</f>
        <v>#NAME?</v>
      </c>
      <c r="BU26" t="e">
        <f ca="1">_xll.xpGetDataCell(((XPQUERYDOC_4!$A26-3)*84)+(XPQUERYDOC_4!BU$1-1), "XPQUERYDOC_4")</f>
        <v>#NAME?</v>
      </c>
      <c r="BV26" t="e">
        <f ca="1">_xll.xpGetDataCell(((XPQUERYDOC_4!$A26-3)*84)+(XPQUERYDOC_4!BV$1-1), "XPQUERYDOC_4")</f>
        <v>#NAME?</v>
      </c>
      <c r="BW26" t="e">
        <f ca="1">_xll.xpGetDataCell(((XPQUERYDOC_4!$A26-3)*84)+(XPQUERYDOC_4!BW$1-1), "XPQUERYDOC_4")</f>
        <v>#NAME?</v>
      </c>
      <c r="BX26" t="e">
        <f ca="1">_xll.xpGetDataCell(((XPQUERYDOC_4!$A26-3)*84)+(XPQUERYDOC_4!BX$1-1), "XPQUERYDOC_4")</f>
        <v>#NAME?</v>
      </c>
      <c r="BY26" t="e">
        <f ca="1">_xll.xpGetDataCell(((XPQUERYDOC_4!$A26-3)*84)+(XPQUERYDOC_4!BY$1-1), "XPQUERYDOC_4")</f>
        <v>#NAME?</v>
      </c>
      <c r="BZ26" t="e">
        <f ca="1">_xll.xpGetDataCell(((XPQUERYDOC_4!$A26-3)*84)+(XPQUERYDOC_4!BZ$1-1), "XPQUERYDOC_4")</f>
        <v>#NAME?</v>
      </c>
      <c r="CA26" t="e">
        <f ca="1">_xll.xpGetDataCell(((XPQUERYDOC_4!$A26-3)*84)+(XPQUERYDOC_4!CA$1-1), "XPQUERYDOC_4")</f>
        <v>#NAME?</v>
      </c>
      <c r="CB26" t="e">
        <f ca="1">_xll.xpGetDataCell(((XPQUERYDOC_4!$A26-3)*84)+(XPQUERYDOC_4!CB$1-1), "XPQUERYDOC_4")</f>
        <v>#NAME?</v>
      </c>
      <c r="CC26" t="e">
        <f ca="1">_xll.xpGetDataCell(((XPQUERYDOC_4!$A26-3)*84)+(XPQUERYDOC_4!CC$1-1), "XPQUERYDOC_4")</f>
        <v>#NAME?</v>
      </c>
      <c r="CD26" t="e">
        <f ca="1">_xll.xpGetDataCell(((XPQUERYDOC_4!$A26-3)*84)+(XPQUERYDOC_4!CD$1-1), "XPQUERYDOC_4")</f>
        <v>#NAME?</v>
      </c>
      <c r="CE26" t="e">
        <f ca="1">_xll.xpGetDataCell(((XPQUERYDOC_4!$A26-3)*84)+(XPQUERYDOC_4!CE$1-1), "XPQUERYDOC_4")</f>
        <v>#NAME?</v>
      </c>
      <c r="CF26" t="e">
        <f ca="1">_xll.xpGetDataCell(((XPQUERYDOC_4!$A26-3)*84)+(XPQUERYDOC_4!CF$1-1), "XPQUERYDOC_4")</f>
        <v>#NAME?</v>
      </c>
      <c r="CG26" t="e">
        <f ca="1">_xll.xpGetDataCell(((XPQUERYDOC_4!$A26-3)*84)+(XPQUERYDOC_4!CG$1-1), "XPQUERYDOC_4")</f>
        <v>#NAME?</v>
      </c>
      <c r="CH26" t="e">
        <f ca="1">_xll.xpGetDataCell(((XPQUERYDOC_4!$A26-3)*84)+(XPQUERYDOC_4!CH$1-1), "XPQUERYDOC_4")</f>
        <v>#NAME?</v>
      </c>
    </row>
    <row r="27" spans="1:86" x14ac:dyDescent="0.2">
      <c r="B27" t="e">
        <f ca="1">_xll.xpGetDimLabel(2, 3, "XPQUERYDOC_4")</f>
        <v>#NAME?</v>
      </c>
      <c r="C27" t="e">
        <f ca="1">_xll.xpGetDataCell(((XPQUERYDOC_4!$A27-3)*84)+(XPQUERYDOC_4!C$1-1), "XPQUERYDOC_4")</f>
        <v>#NAME?</v>
      </c>
      <c r="D27" t="e">
        <f ca="1">_xll.xpGetDataCell(((XPQUERYDOC_4!$A27-3)*84)+(XPQUERYDOC_4!D$1-1), "XPQUERYDOC_4")</f>
        <v>#NAME?</v>
      </c>
      <c r="E27" t="e">
        <f ca="1">_xll.xpGetDataCell(((XPQUERYDOC_4!$A27-3)*84)+(XPQUERYDOC_4!E$1-1), "XPQUERYDOC_4")</f>
        <v>#NAME?</v>
      </c>
      <c r="F27" t="e">
        <f ca="1">_xll.xpGetDataCell(((XPQUERYDOC_4!$A27-3)*84)+(XPQUERYDOC_4!F$1-1), "XPQUERYDOC_4")</f>
        <v>#NAME?</v>
      </c>
      <c r="G27" t="e">
        <f ca="1">_xll.xpGetDataCell(((XPQUERYDOC_4!$A27-3)*84)+(XPQUERYDOC_4!G$1-1), "XPQUERYDOC_4")</f>
        <v>#NAME?</v>
      </c>
      <c r="H27" t="e">
        <f ca="1">_xll.xpGetDataCell(((XPQUERYDOC_4!$A27-3)*84)+(XPQUERYDOC_4!H$1-1), "XPQUERYDOC_4")</f>
        <v>#NAME?</v>
      </c>
      <c r="I27" t="e">
        <f ca="1">_xll.xpGetDataCell(((XPQUERYDOC_4!$A27-3)*84)+(XPQUERYDOC_4!I$1-1), "XPQUERYDOC_4")</f>
        <v>#NAME?</v>
      </c>
      <c r="J27" t="e">
        <f ca="1">_xll.xpGetDataCell(((XPQUERYDOC_4!$A27-3)*84)+(XPQUERYDOC_4!J$1-1), "XPQUERYDOC_4")</f>
        <v>#NAME?</v>
      </c>
      <c r="K27" t="e">
        <f ca="1">_xll.xpGetDataCell(((XPQUERYDOC_4!$A27-3)*84)+(XPQUERYDOC_4!K$1-1), "XPQUERYDOC_4")</f>
        <v>#NAME?</v>
      </c>
      <c r="L27" t="e">
        <f ca="1">_xll.xpGetDataCell(((XPQUERYDOC_4!$A27-3)*84)+(XPQUERYDOC_4!L$1-1), "XPQUERYDOC_4")</f>
        <v>#NAME?</v>
      </c>
      <c r="M27" t="e">
        <f ca="1">_xll.xpGetDataCell(((XPQUERYDOC_4!$A27-3)*84)+(XPQUERYDOC_4!M$1-1), "XPQUERYDOC_4")</f>
        <v>#NAME?</v>
      </c>
      <c r="N27" t="e">
        <f ca="1">_xll.xpGetDataCell(((XPQUERYDOC_4!$A27-3)*84)+(XPQUERYDOC_4!N$1-1), "XPQUERYDOC_4")</f>
        <v>#NAME?</v>
      </c>
      <c r="O27" t="e">
        <f ca="1">_xll.xpGetDataCell(((XPQUERYDOC_4!$A27-3)*84)+(XPQUERYDOC_4!O$1-1), "XPQUERYDOC_4")</f>
        <v>#NAME?</v>
      </c>
      <c r="P27" t="e">
        <f ca="1">_xll.xpGetDataCell(((XPQUERYDOC_4!$A27-3)*84)+(XPQUERYDOC_4!P$1-1), "XPQUERYDOC_4")</f>
        <v>#NAME?</v>
      </c>
      <c r="Q27" t="e">
        <f ca="1">_xll.xpGetDataCell(((XPQUERYDOC_4!$A27-3)*84)+(XPQUERYDOC_4!Q$1-1), "XPQUERYDOC_4")</f>
        <v>#NAME?</v>
      </c>
      <c r="R27" t="e">
        <f ca="1">_xll.xpGetDataCell(((XPQUERYDOC_4!$A27-3)*84)+(XPQUERYDOC_4!R$1-1), "XPQUERYDOC_4")</f>
        <v>#NAME?</v>
      </c>
      <c r="S27" t="e">
        <f ca="1">_xll.xpGetDataCell(((XPQUERYDOC_4!$A27-3)*84)+(XPQUERYDOC_4!S$1-1), "XPQUERYDOC_4")</f>
        <v>#NAME?</v>
      </c>
      <c r="T27" t="e">
        <f ca="1">_xll.xpGetDataCell(((XPQUERYDOC_4!$A27-3)*84)+(XPQUERYDOC_4!T$1-1), "XPQUERYDOC_4")</f>
        <v>#NAME?</v>
      </c>
      <c r="U27" t="e">
        <f ca="1">_xll.xpGetDataCell(((XPQUERYDOC_4!$A27-3)*84)+(XPQUERYDOC_4!U$1-1), "XPQUERYDOC_4")</f>
        <v>#NAME?</v>
      </c>
      <c r="V27" t="e">
        <f ca="1">_xll.xpGetDataCell(((XPQUERYDOC_4!$A27-3)*84)+(XPQUERYDOC_4!V$1-1), "XPQUERYDOC_4")</f>
        <v>#NAME?</v>
      </c>
      <c r="W27" t="e">
        <f ca="1">_xll.xpGetDataCell(((XPQUERYDOC_4!$A27-3)*84)+(XPQUERYDOC_4!W$1-1), "XPQUERYDOC_4")</f>
        <v>#NAME?</v>
      </c>
      <c r="X27" t="e">
        <f ca="1">_xll.xpGetDataCell(((XPQUERYDOC_4!$A27-3)*84)+(XPQUERYDOC_4!X$1-1), "XPQUERYDOC_4")</f>
        <v>#NAME?</v>
      </c>
      <c r="Y27" t="e">
        <f ca="1">_xll.xpGetDataCell(((XPQUERYDOC_4!$A27-3)*84)+(XPQUERYDOC_4!Y$1-1), "XPQUERYDOC_4")</f>
        <v>#NAME?</v>
      </c>
      <c r="Z27" t="e">
        <f ca="1">_xll.xpGetDataCell(((XPQUERYDOC_4!$A27-3)*84)+(XPQUERYDOC_4!Z$1-1), "XPQUERYDOC_4")</f>
        <v>#NAME?</v>
      </c>
      <c r="AA27" t="e">
        <f ca="1">_xll.xpGetDataCell(((XPQUERYDOC_4!$A27-3)*84)+(XPQUERYDOC_4!AA$1-1), "XPQUERYDOC_4")</f>
        <v>#NAME?</v>
      </c>
      <c r="AB27" t="e">
        <f ca="1">_xll.xpGetDataCell(((XPQUERYDOC_4!$A27-3)*84)+(XPQUERYDOC_4!AB$1-1), "XPQUERYDOC_4")</f>
        <v>#NAME?</v>
      </c>
      <c r="AC27" t="e">
        <f ca="1">_xll.xpGetDataCell(((XPQUERYDOC_4!$A27-3)*84)+(XPQUERYDOC_4!AC$1-1), "XPQUERYDOC_4")</f>
        <v>#NAME?</v>
      </c>
      <c r="AD27" t="e">
        <f ca="1">_xll.xpGetDataCell(((XPQUERYDOC_4!$A27-3)*84)+(XPQUERYDOC_4!AD$1-1), "XPQUERYDOC_4")</f>
        <v>#NAME?</v>
      </c>
      <c r="AE27" t="e">
        <f ca="1">_xll.xpGetDataCell(((XPQUERYDOC_4!$A27-3)*84)+(XPQUERYDOC_4!AE$1-1), "XPQUERYDOC_4")</f>
        <v>#NAME?</v>
      </c>
      <c r="AF27" t="e">
        <f ca="1">_xll.xpGetDataCell(((XPQUERYDOC_4!$A27-3)*84)+(XPQUERYDOC_4!AF$1-1), "XPQUERYDOC_4")</f>
        <v>#NAME?</v>
      </c>
      <c r="AG27" t="e">
        <f ca="1">_xll.xpGetDataCell(((XPQUERYDOC_4!$A27-3)*84)+(XPQUERYDOC_4!AG$1-1), "XPQUERYDOC_4")</f>
        <v>#NAME?</v>
      </c>
      <c r="AH27" t="e">
        <f ca="1">_xll.xpGetDataCell(((XPQUERYDOC_4!$A27-3)*84)+(XPQUERYDOC_4!AH$1-1), "XPQUERYDOC_4")</f>
        <v>#NAME?</v>
      </c>
      <c r="AI27" t="e">
        <f ca="1">_xll.xpGetDataCell(((XPQUERYDOC_4!$A27-3)*84)+(XPQUERYDOC_4!AI$1-1), "XPQUERYDOC_4")</f>
        <v>#NAME?</v>
      </c>
      <c r="AJ27" t="e">
        <f ca="1">_xll.xpGetDataCell(((XPQUERYDOC_4!$A27-3)*84)+(XPQUERYDOC_4!AJ$1-1), "XPQUERYDOC_4")</f>
        <v>#NAME?</v>
      </c>
      <c r="AK27" t="e">
        <f ca="1">_xll.xpGetDataCell(((XPQUERYDOC_4!$A27-3)*84)+(XPQUERYDOC_4!AK$1-1), "XPQUERYDOC_4")</f>
        <v>#NAME?</v>
      </c>
      <c r="AL27" t="e">
        <f ca="1">_xll.xpGetDataCell(((XPQUERYDOC_4!$A27-3)*84)+(XPQUERYDOC_4!AL$1-1), "XPQUERYDOC_4")</f>
        <v>#NAME?</v>
      </c>
      <c r="AM27" t="e">
        <f ca="1">_xll.xpGetDataCell(((XPQUERYDOC_4!$A27-3)*84)+(XPQUERYDOC_4!AM$1-1), "XPQUERYDOC_4")</f>
        <v>#NAME?</v>
      </c>
      <c r="AN27" t="e">
        <f ca="1">_xll.xpGetDataCell(((XPQUERYDOC_4!$A27-3)*84)+(XPQUERYDOC_4!AN$1-1), "XPQUERYDOC_4")</f>
        <v>#NAME?</v>
      </c>
      <c r="AO27" t="e">
        <f ca="1">_xll.xpGetDataCell(((XPQUERYDOC_4!$A27-3)*84)+(XPQUERYDOC_4!AO$1-1), "XPQUERYDOC_4")</f>
        <v>#NAME?</v>
      </c>
      <c r="AP27" t="e">
        <f ca="1">_xll.xpGetDataCell(((XPQUERYDOC_4!$A27-3)*84)+(XPQUERYDOC_4!AP$1-1), "XPQUERYDOC_4")</f>
        <v>#NAME?</v>
      </c>
      <c r="AQ27" t="e">
        <f ca="1">_xll.xpGetDataCell(((XPQUERYDOC_4!$A27-3)*84)+(XPQUERYDOC_4!AQ$1-1), "XPQUERYDOC_4")</f>
        <v>#NAME?</v>
      </c>
      <c r="AR27" t="e">
        <f ca="1">_xll.xpGetDataCell(((XPQUERYDOC_4!$A27-3)*84)+(XPQUERYDOC_4!AR$1-1), "XPQUERYDOC_4")</f>
        <v>#NAME?</v>
      </c>
      <c r="AS27" t="e">
        <f ca="1">_xll.xpGetDataCell(((XPQUERYDOC_4!$A27-3)*84)+(XPQUERYDOC_4!AS$1-1), "XPQUERYDOC_4")</f>
        <v>#NAME?</v>
      </c>
      <c r="AT27" t="e">
        <f ca="1">_xll.xpGetDataCell(((XPQUERYDOC_4!$A27-3)*84)+(XPQUERYDOC_4!AT$1-1), "XPQUERYDOC_4")</f>
        <v>#NAME?</v>
      </c>
      <c r="AU27" t="e">
        <f ca="1">_xll.xpGetDataCell(((XPQUERYDOC_4!$A27-3)*84)+(XPQUERYDOC_4!AU$1-1), "XPQUERYDOC_4")</f>
        <v>#NAME?</v>
      </c>
      <c r="AV27" t="e">
        <f ca="1">_xll.xpGetDataCell(((XPQUERYDOC_4!$A27-3)*84)+(XPQUERYDOC_4!AV$1-1), "XPQUERYDOC_4")</f>
        <v>#NAME?</v>
      </c>
      <c r="AW27" t="e">
        <f ca="1">_xll.xpGetDataCell(((XPQUERYDOC_4!$A27-3)*84)+(XPQUERYDOC_4!AW$1-1), "XPQUERYDOC_4")</f>
        <v>#NAME?</v>
      </c>
      <c r="AX27" t="e">
        <f ca="1">_xll.xpGetDataCell(((XPQUERYDOC_4!$A27-3)*84)+(XPQUERYDOC_4!AX$1-1), "XPQUERYDOC_4")</f>
        <v>#NAME?</v>
      </c>
      <c r="AY27" t="e">
        <f ca="1">_xll.xpGetDataCell(((XPQUERYDOC_4!$A27-3)*84)+(XPQUERYDOC_4!AY$1-1), "XPQUERYDOC_4")</f>
        <v>#NAME?</v>
      </c>
      <c r="AZ27" t="e">
        <f ca="1">_xll.xpGetDataCell(((XPQUERYDOC_4!$A27-3)*84)+(XPQUERYDOC_4!AZ$1-1), "XPQUERYDOC_4")</f>
        <v>#NAME?</v>
      </c>
      <c r="BA27" t="e">
        <f ca="1">_xll.xpGetDataCell(((XPQUERYDOC_4!$A27-3)*84)+(XPQUERYDOC_4!BA$1-1), "XPQUERYDOC_4")</f>
        <v>#NAME?</v>
      </c>
      <c r="BB27" t="e">
        <f ca="1">_xll.xpGetDataCell(((XPQUERYDOC_4!$A27-3)*84)+(XPQUERYDOC_4!BB$1-1), "XPQUERYDOC_4")</f>
        <v>#NAME?</v>
      </c>
      <c r="BC27" t="e">
        <f ca="1">_xll.xpGetDataCell(((XPQUERYDOC_4!$A27-3)*84)+(XPQUERYDOC_4!BC$1-1), "XPQUERYDOC_4")</f>
        <v>#NAME?</v>
      </c>
      <c r="BD27" t="e">
        <f ca="1">_xll.xpGetDataCell(((XPQUERYDOC_4!$A27-3)*84)+(XPQUERYDOC_4!BD$1-1), "XPQUERYDOC_4")</f>
        <v>#NAME?</v>
      </c>
      <c r="BE27" t="e">
        <f ca="1">_xll.xpGetDataCell(((XPQUERYDOC_4!$A27-3)*84)+(XPQUERYDOC_4!BE$1-1), "XPQUERYDOC_4")</f>
        <v>#NAME?</v>
      </c>
      <c r="BF27" t="e">
        <f ca="1">_xll.xpGetDataCell(((XPQUERYDOC_4!$A27-3)*84)+(XPQUERYDOC_4!BF$1-1), "XPQUERYDOC_4")</f>
        <v>#NAME?</v>
      </c>
      <c r="BG27" t="e">
        <f ca="1">_xll.xpGetDataCell(((XPQUERYDOC_4!$A27-3)*84)+(XPQUERYDOC_4!BG$1-1), "XPQUERYDOC_4")</f>
        <v>#NAME?</v>
      </c>
      <c r="BH27" t="e">
        <f ca="1">_xll.xpGetDataCell(((XPQUERYDOC_4!$A27-3)*84)+(XPQUERYDOC_4!BH$1-1), "XPQUERYDOC_4")</f>
        <v>#NAME?</v>
      </c>
      <c r="BI27" t="e">
        <f ca="1">_xll.xpGetDataCell(((XPQUERYDOC_4!$A27-3)*84)+(XPQUERYDOC_4!BI$1-1), "XPQUERYDOC_4")</f>
        <v>#NAME?</v>
      </c>
      <c r="BJ27" t="e">
        <f ca="1">_xll.xpGetDataCell(((XPQUERYDOC_4!$A27-3)*84)+(XPQUERYDOC_4!BJ$1-1), "XPQUERYDOC_4")</f>
        <v>#NAME?</v>
      </c>
      <c r="BK27" t="e">
        <f ca="1">_xll.xpGetDataCell(((XPQUERYDOC_4!$A27-3)*84)+(XPQUERYDOC_4!BK$1-1), "XPQUERYDOC_4")</f>
        <v>#NAME?</v>
      </c>
      <c r="BL27" t="e">
        <f ca="1">_xll.xpGetDataCell(((XPQUERYDOC_4!$A27-3)*84)+(XPQUERYDOC_4!BL$1-1), "XPQUERYDOC_4")</f>
        <v>#NAME?</v>
      </c>
      <c r="BM27" t="e">
        <f ca="1">_xll.xpGetDataCell(((XPQUERYDOC_4!$A27-3)*84)+(XPQUERYDOC_4!BM$1-1), "XPQUERYDOC_4")</f>
        <v>#NAME?</v>
      </c>
      <c r="BN27" t="e">
        <f ca="1">_xll.xpGetDataCell(((XPQUERYDOC_4!$A27-3)*84)+(XPQUERYDOC_4!BN$1-1), "XPQUERYDOC_4")</f>
        <v>#NAME?</v>
      </c>
      <c r="BO27" t="e">
        <f ca="1">_xll.xpGetDataCell(((XPQUERYDOC_4!$A27-3)*84)+(XPQUERYDOC_4!BO$1-1), "XPQUERYDOC_4")</f>
        <v>#NAME?</v>
      </c>
      <c r="BP27" t="e">
        <f ca="1">_xll.xpGetDataCell(((XPQUERYDOC_4!$A27-3)*84)+(XPQUERYDOC_4!BP$1-1), "XPQUERYDOC_4")</f>
        <v>#NAME?</v>
      </c>
      <c r="BQ27" t="e">
        <f ca="1">_xll.xpGetDataCell(((XPQUERYDOC_4!$A27-3)*84)+(XPQUERYDOC_4!BQ$1-1), "XPQUERYDOC_4")</f>
        <v>#NAME?</v>
      </c>
      <c r="BR27" t="e">
        <f ca="1">_xll.xpGetDataCell(((XPQUERYDOC_4!$A27-3)*84)+(XPQUERYDOC_4!BR$1-1), "XPQUERYDOC_4")</f>
        <v>#NAME?</v>
      </c>
      <c r="BS27" t="e">
        <f ca="1">_xll.xpGetDataCell(((XPQUERYDOC_4!$A27-3)*84)+(XPQUERYDOC_4!BS$1-1), "XPQUERYDOC_4")</f>
        <v>#NAME?</v>
      </c>
      <c r="BT27" t="e">
        <f ca="1">_xll.xpGetDataCell(((XPQUERYDOC_4!$A27-3)*84)+(XPQUERYDOC_4!BT$1-1), "XPQUERYDOC_4")</f>
        <v>#NAME?</v>
      </c>
      <c r="BU27" t="e">
        <f ca="1">_xll.xpGetDataCell(((XPQUERYDOC_4!$A27-3)*84)+(XPQUERYDOC_4!BU$1-1), "XPQUERYDOC_4")</f>
        <v>#NAME?</v>
      </c>
      <c r="BV27" t="e">
        <f ca="1">_xll.xpGetDataCell(((XPQUERYDOC_4!$A27-3)*84)+(XPQUERYDOC_4!BV$1-1), "XPQUERYDOC_4")</f>
        <v>#NAME?</v>
      </c>
      <c r="BW27" t="e">
        <f ca="1">_xll.xpGetDataCell(((XPQUERYDOC_4!$A27-3)*84)+(XPQUERYDOC_4!BW$1-1), "XPQUERYDOC_4")</f>
        <v>#NAME?</v>
      </c>
      <c r="BX27" t="e">
        <f ca="1">_xll.xpGetDataCell(((XPQUERYDOC_4!$A27-3)*84)+(XPQUERYDOC_4!BX$1-1), "XPQUERYDOC_4")</f>
        <v>#NAME?</v>
      </c>
      <c r="BY27" t="e">
        <f ca="1">_xll.xpGetDataCell(((XPQUERYDOC_4!$A27-3)*84)+(XPQUERYDOC_4!BY$1-1), "XPQUERYDOC_4")</f>
        <v>#NAME?</v>
      </c>
      <c r="BZ27" t="e">
        <f ca="1">_xll.xpGetDataCell(((XPQUERYDOC_4!$A27-3)*84)+(XPQUERYDOC_4!BZ$1-1), "XPQUERYDOC_4")</f>
        <v>#NAME?</v>
      </c>
      <c r="CA27" t="e">
        <f ca="1">_xll.xpGetDataCell(((XPQUERYDOC_4!$A27-3)*84)+(XPQUERYDOC_4!CA$1-1), "XPQUERYDOC_4")</f>
        <v>#NAME?</v>
      </c>
      <c r="CB27" t="e">
        <f ca="1">_xll.xpGetDataCell(((XPQUERYDOC_4!$A27-3)*84)+(XPQUERYDOC_4!CB$1-1), "XPQUERYDOC_4")</f>
        <v>#NAME?</v>
      </c>
      <c r="CC27" t="e">
        <f ca="1">_xll.xpGetDataCell(((XPQUERYDOC_4!$A27-3)*84)+(XPQUERYDOC_4!CC$1-1), "XPQUERYDOC_4")</f>
        <v>#NAME?</v>
      </c>
      <c r="CD27" t="e">
        <f ca="1">_xll.xpGetDataCell(((XPQUERYDOC_4!$A27-3)*84)+(XPQUERYDOC_4!CD$1-1), "XPQUERYDOC_4")</f>
        <v>#NAME?</v>
      </c>
      <c r="CE27" t="e">
        <f ca="1">_xll.xpGetDataCell(((XPQUERYDOC_4!$A27-3)*84)+(XPQUERYDOC_4!CE$1-1), "XPQUERYDOC_4")</f>
        <v>#NAME?</v>
      </c>
      <c r="CF27" t="e">
        <f ca="1">_xll.xpGetDataCell(((XPQUERYDOC_4!$A27-3)*84)+(XPQUERYDOC_4!CF$1-1), "XPQUERYDOC_4")</f>
        <v>#NAME?</v>
      </c>
      <c r="CG27" t="e">
        <f ca="1">_xll.xpGetDataCell(((XPQUERYDOC_4!$A27-3)*84)+(XPQUERYDOC_4!CG$1-1), "XPQUERYDOC_4")</f>
        <v>#NAME?</v>
      </c>
      <c r="CH27" t="e">
        <f ca="1">_xll.xpGetDataCell(((XPQUERYDOC_4!$A27-3)*84)+(XPQUERYDOC_4!CH$1-1), "XPQUERYDOC_4")</f>
        <v>#NAME?</v>
      </c>
    </row>
    <row r="28" spans="1:86" x14ac:dyDescent="0.2">
      <c r="B28" t="e">
        <f ca="1">_xll.xpGetDimLabel(2, 4, "XPQUERYDOC_4")</f>
        <v>#NAME?</v>
      </c>
      <c r="C28" t="e">
        <f ca="1">_xll.xpGetDataCell(((XPQUERYDOC_4!$A28-3)*84)+(XPQUERYDOC_4!C$1-1), "XPQUERYDOC_4")</f>
        <v>#NAME?</v>
      </c>
      <c r="D28" t="e">
        <f ca="1">_xll.xpGetDataCell(((XPQUERYDOC_4!$A28-3)*84)+(XPQUERYDOC_4!D$1-1), "XPQUERYDOC_4")</f>
        <v>#NAME?</v>
      </c>
      <c r="E28" t="e">
        <f ca="1">_xll.xpGetDataCell(((XPQUERYDOC_4!$A28-3)*84)+(XPQUERYDOC_4!E$1-1), "XPQUERYDOC_4")</f>
        <v>#NAME?</v>
      </c>
      <c r="F28" t="e">
        <f ca="1">_xll.xpGetDataCell(((XPQUERYDOC_4!$A28-3)*84)+(XPQUERYDOC_4!F$1-1), "XPQUERYDOC_4")</f>
        <v>#NAME?</v>
      </c>
      <c r="G28" t="e">
        <f ca="1">_xll.xpGetDataCell(((XPQUERYDOC_4!$A28-3)*84)+(XPQUERYDOC_4!G$1-1), "XPQUERYDOC_4")</f>
        <v>#NAME?</v>
      </c>
      <c r="H28" t="e">
        <f ca="1">_xll.xpGetDataCell(((XPQUERYDOC_4!$A28-3)*84)+(XPQUERYDOC_4!H$1-1), "XPQUERYDOC_4")</f>
        <v>#NAME?</v>
      </c>
      <c r="I28" t="e">
        <f ca="1">_xll.xpGetDataCell(((XPQUERYDOC_4!$A28-3)*84)+(XPQUERYDOC_4!I$1-1), "XPQUERYDOC_4")</f>
        <v>#NAME?</v>
      </c>
      <c r="J28" t="e">
        <f ca="1">_xll.xpGetDataCell(((XPQUERYDOC_4!$A28-3)*84)+(XPQUERYDOC_4!J$1-1), "XPQUERYDOC_4")</f>
        <v>#NAME?</v>
      </c>
      <c r="K28" t="e">
        <f ca="1">_xll.xpGetDataCell(((XPQUERYDOC_4!$A28-3)*84)+(XPQUERYDOC_4!K$1-1), "XPQUERYDOC_4")</f>
        <v>#NAME?</v>
      </c>
      <c r="L28" t="e">
        <f ca="1">_xll.xpGetDataCell(((XPQUERYDOC_4!$A28-3)*84)+(XPQUERYDOC_4!L$1-1), "XPQUERYDOC_4")</f>
        <v>#NAME?</v>
      </c>
      <c r="M28" t="e">
        <f ca="1">_xll.xpGetDataCell(((XPQUERYDOC_4!$A28-3)*84)+(XPQUERYDOC_4!M$1-1), "XPQUERYDOC_4")</f>
        <v>#NAME?</v>
      </c>
      <c r="N28" t="e">
        <f ca="1">_xll.xpGetDataCell(((XPQUERYDOC_4!$A28-3)*84)+(XPQUERYDOC_4!N$1-1), "XPQUERYDOC_4")</f>
        <v>#NAME?</v>
      </c>
      <c r="O28" t="e">
        <f ca="1">_xll.xpGetDataCell(((XPQUERYDOC_4!$A28-3)*84)+(XPQUERYDOC_4!O$1-1), "XPQUERYDOC_4")</f>
        <v>#NAME?</v>
      </c>
      <c r="P28" t="e">
        <f ca="1">_xll.xpGetDataCell(((XPQUERYDOC_4!$A28-3)*84)+(XPQUERYDOC_4!P$1-1), "XPQUERYDOC_4")</f>
        <v>#NAME?</v>
      </c>
      <c r="Q28" t="e">
        <f ca="1">_xll.xpGetDataCell(((XPQUERYDOC_4!$A28-3)*84)+(XPQUERYDOC_4!Q$1-1), "XPQUERYDOC_4")</f>
        <v>#NAME?</v>
      </c>
      <c r="R28" t="e">
        <f ca="1">_xll.xpGetDataCell(((XPQUERYDOC_4!$A28-3)*84)+(XPQUERYDOC_4!R$1-1), "XPQUERYDOC_4")</f>
        <v>#NAME?</v>
      </c>
      <c r="S28" t="e">
        <f ca="1">_xll.xpGetDataCell(((XPQUERYDOC_4!$A28-3)*84)+(XPQUERYDOC_4!S$1-1), "XPQUERYDOC_4")</f>
        <v>#NAME?</v>
      </c>
      <c r="T28" t="e">
        <f ca="1">_xll.xpGetDataCell(((XPQUERYDOC_4!$A28-3)*84)+(XPQUERYDOC_4!T$1-1), "XPQUERYDOC_4")</f>
        <v>#NAME?</v>
      </c>
      <c r="U28" t="e">
        <f ca="1">_xll.xpGetDataCell(((XPQUERYDOC_4!$A28-3)*84)+(XPQUERYDOC_4!U$1-1), "XPQUERYDOC_4")</f>
        <v>#NAME?</v>
      </c>
      <c r="V28" t="e">
        <f ca="1">_xll.xpGetDataCell(((XPQUERYDOC_4!$A28-3)*84)+(XPQUERYDOC_4!V$1-1), "XPQUERYDOC_4")</f>
        <v>#NAME?</v>
      </c>
      <c r="W28" t="e">
        <f ca="1">_xll.xpGetDataCell(((XPQUERYDOC_4!$A28-3)*84)+(XPQUERYDOC_4!W$1-1), "XPQUERYDOC_4")</f>
        <v>#NAME?</v>
      </c>
      <c r="X28" t="e">
        <f ca="1">_xll.xpGetDataCell(((XPQUERYDOC_4!$A28-3)*84)+(XPQUERYDOC_4!X$1-1), "XPQUERYDOC_4")</f>
        <v>#NAME?</v>
      </c>
      <c r="Y28" t="e">
        <f ca="1">_xll.xpGetDataCell(((XPQUERYDOC_4!$A28-3)*84)+(XPQUERYDOC_4!Y$1-1), "XPQUERYDOC_4")</f>
        <v>#NAME?</v>
      </c>
      <c r="Z28" t="e">
        <f ca="1">_xll.xpGetDataCell(((XPQUERYDOC_4!$A28-3)*84)+(XPQUERYDOC_4!Z$1-1), "XPQUERYDOC_4")</f>
        <v>#NAME?</v>
      </c>
      <c r="AA28" t="e">
        <f ca="1">_xll.xpGetDataCell(((XPQUERYDOC_4!$A28-3)*84)+(XPQUERYDOC_4!AA$1-1), "XPQUERYDOC_4")</f>
        <v>#NAME?</v>
      </c>
      <c r="AB28" t="e">
        <f ca="1">_xll.xpGetDataCell(((XPQUERYDOC_4!$A28-3)*84)+(XPQUERYDOC_4!AB$1-1), "XPQUERYDOC_4")</f>
        <v>#NAME?</v>
      </c>
      <c r="AC28" t="e">
        <f ca="1">_xll.xpGetDataCell(((XPQUERYDOC_4!$A28-3)*84)+(XPQUERYDOC_4!AC$1-1), "XPQUERYDOC_4")</f>
        <v>#NAME?</v>
      </c>
      <c r="AD28" t="e">
        <f ca="1">_xll.xpGetDataCell(((XPQUERYDOC_4!$A28-3)*84)+(XPQUERYDOC_4!AD$1-1), "XPQUERYDOC_4")</f>
        <v>#NAME?</v>
      </c>
      <c r="AE28" t="e">
        <f ca="1">_xll.xpGetDataCell(((XPQUERYDOC_4!$A28-3)*84)+(XPQUERYDOC_4!AE$1-1), "XPQUERYDOC_4")</f>
        <v>#NAME?</v>
      </c>
      <c r="AF28" t="e">
        <f ca="1">_xll.xpGetDataCell(((XPQUERYDOC_4!$A28-3)*84)+(XPQUERYDOC_4!AF$1-1), "XPQUERYDOC_4")</f>
        <v>#NAME?</v>
      </c>
      <c r="AG28" t="e">
        <f ca="1">_xll.xpGetDataCell(((XPQUERYDOC_4!$A28-3)*84)+(XPQUERYDOC_4!AG$1-1), "XPQUERYDOC_4")</f>
        <v>#NAME?</v>
      </c>
      <c r="AH28" t="e">
        <f ca="1">_xll.xpGetDataCell(((XPQUERYDOC_4!$A28-3)*84)+(XPQUERYDOC_4!AH$1-1), "XPQUERYDOC_4")</f>
        <v>#NAME?</v>
      </c>
      <c r="AI28" t="e">
        <f ca="1">_xll.xpGetDataCell(((XPQUERYDOC_4!$A28-3)*84)+(XPQUERYDOC_4!AI$1-1), "XPQUERYDOC_4")</f>
        <v>#NAME?</v>
      </c>
      <c r="AJ28" t="e">
        <f ca="1">_xll.xpGetDataCell(((XPQUERYDOC_4!$A28-3)*84)+(XPQUERYDOC_4!AJ$1-1), "XPQUERYDOC_4")</f>
        <v>#NAME?</v>
      </c>
      <c r="AK28" t="e">
        <f ca="1">_xll.xpGetDataCell(((XPQUERYDOC_4!$A28-3)*84)+(XPQUERYDOC_4!AK$1-1), "XPQUERYDOC_4")</f>
        <v>#NAME?</v>
      </c>
      <c r="AL28" t="e">
        <f ca="1">_xll.xpGetDataCell(((XPQUERYDOC_4!$A28-3)*84)+(XPQUERYDOC_4!AL$1-1), "XPQUERYDOC_4")</f>
        <v>#NAME?</v>
      </c>
      <c r="AM28" t="e">
        <f ca="1">_xll.xpGetDataCell(((XPQUERYDOC_4!$A28-3)*84)+(XPQUERYDOC_4!AM$1-1), "XPQUERYDOC_4")</f>
        <v>#NAME?</v>
      </c>
      <c r="AN28" t="e">
        <f ca="1">_xll.xpGetDataCell(((XPQUERYDOC_4!$A28-3)*84)+(XPQUERYDOC_4!AN$1-1), "XPQUERYDOC_4")</f>
        <v>#NAME?</v>
      </c>
      <c r="AO28" t="e">
        <f ca="1">_xll.xpGetDataCell(((XPQUERYDOC_4!$A28-3)*84)+(XPQUERYDOC_4!AO$1-1), "XPQUERYDOC_4")</f>
        <v>#NAME?</v>
      </c>
      <c r="AP28" t="e">
        <f ca="1">_xll.xpGetDataCell(((XPQUERYDOC_4!$A28-3)*84)+(XPQUERYDOC_4!AP$1-1), "XPQUERYDOC_4")</f>
        <v>#NAME?</v>
      </c>
      <c r="AQ28" t="e">
        <f ca="1">_xll.xpGetDataCell(((XPQUERYDOC_4!$A28-3)*84)+(XPQUERYDOC_4!AQ$1-1), "XPQUERYDOC_4")</f>
        <v>#NAME?</v>
      </c>
      <c r="AR28" t="e">
        <f ca="1">_xll.xpGetDataCell(((XPQUERYDOC_4!$A28-3)*84)+(XPQUERYDOC_4!AR$1-1), "XPQUERYDOC_4")</f>
        <v>#NAME?</v>
      </c>
      <c r="AS28" t="e">
        <f ca="1">_xll.xpGetDataCell(((XPQUERYDOC_4!$A28-3)*84)+(XPQUERYDOC_4!AS$1-1), "XPQUERYDOC_4")</f>
        <v>#NAME?</v>
      </c>
      <c r="AT28" t="e">
        <f ca="1">_xll.xpGetDataCell(((XPQUERYDOC_4!$A28-3)*84)+(XPQUERYDOC_4!AT$1-1), "XPQUERYDOC_4")</f>
        <v>#NAME?</v>
      </c>
      <c r="AU28" t="e">
        <f ca="1">_xll.xpGetDataCell(((XPQUERYDOC_4!$A28-3)*84)+(XPQUERYDOC_4!AU$1-1), "XPQUERYDOC_4")</f>
        <v>#NAME?</v>
      </c>
      <c r="AV28" t="e">
        <f ca="1">_xll.xpGetDataCell(((XPQUERYDOC_4!$A28-3)*84)+(XPQUERYDOC_4!AV$1-1), "XPQUERYDOC_4")</f>
        <v>#NAME?</v>
      </c>
      <c r="AW28" t="e">
        <f ca="1">_xll.xpGetDataCell(((XPQUERYDOC_4!$A28-3)*84)+(XPQUERYDOC_4!AW$1-1), "XPQUERYDOC_4")</f>
        <v>#NAME?</v>
      </c>
      <c r="AX28" t="e">
        <f ca="1">_xll.xpGetDataCell(((XPQUERYDOC_4!$A28-3)*84)+(XPQUERYDOC_4!AX$1-1), "XPQUERYDOC_4")</f>
        <v>#NAME?</v>
      </c>
      <c r="AY28" t="e">
        <f ca="1">_xll.xpGetDataCell(((XPQUERYDOC_4!$A28-3)*84)+(XPQUERYDOC_4!AY$1-1), "XPQUERYDOC_4")</f>
        <v>#NAME?</v>
      </c>
      <c r="AZ28" t="e">
        <f ca="1">_xll.xpGetDataCell(((XPQUERYDOC_4!$A28-3)*84)+(XPQUERYDOC_4!AZ$1-1), "XPQUERYDOC_4")</f>
        <v>#NAME?</v>
      </c>
      <c r="BA28" t="e">
        <f ca="1">_xll.xpGetDataCell(((XPQUERYDOC_4!$A28-3)*84)+(XPQUERYDOC_4!BA$1-1), "XPQUERYDOC_4")</f>
        <v>#NAME?</v>
      </c>
      <c r="BB28" t="e">
        <f ca="1">_xll.xpGetDataCell(((XPQUERYDOC_4!$A28-3)*84)+(XPQUERYDOC_4!BB$1-1), "XPQUERYDOC_4")</f>
        <v>#NAME?</v>
      </c>
      <c r="BC28" t="e">
        <f ca="1">_xll.xpGetDataCell(((XPQUERYDOC_4!$A28-3)*84)+(XPQUERYDOC_4!BC$1-1), "XPQUERYDOC_4")</f>
        <v>#NAME?</v>
      </c>
      <c r="BD28" t="e">
        <f ca="1">_xll.xpGetDataCell(((XPQUERYDOC_4!$A28-3)*84)+(XPQUERYDOC_4!BD$1-1), "XPQUERYDOC_4")</f>
        <v>#NAME?</v>
      </c>
      <c r="BE28" t="e">
        <f ca="1">_xll.xpGetDataCell(((XPQUERYDOC_4!$A28-3)*84)+(XPQUERYDOC_4!BE$1-1), "XPQUERYDOC_4")</f>
        <v>#NAME?</v>
      </c>
      <c r="BF28" t="e">
        <f ca="1">_xll.xpGetDataCell(((XPQUERYDOC_4!$A28-3)*84)+(XPQUERYDOC_4!BF$1-1), "XPQUERYDOC_4")</f>
        <v>#NAME?</v>
      </c>
      <c r="BG28" t="e">
        <f ca="1">_xll.xpGetDataCell(((XPQUERYDOC_4!$A28-3)*84)+(XPQUERYDOC_4!BG$1-1), "XPQUERYDOC_4")</f>
        <v>#NAME?</v>
      </c>
      <c r="BH28" t="e">
        <f ca="1">_xll.xpGetDataCell(((XPQUERYDOC_4!$A28-3)*84)+(XPQUERYDOC_4!BH$1-1), "XPQUERYDOC_4")</f>
        <v>#NAME?</v>
      </c>
      <c r="BI28" t="e">
        <f ca="1">_xll.xpGetDataCell(((XPQUERYDOC_4!$A28-3)*84)+(XPQUERYDOC_4!BI$1-1), "XPQUERYDOC_4")</f>
        <v>#NAME?</v>
      </c>
      <c r="BJ28" t="e">
        <f ca="1">_xll.xpGetDataCell(((XPQUERYDOC_4!$A28-3)*84)+(XPQUERYDOC_4!BJ$1-1), "XPQUERYDOC_4")</f>
        <v>#NAME?</v>
      </c>
      <c r="BK28" t="e">
        <f ca="1">_xll.xpGetDataCell(((XPQUERYDOC_4!$A28-3)*84)+(XPQUERYDOC_4!BK$1-1), "XPQUERYDOC_4")</f>
        <v>#NAME?</v>
      </c>
      <c r="BL28" t="e">
        <f ca="1">_xll.xpGetDataCell(((XPQUERYDOC_4!$A28-3)*84)+(XPQUERYDOC_4!BL$1-1), "XPQUERYDOC_4")</f>
        <v>#NAME?</v>
      </c>
      <c r="BM28" t="e">
        <f ca="1">_xll.xpGetDataCell(((XPQUERYDOC_4!$A28-3)*84)+(XPQUERYDOC_4!BM$1-1), "XPQUERYDOC_4")</f>
        <v>#NAME?</v>
      </c>
      <c r="BN28" t="e">
        <f ca="1">_xll.xpGetDataCell(((XPQUERYDOC_4!$A28-3)*84)+(XPQUERYDOC_4!BN$1-1), "XPQUERYDOC_4")</f>
        <v>#NAME?</v>
      </c>
      <c r="BO28" t="e">
        <f ca="1">_xll.xpGetDataCell(((XPQUERYDOC_4!$A28-3)*84)+(XPQUERYDOC_4!BO$1-1), "XPQUERYDOC_4")</f>
        <v>#NAME?</v>
      </c>
      <c r="BP28" t="e">
        <f ca="1">_xll.xpGetDataCell(((XPQUERYDOC_4!$A28-3)*84)+(XPQUERYDOC_4!BP$1-1), "XPQUERYDOC_4")</f>
        <v>#NAME?</v>
      </c>
      <c r="BQ28" t="e">
        <f ca="1">_xll.xpGetDataCell(((XPQUERYDOC_4!$A28-3)*84)+(XPQUERYDOC_4!BQ$1-1), "XPQUERYDOC_4")</f>
        <v>#NAME?</v>
      </c>
      <c r="BR28" t="e">
        <f ca="1">_xll.xpGetDataCell(((XPQUERYDOC_4!$A28-3)*84)+(XPQUERYDOC_4!BR$1-1), "XPQUERYDOC_4")</f>
        <v>#NAME?</v>
      </c>
      <c r="BS28" t="e">
        <f ca="1">_xll.xpGetDataCell(((XPQUERYDOC_4!$A28-3)*84)+(XPQUERYDOC_4!BS$1-1), "XPQUERYDOC_4")</f>
        <v>#NAME?</v>
      </c>
      <c r="BT28" t="e">
        <f ca="1">_xll.xpGetDataCell(((XPQUERYDOC_4!$A28-3)*84)+(XPQUERYDOC_4!BT$1-1), "XPQUERYDOC_4")</f>
        <v>#NAME?</v>
      </c>
      <c r="BU28" t="e">
        <f ca="1">_xll.xpGetDataCell(((XPQUERYDOC_4!$A28-3)*84)+(XPQUERYDOC_4!BU$1-1), "XPQUERYDOC_4")</f>
        <v>#NAME?</v>
      </c>
      <c r="BV28" t="e">
        <f ca="1">_xll.xpGetDataCell(((XPQUERYDOC_4!$A28-3)*84)+(XPQUERYDOC_4!BV$1-1), "XPQUERYDOC_4")</f>
        <v>#NAME?</v>
      </c>
      <c r="BW28" t="e">
        <f ca="1">_xll.xpGetDataCell(((XPQUERYDOC_4!$A28-3)*84)+(XPQUERYDOC_4!BW$1-1), "XPQUERYDOC_4")</f>
        <v>#NAME?</v>
      </c>
      <c r="BX28" t="e">
        <f ca="1">_xll.xpGetDataCell(((XPQUERYDOC_4!$A28-3)*84)+(XPQUERYDOC_4!BX$1-1), "XPQUERYDOC_4")</f>
        <v>#NAME?</v>
      </c>
      <c r="BY28" t="e">
        <f ca="1">_xll.xpGetDataCell(((XPQUERYDOC_4!$A28-3)*84)+(XPQUERYDOC_4!BY$1-1), "XPQUERYDOC_4")</f>
        <v>#NAME?</v>
      </c>
      <c r="BZ28" t="e">
        <f ca="1">_xll.xpGetDataCell(((XPQUERYDOC_4!$A28-3)*84)+(XPQUERYDOC_4!BZ$1-1), "XPQUERYDOC_4")</f>
        <v>#NAME?</v>
      </c>
      <c r="CA28" t="e">
        <f ca="1">_xll.xpGetDataCell(((XPQUERYDOC_4!$A28-3)*84)+(XPQUERYDOC_4!CA$1-1), "XPQUERYDOC_4")</f>
        <v>#NAME?</v>
      </c>
      <c r="CB28" t="e">
        <f ca="1">_xll.xpGetDataCell(((XPQUERYDOC_4!$A28-3)*84)+(XPQUERYDOC_4!CB$1-1), "XPQUERYDOC_4")</f>
        <v>#NAME?</v>
      </c>
      <c r="CC28" t="e">
        <f ca="1">_xll.xpGetDataCell(((XPQUERYDOC_4!$A28-3)*84)+(XPQUERYDOC_4!CC$1-1), "XPQUERYDOC_4")</f>
        <v>#NAME?</v>
      </c>
      <c r="CD28" t="e">
        <f ca="1">_xll.xpGetDataCell(((XPQUERYDOC_4!$A28-3)*84)+(XPQUERYDOC_4!CD$1-1), "XPQUERYDOC_4")</f>
        <v>#NAME?</v>
      </c>
      <c r="CE28" t="e">
        <f ca="1">_xll.xpGetDataCell(((XPQUERYDOC_4!$A28-3)*84)+(XPQUERYDOC_4!CE$1-1), "XPQUERYDOC_4")</f>
        <v>#NAME?</v>
      </c>
      <c r="CF28" t="e">
        <f ca="1">_xll.xpGetDataCell(((XPQUERYDOC_4!$A28-3)*84)+(XPQUERYDOC_4!CF$1-1), "XPQUERYDOC_4")</f>
        <v>#NAME?</v>
      </c>
      <c r="CG28" t="e">
        <f ca="1">_xll.xpGetDataCell(((XPQUERYDOC_4!$A28-3)*84)+(XPQUERYDOC_4!CG$1-1), "XPQUERYDOC_4")</f>
        <v>#NAME?</v>
      </c>
      <c r="CH28" t="e">
        <f ca="1">_xll.xpGetDataCell(((XPQUERYDOC_4!$A28-3)*84)+(XPQUERYDOC_4!CH$1-1), "XPQUERYDOC_4")</f>
        <v>#NAME?</v>
      </c>
    </row>
    <row r="29" spans="1:86" x14ac:dyDescent="0.2">
      <c r="B29" t="e">
        <f ca="1">_xll.xpGetDimLabel(2, 5, "XPQUERYDOC_4")</f>
        <v>#NAME?</v>
      </c>
      <c r="C29" t="e">
        <f ca="1">_xll.xpGetDataCell(((XPQUERYDOC_4!$A29-3)*84)+(XPQUERYDOC_4!C$1-1), "XPQUERYDOC_4")</f>
        <v>#NAME?</v>
      </c>
      <c r="D29" t="e">
        <f ca="1">_xll.xpGetDataCell(((XPQUERYDOC_4!$A29-3)*84)+(XPQUERYDOC_4!D$1-1), "XPQUERYDOC_4")</f>
        <v>#NAME?</v>
      </c>
      <c r="E29" t="e">
        <f ca="1">_xll.xpGetDataCell(((XPQUERYDOC_4!$A29-3)*84)+(XPQUERYDOC_4!E$1-1), "XPQUERYDOC_4")</f>
        <v>#NAME?</v>
      </c>
      <c r="F29" t="e">
        <f ca="1">_xll.xpGetDataCell(((XPQUERYDOC_4!$A29-3)*84)+(XPQUERYDOC_4!F$1-1), "XPQUERYDOC_4")</f>
        <v>#NAME?</v>
      </c>
      <c r="G29" t="e">
        <f ca="1">_xll.xpGetDataCell(((XPQUERYDOC_4!$A29-3)*84)+(XPQUERYDOC_4!G$1-1), "XPQUERYDOC_4")</f>
        <v>#NAME?</v>
      </c>
      <c r="H29" t="e">
        <f ca="1">_xll.xpGetDataCell(((XPQUERYDOC_4!$A29-3)*84)+(XPQUERYDOC_4!H$1-1), "XPQUERYDOC_4")</f>
        <v>#NAME?</v>
      </c>
      <c r="I29" t="e">
        <f ca="1">_xll.xpGetDataCell(((XPQUERYDOC_4!$A29-3)*84)+(XPQUERYDOC_4!I$1-1), "XPQUERYDOC_4")</f>
        <v>#NAME?</v>
      </c>
      <c r="J29" t="e">
        <f ca="1">_xll.xpGetDataCell(((XPQUERYDOC_4!$A29-3)*84)+(XPQUERYDOC_4!J$1-1), "XPQUERYDOC_4")</f>
        <v>#NAME?</v>
      </c>
      <c r="K29" t="e">
        <f ca="1">_xll.xpGetDataCell(((XPQUERYDOC_4!$A29-3)*84)+(XPQUERYDOC_4!K$1-1), "XPQUERYDOC_4")</f>
        <v>#NAME?</v>
      </c>
      <c r="L29" t="e">
        <f ca="1">_xll.xpGetDataCell(((XPQUERYDOC_4!$A29-3)*84)+(XPQUERYDOC_4!L$1-1), "XPQUERYDOC_4")</f>
        <v>#NAME?</v>
      </c>
      <c r="M29" t="e">
        <f ca="1">_xll.xpGetDataCell(((XPQUERYDOC_4!$A29-3)*84)+(XPQUERYDOC_4!M$1-1), "XPQUERYDOC_4")</f>
        <v>#NAME?</v>
      </c>
      <c r="N29" t="e">
        <f ca="1">_xll.xpGetDataCell(((XPQUERYDOC_4!$A29-3)*84)+(XPQUERYDOC_4!N$1-1), "XPQUERYDOC_4")</f>
        <v>#NAME?</v>
      </c>
      <c r="O29" t="e">
        <f ca="1">_xll.xpGetDataCell(((XPQUERYDOC_4!$A29-3)*84)+(XPQUERYDOC_4!O$1-1), "XPQUERYDOC_4")</f>
        <v>#NAME?</v>
      </c>
      <c r="P29" t="e">
        <f ca="1">_xll.xpGetDataCell(((XPQUERYDOC_4!$A29-3)*84)+(XPQUERYDOC_4!P$1-1), "XPQUERYDOC_4")</f>
        <v>#NAME?</v>
      </c>
      <c r="Q29" t="e">
        <f ca="1">_xll.xpGetDataCell(((XPQUERYDOC_4!$A29-3)*84)+(XPQUERYDOC_4!Q$1-1), "XPQUERYDOC_4")</f>
        <v>#NAME?</v>
      </c>
      <c r="R29" t="e">
        <f ca="1">_xll.xpGetDataCell(((XPQUERYDOC_4!$A29-3)*84)+(XPQUERYDOC_4!R$1-1), "XPQUERYDOC_4")</f>
        <v>#NAME?</v>
      </c>
      <c r="S29" t="e">
        <f ca="1">_xll.xpGetDataCell(((XPQUERYDOC_4!$A29-3)*84)+(XPQUERYDOC_4!S$1-1), "XPQUERYDOC_4")</f>
        <v>#NAME?</v>
      </c>
      <c r="T29" t="e">
        <f ca="1">_xll.xpGetDataCell(((XPQUERYDOC_4!$A29-3)*84)+(XPQUERYDOC_4!T$1-1), "XPQUERYDOC_4")</f>
        <v>#NAME?</v>
      </c>
      <c r="U29" t="e">
        <f ca="1">_xll.xpGetDataCell(((XPQUERYDOC_4!$A29-3)*84)+(XPQUERYDOC_4!U$1-1), "XPQUERYDOC_4")</f>
        <v>#NAME?</v>
      </c>
      <c r="V29" t="e">
        <f ca="1">_xll.xpGetDataCell(((XPQUERYDOC_4!$A29-3)*84)+(XPQUERYDOC_4!V$1-1), "XPQUERYDOC_4")</f>
        <v>#NAME?</v>
      </c>
      <c r="W29" t="e">
        <f ca="1">_xll.xpGetDataCell(((XPQUERYDOC_4!$A29-3)*84)+(XPQUERYDOC_4!W$1-1), "XPQUERYDOC_4")</f>
        <v>#NAME?</v>
      </c>
      <c r="X29" t="e">
        <f ca="1">_xll.xpGetDataCell(((XPQUERYDOC_4!$A29-3)*84)+(XPQUERYDOC_4!X$1-1), "XPQUERYDOC_4")</f>
        <v>#NAME?</v>
      </c>
      <c r="Y29" t="e">
        <f ca="1">_xll.xpGetDataCell(((XPQUERYDOC_4!$A29-3)*84)+(XPQUERYDOC_4!Y$1-1), "XPQUERYDOC_4")</f>
        <v>#NAME?</v>
      </c>
      <c r="Z29" t="e">
        <f ca="1">_xll.xpGetDataCell(((XPQUERYDOC_4!$A29-3)*84)+(XPQUERYDOC_4!Z$1-1), "XPQUERYDOC_4")</f>
        <v>#NAME?</v>
      </c>
      <c r="AA29" t="e">
        <f ca="1">_xll.xpGetDataCell(((XPQUERYDOC_4!$A29-3)*84)+(XPQUERYDOC_4!AA$1-1), "XPQUERYDOC_4")</f>
        <v>#NAME?</v>
      </c>
      <c r="AB29" t="e">
        <f ca="1">_xll.xpGetDataCell(((XPQUERYDOC_4!$A29-3)*84)+(XPQUERYDOC_4!AB$1-1), "XPQUERYDOC_4")</f>
        <v>#NAME?</v>
      </c>
      <c r="AC29" t="e">
        <f ca="1">_xll.xpGetDataCell(((XPQUERYDOC_4!$A29-3)*84)+(XPQUERYDOC_4!AC$1-1), "XPQUERYDOC_4")</f>
        <v>#NAME?</v>
      </c>
      <c r="AD29" t="e">
        <f ca="1">_xll.xpGetDataCell(((XPQUERYDOC_4!$A29-3)*84)+(XPQUERYDOC_4!AD$1-1), "XPQUERYDOC_4")</f>
        <v>#NAME?</v>
      </c>
      <c r="AE29" t="e">
        <f ca="1">_xll.xpGetDataCell(((XPQUERYDOC_4!$A29-3)*84)+(XPQUERYDOC_4!AE$1-1), "XPQUERYDOC_4")</f>
        <v>#NAME?</v>
      </c>
      <c r="AF29" t="e">
        <f ca="1">_xll.xpGetDataCell(((XPQUERYDOC_4!$A29-3)*84)+(XPQUERYDOC_4!AF$1-1), "XPQUERYDOC_4")</f>
        <v>#NAME?</v>
      </c>
      <c r="AG29" t="e">
        <f ca="1">_xll.xpGetDataCell(((XPQUERYDOC_4!$A29-3)*84)+(XPQUERYDOC_4!AG$1-1), "XPQUERYDOC_4")</f>
        <v>#NAME?</v>
      </c>
      <c r="AH29" t="e">
        <f ca="1">_xll.xpGetDataCell(((XPQUERYDOC_4!$A29-3)*84)+(XPQUERYDOC_4!AH$1-1), "XPQUERYDOC_4")</f>
        <v>#NAME?</v>
      </c>
      <c r="AI29" t="e">
        <f ca="1">_xll.xpGetDataCell(((XPQUERYDOC_4!$A29-3)*84)+(XPQUERYDOC_4!AI$1-1), "XPQUERYDOC_4")</f>
        <v>#NAME?</v>
      </c>
      <c r="AJ29" t="e">
        <f ca="1">_xll.xpGetDataCell(((XPQUERYDOC_4!$A29-3)*84)+(XPQUERYDOC_4!AJ$1-1), "XPQUERYDOC_4")</f>
        <v>#NAME?</v>
      </c>
      <c r="AK29" t="e">
        <f ca="1">_xll.xpGetDataCell(((XPQUERYDOC_4!$A29-3)*84)+(XPQUERYDOC_4!AK$1-1), "XPQUERYDOC_4")</f>
        <v>#NAME?</v>
      </c>
      <c r="AL29" t="e">
        <f ca="1">_xll.xpGetDataCell(((XPQUERYDOC_4!$A29-3)*84)+(XPQUERYDOC_4!AL$1-1), "XPQUERYDOC_4")</f>
        <v>#NAME?</v>
      </c>
      <c r="AM29" t="e">
        <f ca="1">_xll.xpGetDataCell(((XPQUERYDOC_4!$A29-3)*84)+(XPQUERYDOC_4!AM$1-1), "XPQUERYDOC_4")</f>
        <v>#NAME?</v>
      </c>
      <c r="AN29" t="e">
        <f ca="1">_xll.xpGetDataCell(((XPQUERYDOC_4!$A29-3)*84)+(XPQUERYDOC_4!AN$1-1), "XPQUERYDOC_4")</f>
        <v>#NAME?</v>
      </c>
      <c r="AO29" t="e">
        <f ca="1">_xll.xpGetDataCell(((XPQUERYDOC_4!$A29-3)*84)+(XPQUERYDOC_4!AO$1-1), "XPQUERYDOC_4")</f>
        <v>#NAME?</v>
      </c>
      <c r="AP29" t="e">
        <f ca="1">_xll.xpGetDataCell(((XPQUERYDOC_4!$A29-3)*84)+(XPQUERYDOC_4!AP$1-1), "XPQUERYDOC_4")</f>
        <v>#NAME?</v>
      </c>
      <c r="AQ29" t="e">
        <f ca="1">_xll.xpGetDataCell(((XPQUERYDOC_4!$A29-3)*84)+(XPQUERYDOC_4!AQ$1-1), "XPQUERYDOC_4")</f>
        <v>#NAME?</v>
      </c>
      <c r="AR29" t="e">
        <f ca="1">_xll.xpGetDataCell(((XPQUERYDOC_4!$A29-3)*84)+(XPQUERYDOC_4!AR$1-1), "XPQUERYDOC_4")</f>
        <v>#NAME?</v>
      </c>
      <c r="AS29" t="e">
        <f ca="1">_xll.xpGetDataCell(((XPQUERYDOC_4!$A29-3)*84)+(XPQUERYDOC_4!AS$1-1), "XPQUERYDOC_4")</f>
        <v>#NAME?</v>
      </c>
      <c r="AT29" t="e">
        <f ca="1">_xll.xpGetDataCell(((XPQUERYDOC_4!$A29-3)*84)+(XPQUERYDOC_4!AT$1-1), "XPQUERYDOC_4")</f>
        <v>#NAME?</v>
      </c>
      <c r="AU29" t="e">
        <f ca="1">_xll.xpGetDataCell(((XPQUERYDOC_4!$A29-3)*84)+(XPQUERYDOC_4!AU$1-1), "XPQUERYDOC_4")</f>
        <v>#NAME?</v>
      </c>
      <c r="AV29" t="e">
        <f ca="1">_xll.xpGetDataCell(((XPQUERYDOC_4!$A29-3)*84)+(XPQUERYDOC_4!AV$1-1), "XPQUERYDOC_4")</f>
        <v>#NAME?</v>
      </c>
      <c r="AW29" t="e">
        <f ca="1">_xll.xpGetDataCell(((XPQUERYDOC_4!$A29-3)*84)+(XPQUERYDOC_4!AW$1-1), "XPQUERYDOC_4")</f>
        <v>#NAME?</v>
      </c>
      <c r="AX29" t="e">
        <f ca="1">_xll.xpGetDataCell(((XPQUERYDOC_4!$A29-3)*84)+(XPQUERYDOC_4!AX$1-1), "XPQUERYDOC_4")</f>
        <v>#NAME?</v>
      </c>
      <c r="AY29" t="e">
        <f ca="1">_xll.xpGetDataCell(((XPQUERYDOC_4!$A29-3)*84)+(XPQUERYDOC_4!AY$1-1), "XPQUERYDOC_4")</f>
        <v>#NAME?</v>
      </c>
      <c r="AZ29" t="e">
        <f ca="1">_xll.xpGetDataCell(((XPQUERYDOC_4!$A29-3)*84)+(XPQUERYDOC_4!AZ$1-1), "XPQUERYDOC_4")</f>
        <v>#NAME?</v>
      </c>
      <c r="BA29" t="e">
        <f ca="1">_xll.xpGetDataCell(((XPQUERYDOC_4!$A29-3)*84)+(XPQUERYDOC_4!BA$1-1), "XPQUERYDOC_4")</f>
        <v>#NAME?</v>
      </c>
      <c r="BB29" t="e">
        <f ca="1">_xll.xpGetDataCell(((XPQUERYDOC_4!$A29-3)*84)+(XPQUERYDOC_4!BB$1-1), "XPQUERYDOC_4")</f>
        <v>#NAME?</v>
      </c>
      <c r="BC29" t="e">
        <f ca="1">_xll.xpGetDataCell(((XPQUERYDOC_4!$A29-3)*84)+(XPQUERYDOC_4!BC$1-1), "XPQUERYDOC_4")</f>
        <v>#NAME?</v>
      </c>
      <c r="BD29" t="e">
        <f ca="1">_xll.xpGetDataCell(((XPQUERYDOC_4!$A29-3)*84)+(XPQUERYDOC_4!BD$1-1), "XPQUERYDOC_4")</f>
        <v>#NAME?</v>
      </c>
      <c r="BE29" t="e">
        <f ca="1">_xll.xpGetDataCell(((XPQUERYDOC_4!$A29-3)*84)+(XPQUERYDOC_4!BE$1-1), "XPQUERYDOC_4")</f>
        <v>#NAME?</v>
      </c>
      <c r="BF29" t="e">
        <f ca="1">_xll.xpGetDataCell(((XPQUERYDOC_4!$A29-3)*84)+(XPQUERYDOC_4!BF$1-1), "XPQUERYDOC_4")</f>
        <v>#NAME?</v>
      </c>
      <c r="BG29" t="e">
        <f ca="1">_xll.xpGetDataCell(((XPQUERYDOC_4!$A29-3)*84)+(XPQUERYDOC_4!BG$1-1), "XPQUERYDOC_4")</f>
        <v>#NAME?</v>
      </c>
      <c r="BH29" t="e">
        <f ca="1">_xll.xpGetDataCell(((XPQUERYDOC_4!$A29-3)*84)+(XPQUERYDOC_4!BH$1-1), "XPQUERYDOC_4")</f>
        <v>#NAME?</v>
      </c>
      <c r="BI29" t="e">
        <f ca="1">_xll.xpGetDataCell(((XPQUERYDOC_4!$A29-3)*84)+(XPQUERYDOC_4!BI$1-1), "XPQUERYDOC_4")</f>
        <v>#NAME?</v>
      </c>
      <c r="BJ29" t="e">
        <f ca="1">_xll.xpGetDataCell(((XPQUERYDOC_4!$A29-3)*84)+(XPQUERYDOC_4!BJ$1-1), "XPQUERYDOC_4")</f>
        <v>#NAME?</v>
      </c>
      <c r="BK29" t="e">
        <f ca="1">_xll.xpGetDataCell(((XPQUERYDOC_4!$A29-3)*84)+(XPQUERYDOC_4!BK$1-1), "XPQUERYDOC_4")</f>
        <v>#NAME?</v>
      </c>
      <c r="BL29" t="e">
        <f ca="1">_xll.xpGetDataCell(((XPQUERYDOC_4!$A29-3)*84)+(XPQUERYDOC_4!BL$1-1), "XPQUERYDOC_4")</f>
        <v>#NAME?</v>
      </c>
      <c r="BM29" t="e">
        <f ca="1">_xll.xpGetDataCell(((XPQUERYDOC_4!$A29-3)*84)+(XPQUERYDOC_4!BM$1-1), "XPQUERYDOC_4")</f>
        <v>#NAME?</v>
      </c>
      <c r="BN29" t="e">
        <f ca="1">_xll.xpGetDataCell(((XPQUERYDOC_4!$A29-3)*84)+(XPQUERYDOC_4!BN$1-1), "XPQUERYDOC_4")</f>
        <v>#NAME?</v>
      </c>
      <c r="BO29" t="e">
        <f ca="1">_xll.xpGetDataCell(((XPQUERYDOC_4!$A29-3)*84)+(XPQUERYDOC_4!BO$1-1), "XPQUERYDOC_4")</f>
        <v>#NAME?</v>
      </c>
      <c r="BP29" t="e">
        <f ca="1">_xll.xpGetDataCell(((XPQUERYDOC_4!$A29-3)*84)+(XPQUERYDOC_4!BP$1-1), "XPQUERYDOC_4")</f>
        <v>#NAME?</v>
      </c>
      <c r="BQ29" t="e">
        <f ca="1">_xll.xpGetDataCell(((XPQUERYDOC_4!$A29-3)*84)+(XPQUERYDOC_4!BQ$1-1), "XPQUERYDOC_4")</f>
        <v>#NAME?</v>
      </c>
      <c r="BR29" t="e">
        <f ca="1">_xll.xpGetDataCell(((XPQUERYDOC_4!$A29-3)*84)+(XPQUERYDOC_4!BR$1-1), "XPQUERYDOC_4")</f>
        <v>#NAME?</v>
      </c>
      <c r="BS29" t="e">
        <f ca="1">_xll.xpGetDataCell(((XPQUERYDOC_4!$A29-3)*84)+(XPQUERYDOC_4!BS$1-1), "XPQUERYDOC_4")</f>
        <v>#NAME?</v>
      </c>
      <c r="BT29" t="e">
        <f ca="1">_xll.xpGetDataCell(((XPQUERYDOC_4!$A29-3)*84)+(XPQUERYDOC_4!BT$1-1), "XPQUERYDOC_4")</f>
        <v>#NAME?</v>
      </c>
      <c r="BU29" t="e">
        <f ca="1">_xll.xpGetDataCell(((XPQUERYDOC_4!$A29-3)*84)+(XPQUERYDOC_4!BU$1-1), "XPQUERYDOC_4")</f>
        <v>#NAME?</v>
      </c>
      <c r="BV29" t="e">
        <f ca="1">_xll.xpGetDataCell(((XPQUERYDOC_4!$A29-3)*84)+(XPQUERYDOC_4!BV$1-1), "XPQUERYDOC_4")</f>
        <v>#NAME?</v>
      </c>
      <c r="BW29" t="e">
        <f ca="1">_xll.xpGetDataCell(((XPQUERYDOC_4!$A29-3)*84)+(XPQUERYDOC_4!BW$1-1), "XPQUERYDOC_4")</f>
        <v>#NAME?</v>
      </c>
      <c r="BX29" t="e">
        <f ca="1">_xll.xpGetDataCell(((XPQUERYDOC_4!$A29-3)*84)+(XPQUERYDOC_4!BX$1-1), "XPQUERYDOC_4")</f>
        <v>#NAME?</v>
      </c>
      <c r="BY29" t="e">
        <f ca="1">_xll.xpGetDataCell(((XPQUERYDOC_4!$A29-3)*84)+(XPQUERYDOC_4!BY$1-1), "XPQUERYDOC_4")</f>
        <v>#NAME?</v>
      </c>
      <c r="BZ29" t="e">
        <f ca="1">_xll.xpGetDataCell(((XPQUERYDOC_4!$A29-3)*84)+(XPQUERYDOC_4!BZ$1-1), "XPQUERYDOC_4")</f>
        <v>#NAME?</v>
      </c>
      <c r="CA29" t="e">
        <f ca="1">_xll.xpGetDataCell(((XPQUERYDOC_4!$A29-3)*84)+(XPQUERYDOC_4!CA$1-1), "XPQUERYDOC_4")</f>
        <v>#NAME?</v>
      </c>
      <c r="CB29" t="e">
        <f ca="1">_xll.xpGetDataCell(((XPQUERYDOC_4!$A29-3)*84)+(XPQUERYDOC_4!CB$1-1), "XPQUERYDOC_4")</f>
        <v>#NAME?</v>
      </c>
      <c r="CC29" t="e">
        <f ca="1">_xll.xpGetDataCell(((XPQUERYDOC_4!$A29-3)*84)+(XPQUERYDOC_4!CC$1-1), "XPQUERYDOC_4")</f>
        <v>#NAME?</v>
      </c>
      <c r="CD29" t="e">
        <f ca="1">_xll.xpGetDataCell(((XPQUERYDOC_4!$A29-3)*84)+(XPQUERYDOC_4!CD$1-1), "XPQUERYDOC_4")</f>
        <v>#NAME?</v>
      </c>
      <c r="CE29" t="e">
        <f ca="1">_xll.xpGetDataCell(((XPQUERYDOC_4!$A29-3)*84)+(XPQUERYDOC_4!CE$1-1), "XPQUERYDOC_4")</f>
        <v>#NAME?</v>
      </c>
      <c r="CF29" t="e">
        <f ca="1">_xll.xpGetDataCell(((XPQUERYDOC_4!$A29-3)*84)+(XPQUERYDOC_4!CF$1-1), "XPQUERYDOC_4")</f>
        <v>#NAME?</v>
      </c>
      <c r="CG29" t="e">
        <f ca="1">_xll.xpGetDataCell(((XPQUERYDOC_4!$A29-3)*84)+(XPQUERYDOC_4!CG$1-1), "XPQUERYDOC_4")</f>
        <v>#NAME?</v>
      </c>
      <c r="CH29" t="e">
        <f ca="1">_xll.xpGetDataCell(((XPQUERYDOC_4!$A29-3)*84)+(XPQUERYDOC_4!CH$1-1), "XPQUERYDOC_4")</f>
        <v>#NAME?</v>
      </c>
    </row>
    <row r="30" spans="1:86" x14ac:dyDescent="0.2">
      <c r="B30" t="e">
        <f ca="1">_xll.xpGetDimLabel(2, 6, "XPQUERYDOC_4")</f>
        <v>#NAME?</v>
      </c>
      <c r="C30" t="e">
        <f ca="1">_xll.xpGetDataCell(((XPQUERYDOC_4!$A30-3)*84)+(XPQUERYDOC_4!C$1-1), "XPQUERYDOC_4")</f>
        <v>#NAME?</v>
      </c>
      <c r="D30" t="e">
        <f ca="1">_xll.xpGetDataCell(((XPQUERYDOC_4!$A30-3)*84)+(XPQUERYDOC_4!D$1-1), "XPQUERYDOC_4")</f>
        <v>#NAME?</v>
      </c>
      <c r="E30" t="e">
        <f ca="1">_xll.xpGetDataCell(((XPQUERYDOC_4!$A30-3)*84)+(XPQUERYDOC_4!E$1-1), "XPQUERYDOC_4")</f>
        <v>#NAME?</v>
      </c>
      <c r="F30" t="e">
        <f ca="1">_xll.xpGetDataCell(((XPQUERYDOC_4!$A30-3)*84)+(XPQUERYDOC_4!F$1-1), "XPQUERYDOC_4")</f>
        <v>#NAME?</v>
      </c>
      <c r="G30" t="e">
        <f ca="1">_xll.xpGetDataCell(((XPQUERYDOC_4!$A30-3)*84)+(XPQUERYDOC_4!G$1-1), "XPQUERYDOC_4")</f>
        <v>#NAME?</v>
      </c>
      <c r="H30" t="e">
        <f ca="1">_xll.xpGetDataCell(((XPQUERYDOC_4!$A30-3)*84)+(XPQUERYDOC_4!H$1-1), "XPQUERYDOC_4")</f>
        <v>#NAME?</v>
      </c>
      <c r="I30" t="e">
        <f ca="1">_xll.xpGetDataCell(((XPQUERYDOC_4!$A30-3)*84)+(XPQUERYDOC_4!I$1-1), "XPQUERYDOC_4")</f>
        <v>#NAME?</v>
      </c>
      <c r="J30" t="e">
        <f ca="1">_xll.xpGetDataCell(((XPQUERYDOC_4!$A30-3)*84)+(XPQUERYDOC_4!J$1-1), "XPQUERYDOC_4")</f>
        <v>#NAME?</v>
      </c>
      <c r="K30" t="e">
        <f ca="1">_xll.xpGetDataCell(((XPQUERYDOC_4!$A30-3)*84)+(XPQUERYDOC_4!K$1-1), "XPQUERYDOC_4")</f>
        <v>#NAME?</v>
      </c>
      <c r="L30" t="e">
        <f ca="1">_xll.xpGetDataCell(((XPQUERYDOC_4!$A30-3)*84)+(XPQUERYDOC_4!L$1-1), "XPQUERYDOC_4")</f>
        <v>#NAME?</v>
      </c>
      <c r="M30" t="e">
        <f ca="1">_xll.xpGetDataCell(((XPQUERYDOC_4!$A30-3)*84)+(XPQUERYDOC_4!M$1-1), "XPQUERYDOC_4")</f>
        <v>#NAME?</v>
      </c>
      <c r="N30" t="e">
        <f ca="1">_xll.xpGetDataCell(((XPQUERYDOC_4!$A30-3)*84)+(XPQUERYDOC_4!N$1-1), "XPQUERYDOC_4")</f>
        <v>#NAME?</v>
      </c>
      <c r="O30" t="e">
        <f ca="1">_xll.xpGetDataCell(((XPQUERYDOC_4!$A30-3)*84)+(XPQUERYDOC_4!O$1-1), "XPQUERYDOC_4")</f>
        <v>#NAME?</v>
      </c>
      <c r="P30" t="e">
        <f ca="1">_xll.xpGetDataCell(((XPQUERYDOC_4!$A30-3)*84)+(XPQUERYDOC_4!P$1-1), "XPQUERYDOC_4")</f>
        <v>#NAME?</v>
      </c>
      <c r="Q30" t="e">
        <f ca="1">_xll.xpGetDataCell(((XPQUERYDOC_4!$A30-3)*84)+(XPQUERYDOC_4!Q$1-1), "XPQUERYDOC_4")</f>
        <v>#NAME?</v>
      </c>
      <c r="R30" t="e">
        <f ca="1">_xll.xpGetDataCell(((XPQUERYDOC_4!$A30-3)*84)+(XPQUERYDOC_4!R$1-1), "XPQUERYDOC_4")</f>
        <v>#NAME?</v>
      </c>
      <c r="S30" t="e">
        <f ca="1">_xll.xpGetDataCell(((XPQUERYDOC_4!$A30-3)*84)+(XPQUERYDOC_4!S$1-1), "XPQUERYDOC_4")</f>
        <v>#NAME?</v>
      </c>
      <c r="T30" t="e">
        <f ca="1">_xll.xpGetDataCell(((XPQUERYDOC_4!$A30-3)*84)+(XPQUERYDOC_4!T$1-1), "XPQUERYDOC_4")</f>
        <v>#NAME?</v>
      </c>
      <c r="U30" t="e">
        <f ca="1">_xll.xpGetDataCell(((XPQUERYDOC_4!$A30-3)*84)+(XPQUERYDOC_4!U$1-1), "XPQUERYDOC_4")</f>
        <v>#NAME?</v>
      </c>
      <c r="V30" t="e">
        <f ca="1">_xll.xpGetDataCell(((XPQUERYDOC_4!$A30-3)*84)+(XPQUERYDOC_4!V$1-1), "XPQUERYDOC_4")</f>
        <v>#NAME?</v>
      </c>
      <c r="W30" t="e">
        <f ca="1">_xll.xpGetDataCell(((XPQUERYDOC_4!$A30-3)*84)+(XPQUERYDOC_4!W$1-1), "XPQUERYDOC_4")</f>
        <v>#NAME?</v>
      </c>
      <c r="X30" t="e">
        <f ca="1">_xll.xpGetDataCell(((XPQUERYDOC_4!$A30-3)*84)+(XPQUERYDOC_4!X$1-1), "XPQUERYDOC_4")</f>
        <v>#NAME?</v>
      </c>
      <c r="Y30" t="e">
        <f ca="1">_xll.xpGetDataCell(((XPQUERYDOC_4!$A30-3)*84)+(XPQUERYDOC_4!Y$1-1), "XPQUERYDOC_4")</f>
        <v>#NAME?</v>
      </c>
      <c r="Z30" t="e">
        <f ca="1">_xll.xpGetDataCell(((XPQUERYDOC_4!$A30-3)*84)+(XPQUERYDOC_4!Z$1-1), "XPQUERYDOC_4")</f>
        <v>#NAME?</v>
      </c>
      <c r="AA30" t="e">
        <f ca="1">_xll.xpGetDataCell(((XPQUERYDOC_4!$A30-3)*84)+(XPQUERYDOC_4!AA$1-1), "XPQUERYDOC_4")</f>
        <v>#NAME?</v>
      </c>
      <c r="AB30" t="e">
        <f ca="1">_xll.xpGetDataCell(((XPQUERYDOC_4!$A30-3)*84)+(XPQUERYDOC_4!AB$1-1), "XPQUERYDOC_4")</f>
        <v>#NAME?</v>
      </c>
      <c r="AC30" t="e">
        <f ca="1">_xll.xpGetDataCell(((XPQUERYDOC_4!$A30-3)*84)+(XPQUERYDOC_4!AC$1-1), "XPQUERYDOC_4")</f>
        <v>#NAME?</v>
      </c>
      <c r="AD30" t="e">
        <f ca="1">_xll.xpGetDataCell(((XPQUERYDOC_4!$A30-3)*84)+(XPQUERYDOC_4!AD$1-1), "XPQUERYDOC_4")</f>
        <v>#NAME?</v>
      </c>
      <c r="AE30" t="e">
        <f ca="1">_xll.xpGetDataCell(((XPQUERYDOC_4!$A30-3)*84)+(XPQUERYDOC_4!AE$1-1), "XPQUERYDOC_4")</f>
        <v>#NAME?</v>
      </c>
      <c r="AF30" t="e">
        <f ca="1">_xll.xpGetDataCell(((XPQUERYDOC_4!$A30-3)*84)+(XPQUERYDOC_4!AF$1-1), "XPQUERYDOC_4")</f>
        <v>#NAME?</v>
      </c>
      <c r="AG30" t="e">
        <f ca="1">_xll.xpGetDataCell(((XPQUERYDOC_4!$A30-3)*84)+(XPQUERYDOC_4!AG$1-1), "XPQUERYDOC_4")</f>
        <v>#NAME?</v>
      </c>
      <c r="AH30" t="e">
        <f ca="1">_xll.xpGetDataCell(((XPQUERYDOC_4!$A30-3)*84)+(XPQUERYDOC_4!AH$1-1), "XPQUERYDOC_4")</f>
        <v>#NAME?</v>
      </c>
      <c r="AI30" t="e">
        <f ca="1">_xll.xpGetDataCell(((XPQUERYDOC_4!$A30-3)*84)+(XPQUERYDOC_4!AI$1-1), "XPQUERYDOC_4")</f>
        <v>#NAME?</v>
      </c>
      <c r="AJ30" t="e">
        <f ca="1">_xll.xpGetDataCell(((XPQUERYDOC_4!$A30-3)*84)+(XPQUERYDOC_4!AJ$1-1), "XPQUERYDOC_4")</f>
        <v>#NAME?</v>
      </c>
      <c r="AK30" t="e">
        <f ca="1">_xll.xpGetDataCell(((XPQUERYDOC_4!$A30-3)*84)+(XPQUERYDOC_4!AK$1-1), "XPQUERYDOC_4")</f>
        <v>#NAME?</v>
      </c>
      <c r="AL30" t="e">
        <f ca="1">_xll.xpGetDataCell(((XPQUERYDOC_4!$A30-3)*84)+(XPQUERYDOC_4!AL$1-1), "XPQUERYDOC_4")</f>
        <v>#NAME?</v>
      </c>
      <c r="AM30" t="e">
        <f ca="1">_xll.xpGetDataCell(((XPQUERYDOC_4!$A30-3)*84)+(XPQUERYDOC_4!AM$1-1), "XPQUERYDOC_4")</f>
        <v>#NAME?</v>
      </c>
      <c r="AN30" t="e">
        <f ca="1">_xll.xpGetDataCell(((XPQUERYDOC_4!$A30-3)*84)+(XPQUERYDOC_4!AN$1-1), "XPQUERYDOC_4")</f>
        <v>#NAME?</v>
      </c>
      <c r="AO30" t="e">
        <f ca="1">_xll.xpGetDataCell(((XPQUERYDOC_4!$A30-3)*84)+(XPQUERYDOC_4!AO$1-1), "XPQUERYDOC_4")</f>
        <v>#NAME?</v>
      </c>
      <c r="AP30" t="e">
        <f ca="1">_xll.xpGetDataCell(((XPQUERYDOC_4!$A30-3)*84)+(XPQUERYDOC_4!AP$1-1), "XPQUERYDOC_4")</f>
        <v>#NAME?</v>
      </c>
      <c r="AQ30" t="e">
        <f ca="1">_xll.xpGetDataCell(((XPQUERYDOC_4!$A30-3)*84)+(XPQUERYDOC_4!AQ$1-1), "XPQUERYDOC_4")</f>
        <v>#NAME?</v>
      </c>
      <c r="AR30" t="e">
        <f ca="1">_xll.xpGetDataCell(((XPQUERYDOC_4!$A30-3)*84)+(XPQUERYDOC_4!AR$1-1), "XPQUERYDOC_4")</f>
        <v>#NAME?</v>
      </c>
      <c r="AS30" t="e">
        <f ca="1">_xll.xpGetDataCell(((XPQUERYDOC_4!$A30-3)*84)+(XPQUERYDOC_4!AS$1-1), "XPQUERYDOC_4")</f>
        <v>#NAME?</v>
      </c>
      <c r="AT30" t="e">
        <f ca="1">_xll.xpGetDataCell(((XPQUERYDOC_4!$A30-3)*84)+(XPQUERYDOC_4!AT$1-1), "XPQUERYDOC_4")</f>
        <v>#NAME?</v>
      </c>
      <c r="AU30" t="e">
        <f ca="1">_xll.xpGetDataCell(((XPQUERYDOC_4!$A30-3)*84)+(XPQUERYDOC_4!AU$1-1), "XPQUERYDOC_4")</f>
        <v>#NAME?</v>
      </c>
      <c r="AV30" t="e">
        <f ca="1">_xll.xpGetDataCell(((XPQUERYDOC_4!$A30-3)*84)+(XPQUERYDOC_4!AV$1-1), "XPQUERYDOC_4")</f>
        <v>#NAME?</v>
      </c>
      <c r="AW30" t="e">
        <f ca="1">_xll.xpGetDataCell(((XPQUERYDOC_4!$A30-3)*84)+(XPQUERYDOC_4!AW$1-1), "XPQUERYDOC_4")</f>
        <v>#NAME?</v>
      </c>
      <c r="AX30" t="e">
        <f ca="1">_xll.xpGetDataCell(((XPQUERYDOC_4!$A30-3)*84)+(XPQUERYDOC_4!AX$1-1), "XPQUERYDOC_4")</f>
        <v>#NAME?</v>
      </c>
      <c r="AY30" t="e">
        <f ca="1">_xll.xpGetDataCell(((XPQUERYDOC_4!$A30-3)*84)+(XPQUERYDOC_4!AY$1-1), "XPQUERYDOC_4")</f>
        <v>#NAME?</v>
      </c>
      <c r="AZ30" t="e">
        <f ca="1">_xll.xpGetDataCell(((XPQUERYDOC_4!$A30-3)*84)+(XPQUERYDOC_4!AZ$1-1), "XPQUERYDOC_4")</f>
        <v>#NAME?</v>
      </c>
      <c r="BA30" t="e">
        <f ca="1">_xll.xpGetDataCell(((XPQUERYDOC_4!$A30-3)*84)+(XPQUERYDOC_4!BA$1-1), "XPQUERYDOC_4")</f>
        <v>#NAME?</v>
      </c>
      <c r="BB30" t="e">
        <f ca="1">_xll.xpGetDataCell(((XPQUERYDOC_4!$A30-3)*84)+(XPQUERYDOC_4!BB$1-1), "XPQUERYDOC_4")</f>
        <v>#NAME?</v>
      </c>
      <c r="BC30" t="e">
        <f ca="1">_xll.xpGetDataCell(((XPQUERYDOC_4!$A30-3)*84)+(XPQUERYDOC_4!BC$1-1), "XPQUERYDOC_4")</f>
        <v>#NAME?</v>
      </c>
      <c r="BD30" t="e">
        <f ca="1">_xll.xpGetDataCell(((XPQUERYDOC_4!$A30-3)*84)+(XPQUERYDOC_4!BD$1-1), "XPQUERYDOC_4")</f>
        <v>#NAME?</v>
      </c>
      <c r="BE30" t="e">
        <f ca="1">_xll.xpGetDataCell(((XPQUERYDOC_4!$A30-3)*84)+(XPQUERYDOC_4!BE$1-1), "XPQUERYDOC_4")</f>
        <v>#NAME?</v>
      </c>
      <c r="BF30" t="e">
        <f ca="1">_xll.xpGetDataCell(((XPQUERYDOC_4!$A30-3)*84)+(XPQUERYDOC_4!BF$1-1), "XPQUERYDOC_4")</f>
        <v>#NAME?</v>
      </c>
      <c r="BG30" t="e">
        <f ca="1">_xll.xpGetDataCell(((XPQUERYDOC_4!$A30-3)*84)+(XPQUERYDOC_4!BG$1-1), "XPQUERYDOC_4")</f>
        <v>#NAME?</v>
      </c>
      <c r="BH30" t="e">
        <f ca="1">_xll.xpGetDataCell(((XPQUERYDOC_4!$A30-3)*84)+(XPQUERYDOC_4!BH$1-1), "XPQUERYDOC_4")</f>
        <v>#NAME?</v>
      </c>
      <c r="BI30" t="e">
        <f ca="1">_xll.xpGetDataCell(((XPQUERYDOC_4!$A30-3)*84)+(XPQUERYDOC_4!BI$1-1), "XPQUERYDOC_4")</f>
        <v>#NAME?</v>
      </c>
      <c r="BJ30" t="e">
        <f ca="1">_xll.xpGetDataCell(((XPQUERYDOC_4!$A30-3)*84)+(XPQUERYDOC_4!BJ$1-1), "XPQUERYDOC_4")</f>
        <v>#NAME?</v>
      </c>
      <c r="BK30" t="e">
        <f ca="1">_xll.xpGetDataCell(((XPQUERYDOC_4!$A30-3)*84)+(XPQUERYDOC_4!BK$1-1), "XPQUERYDOC_4")</f>
        <v>#NAME?</v>
      </c>
      <c r="BL30" t="e">
        <f ca="1">_xll.xpGetDataCell(((XPQUERYDOC_4!$A30-3)*84)+(XPQUERYDOC_4!BL$1-1), "XPQUERYDOC_4")</f>
        <v>#NAME?</v>
      </c>
      <c r="BM30" t="e">
        <f ca="1">_xll.xpGetDataCell(((XPQUERYDOC_4!$A30-3)*84)+(XPQUERYDOC_4!BM$1-1), "XPQUERYDOC_4")</f>
        <v>#NAME?</v>
      </c>
      <c r="BN30" t="e">
        <f ca="1">_xll.xpGetDataCell(((XPQUERYDOC_4!$A30-3)*84)+(XPQUERYDOC_4!BN$1-1), "XPQUERYDOC_4")</f>
        <v>#NAME?</v>
      </c>
      <c r="BO30" t="e">
        <f ca="1">_xll.xpGetDataCell(((XPQUERYDOC_4!$A30-3)*84)+(XPQUERYDOC_4!BO$1-1), "XPQUERYDOC_4")</f>
        <v>#NAME?</v>
      </c>
      <c r="BP30" t="e">
        <f ca="1">_xll.xpGetDataCell(((XPQUERYDOC_4!$A30-3)*84)+(XPQUERYDOC_4!BP$1-1), "XPQUERYDOC_4")</f>
        <v>#NAME?</v>
      </c>
      <c r="BQ30" t="e">
        <f ca="1">_xll.xpGetDataCell(((XPQUERYDOC_4!$A30-3)*84)+(XPQUERYDOC_4!BQ$1-1), "XPQUERYDOC_4")</f>
        <v>#NAME?</v>
      </c>
      <c r="BR30" t="e">
        <f ca="1">_xll.xpGetDataCell(((XPQUERYDOC_4!$A30-3)*84)+(XPQUERYDOC_4!BR$1-1), "XPQUERYDOC_4")</f>
        <v>#NAME?</v>
      </c>
      <c r="BS30" t="e">
        <f ca="1">_xll.xpGetDataCell(((XPQUERYDOC_4!$A30-3)*84)+(XPQUERYDOC_4!BS$1-1), "XPQUERYDOC_4")</f>
        <v>#NAME?</v>
      </c>
      <c r="BT30" t="e">
        <f ca="1">_xll.xpGetDataCell(((XPQUERYDOC_4!$A30-3)*84)+(XPQUERYDOC_4!BT$1-1), "XPQUERYDOC_4")</f>
        <v>#NAME?</v>
      </c>
      <c r="BU30" t="e">
        <f ca="1">_xll.xpGetDataCell(((XPQUERYDOC_4!$A30-3)*84)+(XPQUERYDOC_4!BU$1-1), "XPQUERYDOC_4")</f>
        <v>#NAME?</v>
      </c>
      <c r="BV30" t="e">
        <f ca="1">_xll.xpGetDataCell(((XPQUERYDOC_4!$A30-3)*84)+(XPQUERYDOC_4!BV$1-1), "XPQUERYDOC_4")</f>
        <v>#NAME?</v>
      </c>
      <c r="BW30" t="e">
        <f ca="1">_xll.xpGetDataCell(((XPQUERYDOC_4!$A30-3)*84)+(XPQUERYDOC_4!BW$1-1), "XPQUERYDOC_4")</f>
        <v>#NAME?</v>
      </c>
      <c r="BX30" t="e">
        <f ca="1">_xll.xpGetDataCell(((XPQUERYDOC_4!$A30-3)*84)+(XPQUERYDOC_4!BX$1-1), "XPQUERYDOC_4")</f>
        <v>#NAME?</v>
      </c>
      <c r="BY30" t="e">
        <f ca="1">_xll.xpGetDataCell(((XPQUERYDOC_4!$A30-3)*84)+(XPQUERYDOC_4!BY$1-1), "XPQUERYDOC_4")</f>
        <v>#NAME?</v>
      </c>
      <c r="BZ30" t="e">
        <f ca="1">_xll.xpGetDataCell(((XPQUERYDOC_4!$A30-3)*84)+(XPQUERYDOC_4!BZ$1-1), "XPQUERYDOC_4")</f>
        <v>#NAME?</v>
      </c>
      <c r="CA30" t="e">
        <f ca="1">_xll.xpGetDataCell(((XPQUERYDOC_4!$A30-3)*84)+(XPQUERYDOC_4!CA$1-1), "XPQUERYDOC_4")</f>
        <v>#NAME?</v>
      </c>
      <c r="CB30" t="e">
        <f ca="1">_xll.xpGetDataCell(((XPQUERYDOC_4!$A30-3)*84)+(XPQUERYDOC_4!CB$1-1), "XPQUERYDOC_4")</f>
        <v>#NAME?</v>
      </c>
      <c r="CC30" t="e">
        <f ca="1">_xll.xpGetDataCell(((XPQUERYDOC_4!$A30-3)*84)+(XPQUERYDOC_4!CC$1-1), "XPQUERYDOC_4")</f>
        <v>#NAME?</v>
      </c>
      <c r="CD30" t="e">
        <f ca="1">_xll.xpGetDataCell(((XPQUERYDOC_4!$A30-3)*84)+(XPQUERYDOC_4!CD$1-1), "XPQUERYDOC_4")</f>
        <v>#NAME?</v>
      </c>
      <c r="CE30" t="e">
        <f ca="1">_xll.xpGetDataCell(((XPQUERYDOC_4!$A30-3)*84)+(XPQUERYDOC_4!CE$1-1), "XPQUERYDOC_4")</f>
        <v>#NAME?</v>
      </c>
      <c r="CF30" t="e">
        <f ca="1">_xll.xpGetDataCell(((XPQUERYDOC_4!$A30-3)*84)+(XPQUERYDOC_4!CF$1-1), "XPQUERYDOC_4")</f>
        <v>#NAME?</v>
      </c>
      <c r="CG30" t="e">
        <f ca="1">_xll.xpGetDataCell(((XPQUERYDOC_4!$A30-3)*84)+(XPQUERYDOC_4!CG$1-1), "XPQUERYDOC_4")</f>
        <v>#NAME?</v>
      </c>
      <c r="CH30" t="e">
        <f ca="1">_xll.xpGetDataCell(((XPQUERYDOC_4!$A30-3)*84)+(XPQUERYDOC_4!CH$1-1), "XPQUERYDOC_4")</f>
        <v>#NAME?</v>
      </c>
    </row>
    <row r="31" spans="1:86" x14ac:dyDescent="0.2">
      <c r="B31" t="e">
        <f ca="1">_xll.xpGetDimLabel(2, 7, "XPQUERYDOC_4")</f>
        <v>#NAME?</v>
      </c>
      <c r="C31" t="e">
        <f ca="1">_xll.xpGetDataCell(((XPQUERYDOC_4!$A31-3)*84)+(XPQUERYDOC_4!C$1-1), "XPQUERYDOC_4")</f>
        <v>#NAME?</v>
      </c>
      <c r="D31" t="e">
        <f ca="1">_xll.xpGetDataCell(((XPQUERYDOC_4!$A31-3)*84)+(XPQUERYDOC_4!D$1-1), "XPQUERYDOC_4")</f>
        <v>#NAME?</v>
      </c>
      <c r="E31" t="e">
        <f ca="1">_xll.xpGetDataCell(((XPQUERYDOC_4!$A31-3)*84)+(XPQUERYDOC_4!E$1-1), "XPQUERYDOC_4")</f>
        <v>#NAME?</v>
      </c>
      <c r="F31" t="e">
        <f ca="1">_xll.xpGetDataCell(((XPQUERYDOC_4!$A31-3)*84)+(XPQUERYDOC_4!F$1-1), "XPQUERYDOC_4")</f>
        <v>#NAME?</v>
      </c>
      <c r="G31" t="e">
        <f ca="1">_xll.xpGetDataCell(((XPQUERYDOC_4!$A31-3)*84)+(XPQUERYDOC_4!G$1-1), "XPQUERYDOC_4")</f>
        <v>#NAME?</v>
      </c>
      <c r="H31" t="e">
        <f ca="1">_xll.xpGetDataCell(((XPQUERYDOC_4!$A31-3)*84)+(XPQUERYDOC_4!H$1-1), "XPQUERYDOC_4")</f>
        <v>#NAME?</v>
      </c>
      <c r="I31" t="e">
        <f ca="1">_xll.xpGetDataCell(((XPQUERYDOC_4!$A31-3)*84)+(XPQUERYDOC_4!I$1-1), "XPQUERYDOC_4")</f>
        <v>#NAME?</v>
      </c>
      <c r="J31" t="e">
        <f ca="1">_xll.xpGetDataCell(((XPQUERYDOC_4!$A31-3)*84)+(XPQUERYDOC_4!J$1-1), "XPQUERYDOC_4")</f>
        <v>#NAME?</v>
      </c>
      <c r="K31" t="e">
        <f ca="1">_xll.xpGetDataCell(((XPQUERYDOC_4!$A31-3)*84)+(XPQUERYDOC_4!K$1-1), "XPQUERYDOC_4")</f>
        <v>#NAME?</v>
      </c>
      <c r="L31" t="e">
        <f ca="1">_xll.xpGetDataCell(((XPQUERYDOC_4!$A31-3)*84)+(XPQUERYDOC_4!L$1-1), "XPQUERYDOC_4")</f>
        <v>#NAME?</v>
      </c>
      <c r="M31" t="e">
        <f ca="1">_xll.xpGetDataCell(((XPQUERYDOC_4!$A31-3)*84)+(XPQUERYDOC_4!M$1-1), "XPQUERYDOC_4")</f>
        <v>#NAME?</v>
      </c>
      <c r="N31" t="e">
        <f ca="1">_xll.xpGetDataCell(((XPQUERYDOC_4!$A31-3)*84)+(XPQUERYDOC_4!N$1-1), "XPQUERYDOC_4")</f>
        <v>#NAME?</v>
      </c>
      <c r="O31" t="e">
        <f ca="1">_xll.xpGetDataCell(((XPQUERYDOC_4!$A31-3)*84)+(XPQUERYDOC_4!O$1-1), "XPQUERYDOC_4")</f>
        <v>#NAME?</v>
      </c>
      <c r="P31" t="e">
        <f ca="1">_xll.xpGetDataCell(((XPQUERYDOC_4!$A31-3)*84)+(XPQUERYDOC_4!P$1-1), "XPQUERYDOC_4")</f>
        <v>#NAME?</v>
      </c>
      <c r="Q31" t="e">
        <f ca="1">_xll.xpGetDataCell(((XPQUERYDOC_4!$A31-3)*84)+(XPQUERYDOC_4!Q$1-1), "XPQUERYDOC_4")</f>
        <v>#NAME?</v>
      </c>
      <c r="R31" t="e">
        <f ca="1">_xll.xpGetDataCell(((XPQUERYDOC_4!$A31-3)*84)+(XPQUERYDOC_4!R$1-1), "XPQUERYDOC_4")</f>
        <v>#NAME?</v>
      </c>
      <c r="S31" t="e">
        <f ca="1">_xll.xpGetDataCell(((XPQUERYDOC_4!$A31-3)*84)+(XPQUERYDOC_4!S$1-1), "XPQUERYDOC_4")</f>
        <v>#NAME?</v>
      </c>
      <c r="T31" t="e">
        <f ca="1">_xll.xpGetDataCell(((XPQUERYDOC_4!$A31-3)*84)+(XPQUERYDOC_4!T$1-1), "XPQUERYDOC_4")</f>
        <v>#NAME?</v>
      </c>
      <c r="U31" t="e">
        <f ca="1">_xll.xpGetDataCell(((XPQUERYDOC_4!$A31-3)*84)+(XPQUERYDOC_4!U$1-1), "XPQUERYDOC_4")</f>
        <v>#NAME?</v>
      </c>
      <c r="V31" t="e">
        <f ca="1">_xll.xpGetDataCell(((XPQUERYDOC_4!$A31-3)*84)+(XPQUERYDOC_4!V$1-1), "XPQUERYDOC_4")</f>
        <v>#NAME?</v>
      </c>
      <c r="W31" t="e">
        <f ca="1">_xll.xpGetDataCell(((XPQUERYDOC_4!$A31-3)*84)+(XPQUERYDOC_4!W$1-1), "XPQUERYDOC_4")</f>
        <v>#NAME?</v>
      </c>
      <c r="X31" t="e">
        <f ca="1">_xll.xpGetDataCell(((XPQUERYDOC_4!$A31-3)*84)+(XPQUERYDOC_4!X$1-1), "XPQUERYDOC_4")</f>
        <v>#NAME?</v>
      </c>
      <c r="Y31" t="e">
        <f ca="1">_xll.xpGetDataCell(((XPQUERYDOC_4!$A31-3)*84)+(XPQUERYDOC_4!Y$1-1), "XPQUERYDOC_4")</f>
        <v>#NAME?</v>
      </c>
      <c r="Z31" t="e">
        <f ca="1">_xll.xpGetDataCell(((XPQUERYDOC_4!$A31-3)*84)+(XPQUERYDOC_4!Z$1-1), "XPQUERYDOC_4")</f>
        <v>#NAME?</v>
      </c>
      <c r="AA31" t="e">
        <f ca="1">_xll.xpGetDataCell(((XPQUERYDOC_4!$A31-3)*84)+(XPQUERYDOC_4!AA$1-1), "XPQUERYDOC_4")</f>
        <v>#NAME?</v>
      </c>
      <c r="AB31" t="e">
        <f ca="1">_xll.xpGetDataCell(((XPQUERYDOC_4!$A31-3)*84)+(XPQUERYDOC_4!AB$1-1), "XPQUERYDOC_4")</f>
        <v>#NAME?</v>
      </c>
      <c r="AC31" t="e">
        <f ca="1">_xll.xpGetDataCell(((XPQUERYDOC_4!$A31-3)*84)+(XPQUERYDOC_4!AC$1-1), "XPQUERYDOC_4")</f>
        <v>#NAME?</v>
      </c>
      <c r="AD31" t="e">
        <f ca="1">_xll.xpGetDataCell(((XPQUERYDOC_4!$A31-3)*84)+(XPQUERYDOC_4!AD$1-1), "XPQUERYDOC_4")</f>
        <v>#NAME?</v>
      </c>
      <c r="AE31" t="e">
        <f ca="1">_xll.xpGetDataCell(((XPQUERYDOC_4!$A31-3)*84)+(XPQUERYDOC_4!AE$1-1), "XPQUERYDOC_4")</f>
        <v>#NAME?</v>
      </c>
      <c r="AF31" t="e">
        <f ca="1">_xll.xpGetDataCell(((XPQUERYDOC_4!$A31-3)*84)+(XPQUERYDOC_4!AF$1-1), "XPQUERYDOC_4")</f>
        <v>#NAME?</v>
      </c>
      <c r="AG31" t="e">
        <f ca="1">_xll.xpGetDataCell(((XPQUERYDOC_4!$A31-3)*84)+(XPQUERYDOC_4!AG$1-1), "XPQUERYDOC_4")</f>
        <v>#NAME?</v>
      </c>
      <c r="AH31" t="e">
        <f ca="1">_xll.xpGetDataCell(((XPQUERYDOC_4!$A31-3)*84)+(XPQUERYDOC_4!AH$1-1), "XPQUERYDOC_4")</f>
        <v>#NAME?</v>
      </c>
      <c r="AI31" t="e">
        <f ca="1">_xll.xpGetDataCell(((XPQUERYDOC_4!$A31-3)*84)+(XPQUERYDOC_4!AI$1-1), "XPQUERYDOC_4")</f>
        <v>#NAME?</v>
      </c>
      <c r="AJ31" t="e">
        <f ca="1">_xll.xpGetDataCell(((XPQUERYDOC_4!$A31-3)*84)+(XPQUERYDOC_4!AJ$1-1), "XPQUERYDOC_4")</f>
        <v>#NAME?</v>
      </c>
      <c r="AK31" t="e">
        <f ca="1">_xll.xpGetDataCell(((XPQUERYDOC_4!$A31-3)*84)+(XPQUERYDOC_4!AK$1-1), "XPQUERYDOC_4")</f>
        <v>#NAME?</v>
      </c>
      <c r="AL31" t="e">
        <f ca="1">_xll.xpGetDataCell(((XPQUERYDOC_4!$A31-3)*84)+(XPQUERYDOC_4!AL$1-1), "XPQUERYDOC_4")</f>
        <v>#NAME?</v>
      </c>
      <c r="AM31" t="e">
        <f ca="1">_xll.xpGetDataCell(((XPQUERYDOC_4!$A31-3)*84)+(XPQUERYDOC_4!AM$1-1), "XPQUERYDOC_4")</f>
        <v>#NAME?</v>
      </c>
      <c r="AN31" t="e">
        <f ca="1">_xll.xpGetDataCell(((XPQUERYDOC_4!$A31-3)*84)+(XPQUERYDOC_4!AN$1-1), "XPQUERYDOC_4")</f>
        <v>#NAME?</v>
      </c>
      <c r="AO31" t="e">
        <f ca="1">_xll.xpGetDataCell(((XPQUERYDOC_4!$A31-3)*84)+(XPQUERYDOC_4!AO$1-1), "XPQUERYDOC_4")</f>
        <v>#NAME?</v>
      </c>
      <c r="AP31" t="e">
        <f ca="1">_xll.xpGetDataCell(((XPQUERYDOC_4!$A31-3)*84)+(XPQUERYDOC_4!AP$1-1), "XPQUERYDOC_4")</f>
        <v>#NAME?</v>
      </c>
      <c r="AQ31" t="e">
        <f ca="1">_xll.xpGetDataCell(((XPQUERYDOC_4!$A31-3)*84)+(XPQUERYDOC_4!AQ$1-1), "XPQUERYDOC_4")</f>
        <v>#NAME?</v>
      </c>
      <c r="AR31" t="e">
        <f ca="1">_xll.xpGetDataCell(((XPQUERYDOC_4!$A31-3)*84)+(XPQUERYDOC_4!AR$1-1), "XPQUERYDOC_4")</f>
        <v>#NAME?</v>
      </c>
      <c r="AS31" t="e">
        <f ca="1">_xll.xpGetDataCell(((XPQUERYDOC_4!$A31-3)*84)+(XPQUERYDOC_4!AS$1-1), "XPQUERYDOC_4")</f>
        <v>#NAME?</v>
      </c>
      <c r="AT31" t="e">
        <f ca="1">_xll.xpGetDataCell(((XPQUERYDOC_4!$A31-3)*84)+(XPQUERYDOC_4!AT$1-1), "XPQUERYDOC_4")</f>
        <v>#NAME?</v>
      </c>
      <c r="AU31" t="e">
        <f ca="1">_xll.xpGetDataCell(((XPQUERYDOC_4!$A31-3)*84)+(XPQUERYDOC_4!AU$1-1), "XPQUERYDOC_4")</f>
        <v>#NAME?</v>
      </c>
      <c r="AV31" t="e">
        <f ca="1">_xll.xpGetDataCell(((XPQUERYDOC_4!$A31-3)*84)+(XPQUERYDOC_4!AV$1-1), "XPQUERYDOC_4")</f>
        <v>#NAME?</v>
      </c>
      <c r="AW31" t="e">
        <f ca="1">_xll.xpGetDataCell(((XPQUERYDOC_4!$A31-3)*84)+(XPQUERYDOC_4!AW$1-1), "XPQUERYDOC_4")</f>
        <v>#NAME?</v>
      </c>
      <c r="AX31" t="e">
        <f ca="1">_xll.xpGetDataCell(((XPQUERYDOC_4!$A31-3)*84)+(XPQUERYDOC_4!AX$1-1), "XPQUERYDOC_4")</f>
        <v>#NAME?</v>
      </c>
      <c r="AY31" t="e">
        <f ca="1">_xll.xpGetDataCell(((XPQUERYDOC_4!$A31-3)*84)+(XPQUERYDOC_4!AY$1-1), "XPQUERYDOC_4")</f>
        <v>#NAME?</v>
      </c>
      <c r="AZ31" t="e">
        <f ca="1">_xll.xpGetDataCell(((XPQUERYDOC_4!$A31-3)*84)+(XPQUERYDOC_4!AZ$1-1), "XPQUERYDOC_4")</f>
        <v>#NAME?</v>
      </c>
      <c r="BA31" t="e">
        <f ca="1">_xll.xpGetDataCell(((XPQUERYDOC_4!$A31-3)*84)+(XPQUERYDOC_4!BA$1-1), "XPQUERYDOC_4")</f>
        <v>#NAME?</v>
      </c>
      <c r="BB31" t="e">
        <f ca="1">_xll.xpGetDataCell(((XPQUERYDOC_4!$A31-3)*84)+(XPQUERYDOC_4!BB$1-1), "XPQUERYDOC_4")</f>
        <v>#NAME?</v>
      </c>
      <c r="BC31" t="e">
        <f ca="1">_xll.xpGetDataCell(((XPQUERYDOC_4!$A31-3)*84)+(XPQUERYDOC_4!BC$1-1), "XPQUERYDOC_4")</f>
        <v>#NAME?</v>
      </c>
      <c r="BD31" t="e">
        <f ca="1">_xll.xpGetDataCell(((XPQUERYDOC_4!$A31-3)*84)+(XPQUERYDOC_4!BD$1-1), "XPQUERYDOC_4")</f>
        <v>#NAME?</v>
      </c>
      <c r="BE31" t="e">
        <f ca="1">_xll.xpGetDataCell(((XPQUERYDOC_4!$A31-3)*84)+(XPQUERYDOC_4!BE$1-1), "XPQUERYDOC_4")</f>
        <v>#NAME?</v>
      </c>
      <c r="BF31" t="e">
        <f ca="1">_xll.xpGetDataCell(((XPQUERYDOC_4!$A31-3)*84)+(XPQUERYDOC_4!BF$1-1), "XPQUERYDOC_4")</f>
        <v>#NAME?</v>
      </c>
      <c r="BG31" t="e">
        <f ca="1">_xll.xpGetDataCell(((XPQUERYDOC_4!$A31-3)*84)+(XPQUERYDOC_4!BG$1-1), "XPQUERYDOC_4")</f>
        <v>#NAME?</v>
      </c>
      <c r="BH31" t="e">
        <f ca="1">_xll.xpGetDataCell(((XPQUERYDOC_4!$A31-3)*84)+(XPQUERYDOC_4!BH$1-1), "XPQUERYDOC_4")</f>
        <v>#NAME?</v>
      </c>
      <c r="BI31" t="e">
        <f ca="1">_xll.xpGetDataCell(((XPQUERYDOC_4!$A31-3)*84)+(XPQUERYDOC_4!BI$1-1), "XPQUERYDOC_4")</f>
        <v>#NAME?</v>
      </c>
      <c r="BJ31" t="e">
        <f ca="1">_xll.xpGetDataCell(((XPQUERYDOC_4!$A31-3)*84)+(XPQUERYDOC_4!BJ$1-1), "XPQUERYDOC_4")</f>
        <v>#NAME?</v>
      </c>
      <c r="BK31" t="e">
        <f ca="1">_xll.xpGetDataCell(((XPQUERYDOC_4!$A31-3)*84)+(XPQUERYDOC_4!BK$1-1), "XPQUERYDOC_4")</f>
        <v>#NAME?</v>
      </c>
      <c r="BL31" t="e">
        <f ca="1">_xll.xpGetDataCell(((XPQUERYDOC_4!$A31-3)*84)+(XPQUERYDOC_4!BL$1-1), "XPQUERYDOC_4")</f>
        <v>#NAME?</v>
      </c>
      <c r="BM31" t="e">
        <f ca="1">_xll.xpGetDataCell(((XPQUERYDOC_4!$A31-3)*84)+(XPQUERYDOC_4!BM$1-1), "XPQUERYDOC_4")</f>
        <v>#NAME?</v>
      </c>
      <c r="BN31" t="e">
        <f ca="1">_xll.xpGetDataCell(((XPQUERYDOC_4!$A31-3)*84)+(XPQUERYDOC_4!BN$1-1), "XPQUERYDOC_4")</f>
        <v>#NAME?</v>
      </c>
      <c r="BO31" t="e">
        <f ca="1">_xll.xpGetDataCell(((XPQUERYDOC_4!$A31-3)*84)+(XPQUERYDOC_4!BO$1-1), "XPQUERYDOC_4")</f>
        <v>#NAME?</v>
      </c>
      <c r="BP31" t="e">
        <f ca="1">_xll.xpGetDataCell(((XPQUERYDOC_4!$A31-3)*84)+(XPQUERYDOC_4!BP$1-1), "XPQUERYDOC_4")</f>
        <v>#NAME?</v>
      </c>
      <c r="BQ31" t="e">
        <f ca="1">_xll.xpGetDataCell(((XPQUERYDOC_4!$A31-3)*84)+(XPQUERYDOC_4!BQ$1-1), "XPQUERYDOC_4")</f>
        <v>#NAME?</v>
      </c>
      <c r="BR31" t="e">
        <f ca="1">_xll.xpGetDataCell(((XPQUERYDOC_4!$A31-3)*84)+(XPQUERYDOC_4!BR$1-1), "XPQUERYDOC_4")</f>
        <v>#NAME?</v>
      </c>
      <c r="BS31" t="e">
        <f ca="1">_xll.xpGetDataCell(((XPQUERYDOC_4!$A31-3)*84)+(XPQUERYDOC_4!BS$1-1), "XPQUERYDOC_4")</f>
        <v>#NAME?</v>
      </c>
      <c r="BT31" t="e">
        <f ca="1">_xll.xpGetDataCell(((XPQUERYDOC_4!$A31-3)*84)+(XPQUERYDOC_4!BT$1-1), "XPQUERYDOC_4")</f>
        <v>#NAME?</v>
      </c>
      <c r="BU31" t="e">
        <f ca="1">_xll.xpGetDataCell(((XPQUERYDOC_4!$A31-3)*84)+(XPQUERYDOC_4!BU$1-1), "XPQUERYDOC_4")</f>
        <v>#NAME?</v>
      </c>
      <c r="BV31" t="e">
        <f ca="1">_xll.xpGetDataCell(((XPQUERYDOC_4!$A31-3)*84)+(XPQUERYDOC_4!BV$1-1), "XPQUERYDOC_4")</f>
        <v>#NAME?</v>
      </c>
      <c r="BW31" t="e">
        <f ca="1">_xll.xpGetDataCell(((XPQUERYDOC_4!$A31-3)*84)+(XPQUERYDOC_4!BW$1-1), "XPQUERYDOC_4")</f>
        <v>#NAME?</v>
      </c>
      <c r="BX31" t="e">
        <f ca="1">_xll.xpGetDataCell(((XPQUERYDOC_4!$A31-3)*84)+(XPQUERYDOC_4!BX$1-1), "XPQUERYDOC_4")</f>
        <v>#NAME?</v>
      </c>
      <c r="BY31" t="e">
        <f ca="1">_xll.xpGetDataCell(((XPQUERYDOC_4!$A31-3)*84)+(XPQUERYDOC_4!BY$1-1), "XPQUERYDOC_4")</f>
        <v>#NAME?</v>
      </c>
      <c r="BZ31" t="e">
        <f ca="1">_xll.xpGetDataCell(((XPQUERYDOC_4!$A31-3)*84)+(XPQUERYDOC_4!BZ$1-1), "XPQUERYDOC_4")</f>
        <v>#NAME?</v>
      </c>
      <c r="CA31" t="e">
        <f ca="1">_xll.xpGetDataCell(((XPQUERYDOC_4!$A31-3)*84)+(XPQUERYDOC_4!CA$1-1), "XPQUERYDOC_4")</f>
        <v>#NAME?</v>
      </c>
      <c r="CB31" t="e">
        <f ca="1">_xll.xpGetDataCell(((XPQUERYDOC_4!$A31-3)*84)+(XPQUERYDOC_4!CB$1-1), "XPQUERYDOC_4")</f>
        <v>#NAME?</v>
      </c>
      <c r="CC31" t="e">
        <f ca="1">_xll.xpGetDataCell(((XPQUERYDOC_4!$A31-3)*84)+(XPQUERYDOC_4!CC$1-1), "XPQUERYDOC_4")</f>
        <v>#NAME?</v>
      </c>
      <c r="CD31" t="e">
        <f ca="1">_xll.xpGetDataCell(((XPQUERYDOC_4!$A31-3)*84)+(XPQUERYDOC_4!CD$1-1), "XPQUERYDOC_4")</f>
        <v>#NAME?</v>
      </c>
      <c r="CE31" t="e">
        <f ca="1">_xll.xpGetDataCell(((XPQUERYDOC_4!$A31-3)*84)+(XPQUERYDOC_4!CE$1-1), "XPQUERYDOC_4")</f>
        <v>#NAME?</v>
      </c>
      <c r="CF31" t="e">
        <f ca="1">_xll.xpGetDataCell(((XPQUERYDOC_4!$A31-3)*84)+(XPQUERYDOC_4!CF$1-1), "XPQUERYDOC_4")</f>
        <v>#NAME?</v>
      </c>
      <c r="CG31" t="e">
        <f ca="1">_xll.xpGetDataCell(((XPQUERYDOC_4!$A31-3)*84)+(XPQUERYDOC_4!CG$1-1), "XPQUERYDOC_4")</f>
        <v>#NAME?</v>
      </c>
      <c r="CH31" t="e">
        <f ca="1">_xll.xpGetDataCell(((XPQUERYDOC_4!$A31-3)*84)+(XPQUERYDOC_4!CH$1-1), "XPQUERYDOC_4")</f>
        <v>#NAME?</v>
      </c>
    </row>
    <row r="32" spans="1:86" x14ac:dyDescent="0.2">
      <c r="B32" t="e">
        <f ca="1">_xll.xpGetDimLabel(2, 8, "XPQUERYDOC_4")</f>
        <v>#NAME?</v>
      </c>
      <c r="C32" t="e">
        <f ca="1">_xll.xpGetDataCell(((XPQUERYDOC_4!$A32-3)*84)+(XPQUERYDOC_4!C$1-1), "XPQUERYDOC_4")</f>
        <v>#NAME?</v>
      </c>
      <c r="D32" t="e">
        <f ca="1">_xll.xpGetDataCell(((XPQUERYDOC_4!$A32-3)*84)+(XPQUERYDOC_4!D$1-1), "XPQUERYDOC_4")</f>
        <v>#NAME?</v>
      </c>
      <c r="E32" t="e">
        <f ca="1">_xll.xpGetDataCell(((XPQUERYDOC_4!$A32-3)*84)+(XPQUERYDOC_4!E$1-1), "XPQUERYDOC_4")</f>
        <v>#NAME?</v>
      </c>
      <c r="F32" t="e">
        <f ca="1">_xll.xpGetDataCell(((XPQUERYDOC_4!$A32-3)*84)+(XPQUERYDOC_4!F$1-1), "XPQUERYDOC_4")</f>
        <v>#NAME?</v>
      </c>
      <c r="G32" t="e">
        <f ca="1">_xll.xpGetDataCell(((XPQUERYDOC_4!$A32-3)*84)+(XPQUERYDOC_4!G$1-1), "XPQUERYDOC_4")</f>
        <v>#NAME?</v>
      </c>
      <c r="H32" t="e">
        <f ca="1">_xll.xpGetDataCell(((XPQUERYDOC_4!$A32-3)*84)+(XPQUERYDOC_4!H$1-1), "XPQUERYDOC_4")</f>
        <v>#NAME?</v>
      </c>
      <c r="I32" t="e">
        <f ca="1">_xll.xpGetDataCell(((XPQUERYDOC_4!$A32-3)*84)+(XPQUERYDOC_4!I$1-1), "XPQUERYDOC_4")</f>
        <v>#NAME?</v>
      </c>
      <c r="J32" t="e">
        <f ca="1">_xll.xpGetDataCell(((XPQUERYDOC_4!$A32-3)*84)+(XPQUERYDOC_4!J$1-1), "XPQUERYDOC_4")</f>
        <v>#NAME?</v>
      </c>
      <c r="K32" t="e">
        <f ca="1">_xll.xpGetDataCell(((XPQUERYDOC_4!$A32-3)*84)+(XPQUERYDOC_4!K$1-1), "XPQUERYDOC_4")</f>
        <v>#NAME?</v>
      </c>
      <c r="L32" t="e">
        <f ca="1">_xll.xpGetDataCell(((XPQUERYDOC_4!$A32-3)*84)+(XPQUERYDOC_4!L$1-1), "XPQUERYDOC_4")</f>
        <v>#NAME?</v>
      </c>
      <c r="M32" t="e">
        <f ca="1">_xll.xpGetDataCell(((XPQUERYDOC_4!$A32-3)*84)+(XPQUERYDOC_4!M$1-1), "XPQUERYDOC_4")</f>
        <v>#NAME?</v>
      </c>
      <c r="N32" t="e">
        <f ca="1">_xll.xpGetDataCell(((XPQUERYDOC_4!$A32-3)*84)+(XPQUERYDOC_4!N$1-1), "XPQUERYDOC_4")</f>
        <v>#NAME?</v>
      </c>
      <c r="O32" t="e">
        <f ca="1">_xll.xpGetDataCell(((XPQUERYDOC_4!$A32-3)*84)+(XPQUERYDOC_4!O$1-1), "XPQUERYDOC_4")</f>
        <v>#NAME?</v>
      </c>
      <c r="P32" t="e">
        <f ca="1">_xll.xpGetDataCell(((XPQUERYDOC_4!$A32-3)*84)+(XPQUERYDOC_4!P$1-1), "XPQUERYDOC_4")</f>
        <v>#NAME?</v>
      </c>
      <c r="Q32" t="e">
        <f ca="1">_xll.xpGetDataCell(((XPQUERYDOC_4!$A32-3)*84)+(XPQUERYDOC_4!Q$1-1), "XPQUERYDOC_4")</f>
        <v>#NAME?</v>
      </c>
      <c r="R32" t="e">
        <f ca="1">_xll.xpGetDataCell(((XPQUERYDOC_4!$A32-3)*84)+(XPQUERYDOC_4!R$1-1), "XPQUERYDOC_4")</f>
        <v>#NAME?</v>
      </c>
      <c r="S32" t="e">
        <f ca="1">_xll.xpGetDataCell(((XPQUERYDOC_4!$A32-3)*84)+(XPQUERYDOC_4!S$1-1), "XPQUERYDOC_4")</f>
        <v>#NAME?</v>
      </c>
      <c r="T32" t="e">
        <f ca="1">_xll.xpGetDataCell(((XPQUERYDOC_4!$A32-3)*84)+(XPQUERYDOC_4!T$1-1), "XPQUERYDOC_4")</f>
        <v>#NAME?</v>
      </c>
      <c r="U32" t="e">
        <f ca="1">_xll.xpGetDataCell(((XPQUERYDOC_4!$A32-3)*84)+(XPQUERYDOC_4!U$1-1), "XPQUERYDOC_4")</f>
        <v>#NAME?</v>
      </c>
      <c r="V32" t="e">
        <f ca="1">_xll.xpGetDataCell(((XPQUERYDOC_4!$A32-3)*84)+(XPQUERYDOC_4!V$1-1), "XPQUERYDOC_4")</f>
        <v>#NAME?</v>
      </c>
      <c r="W32" t="e">
        <f ca="1">_xll.xpGetDataCell(((XPQUERYDOC_4!$A32-3)*84)+(XPQUERYDOC_4!W$1-1), "XPQUERYDOC_4")</f>
        <v>#NAME?</v>
      </c>
      <c r="X32" t="e">
        <f ca="1">_xll.xpGetDataCell(((XPQUERYDOC_4!$A32-3)*84)+(XPQUERYDOC_4!X$1-1), "XPQUERYDOC_4")</f>
        <v>#NAME?</v>
      </c>
      <c r="Y32" t="e">
        <f ca="1">_xll.xpGetDataCell(((XPQUERYDOC_4!$A32-3)*84)+(XPQUERYDOC_4!Y$1-1), "XPQUERYDOC_4")</f>
        <v>#NAME?</v>
      </c>
      <c r="Z32" t="e">
        <f ca="1">_xll.xpGetDataCell(((XPQUERYDOC_4!$A32-3)*84)+(XPQUERYDOC_4!Z$1-1), "XPQUERYDOC_4")</f>
        <v>#NAME?</v>
      </c>
      <c r="AA32" t="e">
        <f ca="1">_xll.xpGetDataCell(((XPQUERYDOC_4!$A32-3)*84)+(XPQUERYDOC_4!AA$1-1), "XPQUERYDOC_4")</f>
        <v>#NAME?</v>
      </c>
      <c r="AB32" t="e">
        <f ca="1">_xll.xpGetDataCell(((XPQUERYDOC_4!$A32-3)*84)+(XPQUERYDOC_4!AB$1-1), "XPQUERYDOC_4")</f>
        <v>#NAME?</v>
      </c>
      <c r="AC32" t="e">
        <f ca="1">_xll.xpGetDataCell(((XPQUERYDOC_4!$A32-3)*84)+(XPQUERYDOC_4!AC$1-1), "XPQUERYDOC_4")</f>
        <v>#NAME?</v>
      </c>
      <c r="AD32" t="e">
        <f ca="1">_xll.xpGetDataCell(((XPQUERYDOC_4!$A32-3)*84)+(XPQUERYDOC_4!AD$1-1), "XPQUERYDOC_4")</f>
        <v>#NAME?</v>
      </c>
      <c r="AE32" t="e">
        <f ca="1">_xll.xpGetDataCell(((XPQUERYDOC_4!$A32-3)*84)+(XPQUERYDOC_4!AE$1-1), "XPQUERYDOC_4")</f>
        <v>#NAME?</v>
      </c>
      <c r="AF32" t="e">
        <f ca="1">_xll.xpGetDataCell(((XPQUERYDOC_4!$A32-3)*84)+(XPQUERYDOC_4!AF$1-1), "XPQUERYDOC_4")</f>
        <v>#NAME?</v>
      </c>
      <c r="AG32" t="e">
        <f ca="1">_xll.xpGetDataCell(((XPQUERYDOC_4!$A32-3)*84)+(XPQUERYDOC_4!AG$1-1), "XPQUERYDOC_4")</f>
        <v>#NAME?</v>
      </c>
      <c r="AH32" t="e">
        <f ca="1">_xll.xpGetDataCell(((XPQUERYDOC_4!$A32-3)*84)+(XPQUERYDOC_4!AH$1-1), "XPQUERYDOC_4")</f>
        <v>#NAME?</v>
      </c>
      <c r="AI32" t="e">
        <f ca="1">_xll.xpGetDataCell(((XPQUERYDOC_4!$A32-3)*84)+(XPQUERYDOC_4!AI$1-1), "XPQUERYDOC_4")</f>
        <v>#NAME?</v>
      </c>
      <c r="AJ32" t="e">
        <f ca="1">_xll.xpGetDataCell(((XPQUERYDOC_4!$A32-3)*84)+(XPQUERYDOC_4!AJ$1-1), "XPQUERYDOC_4")</f>
        <v>#NAME?</v>
      </c>
      <c r="AK32" t="e">
        <f ca="1">_xll.xpGetDataCell(((XPQUERYDOC_4!$A32-3)*84)+(XPQUERYDOC_4!AK$1-1), "XPQUERYDOC_4")</f>
        <v>#NAME?</v>
      </c>
      <c r="AL32" t="e">
        <f ca="1">_xll.xpGetDataCell(((XPQUERYDOC_4!$A32-3)*84)+(XPQUERYDOC_4!AL$1-1), "XPQUERYDOC_4")</f>
        <v>#NAME?</v>
      </c>
      <c r="AM32" t="e">
        <f ca="1">_xll.xpGetDataCell(((XPQUERYDOC_4!$A32-3)*84)+(XPQUERYDOC_4!AM$1-1), "XPQUERYDOC_4")</f>
        <v>#NAME?</v>
      </c>
      <c r="AN32" t="e">
        <f ca="1">_xll.xpGetDataCell(((XPQUERYDOC_4!$A32-3)*84)+(XPQUERYDOC_4!AN$1-1), "XPQUERYDOC_4")</f>
        <v>#NAME?</v>
      </c>
      <c r="AO32" t="e">
        <f ca="1">_xll.xpGetDataCell(((XPQUERYDOC_4!$A32-3)*84)+(XPQUERYDOC_4!AO$1-1), "XPQUERYDOC_4")</f>
        <v>#NAME?</v>
      </c>
      <c r="AP32" t="e">
        <f ca="1">_xll.xpGetDataCell(((XPQUERYDOC_4!$A32-3)*84)+(XPQUERYDOC_4!AP$1-1), "XPQUERYDOC_4")</f>
        <v>#NAME?</v>
      </c>
      <c r="AQ32" t="e">
        <f ca="1">_xll.xpGetDataCell(((XPQUERYDOC_4!$A32-3)*84)+(XPQUERYDOC_4!AQ$1-1), "XPQUERYDOC_4")</f>
        <v>#NAME?</v>
      </c>
      <c r="AR32" t="e">
        <f ca="1">_xll.xpGetDataCell(((XPQUERYDOC_4!$A32-3)*84)+(XPQUERYDOC_4!AR$1-1), "XPQUERYDOC_4")</f>
        <v>#NAME?</v>
      </c>
      <c r="AS32" t="e">
        <f ca="1">_xll.xpGetDataCell(((XPQUERYDOC_4!$A32-3)*84)+(XPQUERYDOC_4!AS$1-1), "XPQUERYDOC_4")</f>
        <v>#NAME?</v>
      </c>
      <c r="AT32" t="e">
        <f ca="1">_xll.xpGetDataCell(((XPQUERYDOC_4!$A32-3)*84)+(XPQUERYDOC_4!AT$1-1), "XPQUERYDOC_4")</f>
        <v>#NAME?</v>
      </c>
      <c r="AU32" t="e">
        <f ca="1">_xll.xpGetDataCell(((XPQUERYDOC_4!$A32-3)*84)+(XPQUERYDOC_4!AU$1-1), "XPQUERYDOC_4")</f>
        <v>#NAME?</v>
      </c>
      <c r="AV32" t="e">
        <f ca="1">_xll.xpGetDataCell(((XPQUERYDOC_4!$A32-3)*84)+(XPQUERYDOC_4!AV$1-1), "XPQUERYDOC_4")</f>
        <v>#NAME?</v>
      </c>
      <c r="AW32" t="e">
        <f ca="1">_xll.xpGetDataCell(((XPQUERYDOC_4!$A32-3)*84)+(XPQUERYDOC_4!AW$1-1), "XPQUERYDOC_4")</f>
        <v>#NAME?</v>
      </c>
      <c r="AX32" t="e">
        <f ca="1">_xll.xpGetDataCell(((XPQUERYDOC_4!$A32-3)*84)+(XPQUERYDOC_4!AX$1-1), "XPQUERYDOC_4")</f>
        <v>#NAME?</v>
      </c>
      <c r="AY32" t="e">
        <f ca="1">_xll.xpGetDataCell(((XPQUERYDOC_4!$A32-3)*84)+(XPQUERYDOC_4!AY$1-1), "XPQUERYDOC_4")</f>
        <v>#NAME?</v>
      </c>
      <c r="AZ32" t="e">
        <f ca="1">_xll.xpGetDataCell(((XPQUERYDOC_4!$A32-3)*84)+(XPQUERYDOC_4!AZ$1-1), "XPQUERYDOC_4")</f>
        <v>#NAME?</v>
      </c>
      <c r="BA32" t="e">
        <f ca="1">_xll.xpGetDataCell(((XPQUERYDOC_4!$A32-3)*84)+(XPQUERYDOC_4!BA$1-1), "XPQUERYDOC_4")</f>
        <v>#NAME?</v>
      </c>
      <c r="BB32" t="e">
        <f ca="1">_xll.xpGetDataCell(((XPQUERYDOC_4!$A32-3)*84)+(XPQUERYDOC_4!BB$1-1), "XPQUERYDOC_4")</f>
        <v>#NAME?</v>
      </c>
      <c r="BC32" t="e">
        <f ca="1">_xll.xpGetDataCell(((XPQUERYDOC_4!$A32-3)*84)+(XPQUERYDOC_4!BC$1-1), "XPQUERYDOC_4")</f>
        <v>#NAME?</v>
      </c>
      <c r="BD32" t="e">
        <f ca="1">_xll.xpGetDataCell(((XPQUERYDOC_4!$A32-3)*84)+(XPQUERYDOC_4!BD$1-1), "XPQUERYDOC_4")</f>
        <v>#NAME?</v>
      </c>
      <c r="BE32" t="e">
        <f ca="1">_xll.xpGetDataCell(((XPQUERYDOC_4!$A32-3)*84)+(XPQUERYDOC_4!BE$1-1), "XPQUERYDOC_4")</f>
        <v>#NAME?</v>
      </c>
      <c r="BF32" t="e">
        <f ca="1">_xll.xpGetDataCell(((XPQUERYDOC_4!$A32-3)*84)+(XPQUERYDOC_4!BF$1-1), "XPQUERYDOC_4")</f>
        <v>#NAME?</v>
      </c>
      <c r="BG32" t="e">
        <f ca="1">_xll.xpGetDataCell(((XPQUERYDOC_4!$A32-3)*84)+(XPQUERYDOC_4!BG$1-1), "XPQUERYDOC_4")</f>
        <v>#NAME?</v>
      </c>
      <c r="BH32" t="e">
        <f ca="1">_xll.xpGetDataCell(((XPQUERYDOC_4!$A32-3)*84)+(XPQUERYDOC_4!BH$1-1), "XPQUERYDOC_4")</f>
        <v>#NAME?</v>
      </c>
      <c r="BI32" t="e">
        <f ca="1">_xll.xpGetDataCell(((XPQUERYDOC_4!$A32-3)*84)+(XPQUERYDOC_4!BI$1-1), "XPQUERYDOC_4")</f>
        <v>#NAME?</v>
      </c>
      <c r="BJ32" t="e">
        <f ca="1">_xll.xpGetDataCell(((XPQUERYDOC_4!$A32-3)*84)+(XPQUERYDOC_4!BJ$1-1), "XPQUERYDOC_4")</f>
        <v>#NAME?</v>
      </c>
      <c r="BK32" t="e">
        <f ca="1">_xll.xpGetDataCell(((XPQUERYDOC_4!$A32-3)*84)+(XPQUERYDOC_4!BK$1-1), "XPQUERYDOC_4")</f>
        <v>#NAME?</v>
      </c>
      <c r="BL32" t="e">
        <f ca="1">_xll.xpGetDataCell(((XPQUERYDOC_4!$A32-3)*84)+(XPQUERYDOC_4!BL$1-1), "XPQUERYDOC_4")</f>
        <v>#NAME?</v>
      </c>
      <c r="BM32" t="e">
        <f ca="1">_xll.xpGetDataCell(((XPQUERYDOC_4!$A32-3)*84)+(XPQUERYDOC_4!BM$1-1), "XPQUERYDOC_4")</f>
        <v>#NAME?</v>
      </c>
      <c r="BN32" t="e">
        <f ca="1">_xll.xpGetDataCell(((XPQUERYDOC_4!$A32-3)*84)+(XPQUERYDOC_4!BN$1-1), "XPQUERYDOC_4")</f>
        <v>#NAME?</v>
      </c>
      <c r="BO32" t="e">
        <f ca="1">_xll.xpGetDataCell(((XPQUERYDOC_4!$A32-3)*84)+(XPQUERYDOC_4!BO$1-1), "XPQUERYDOC_4")</f>
        <v>#NAME?</v>
      </c>
      <c r="BP32" t="e">
        <f ca="1">_xll.xpGetDataCell(((XPQUERYDOC_4!$A32-3)*84)+(XPQUERYDOC_4!BP$1-1), "XPQUERYDOC_4")</f>
        <v>#NAME?</v>
      </c>
      <c r="BQ32" t="e">
        <f ca="1">_xll.xpGetDataCell(((XPQUERYDOC_4!$A32-3)*84)+(XPQUERYDOC_4!BQ$1-1), "XPQUERYDOC_4")</f>
        <v>#NAME?</v>
      </c>
      <c r="BR32" t="e">
        <f ca="1">_xll.xpGetDataCell(((XPQUERYDOC_4!$A32-3)*84)+(XPQUERYDOC_4!BR$1-1), "XPQUERYDOC_4")</f>
        <v>#NAME?</v>
      </c>
      <c r="BS32" t="e">
        <f ca="1">_xll.xpGetDataCell(((XPQUERYDOC_4!$A32-3)*84)+(XPQUERYDOC_4!BS$1-1), "XPQUERYDOC_4")</f>
        <v>#NAME?</v>
      </c>
      <c r="BT32" t="e">
        <f ca="1">_xll.xpGetDataCell(((XPQUERYDOC_4!$A32-3)*84)+(XPQUERYDOC_4!BT$1-1), "XPQUERYDOC_4")</f>
        <v>#NAME?</v>
      </c>
      <c r="BU32" t="e">
        <f ca="1">_xll.xpGetDataCell(((XPQUERYDOC_4!$A32-3)*84)+(XPQUERYDOC_4!BU$1-1), "XPQUERYDOC_4")</f>
        <v>#NAME?</v>
      </c>
      <c r="BV32" t="e">
        <f ca="1">_xll.xpGetDataCell(((XPQUERYDOC_4!$A32-3)*84)+(XPQUERYDOC_4!BV$1-1), "XPQUERYDOC_4")</f>
        <v>#NAME?</v>
      </c>
      <c r="BW32" t="e">
        <f ca="1">_xll.xpGetDataCell(((XPQUERYDOC_4!$A32-3)*84)+(XPQUERYDOC_4!BW$1-1), "XPQUERYDOC_4")</f>
        <v>#NAME?</v>
      </c>
      <c r="BX32" t="e">
        <f ca="1">_xll.xpGetDataCell(((XPQUERYDOC_4!$A32-3)*84)+(XPQUERYDOC_4!BX$1-1), "XPQUERYDOC_4")</f>
        <v>#NAME?</v>
      </c>
      <c r="BY32" t="e">
        <f ca="1">_xll.xpGetDataCell(((XPQUERYDOC_4!$A32-3)*84)+(XPQUERYDOC_4!BY$1-1), "XPQUERYDOC_4")</f>
        <v>#NAME?</v>
      </c>
      <c r="BZ32" t="e">
        <f ca="1">_xll.xpGetDataCell(((XPQUERYDOC_4!$A32-3)*84)+(XPQUERYDOC_4!BZ$1-1), "XPQUERYDOC_4")</f>
        <v>#NAME?</v>
      </c>
      <c r="CA32" t="e">
        <f ca="1">_xll.xpGetDataCell(((XPQUERYDOC_4!$A32-3)*84)+(XPQUERYDOC_4!CA$1-1), "XPQUERYDOC_4")</f>
        <v>#NAME?</v>
      </c>
      <c r="CB32" t="e">
        <f ca="1">_xll.xpGetDataCell(((XPQUERYDOC_4!$A32-3)*84)+(XPQUERYDOC_4!CB$1-1), "XPQUERYDOC_4")</f>
        <v>#NAME?</v>
      </c>
      <c r="CC32" t="e">
        <f ca="1">_xll.xpGetDataCell(((XPQUERYDOC_4!$A32-3)*84)+(XPQUERYDOC_4!CC$1-1), "XPQUERYDOC_4")</f>
        <v>#NAME?</v>
      </c>
      <c r="CD32" t="e">
        <f ca="1">_xll.xpGetDataCell(((XPQUERYDOC_4!$A32-3)*84)+(XPQUERYDOC_4!CD$1-1), "XPQUERYDOC_4")</f>
        <v>#NAME?</v>
      </c>
      <c r="CE32" t="e">
        <f ca="1">_xll.xpGetDataCell(((XPQUERYDOC_4!$A32-3)*84)+(XPQUERYDOC_4!CE$1-1), "XPQUERYDOC_4")</f>
        <v>#NAME?</v>
      </c>
      <c r="CF32" t="e">
        <f ca="1">_xll.xpGetDataCell(((XPQUERYDOC_4!$A32-3)*84)+(XPQUERYDOC_4!CF$1-1), "XPQUERYDOC_4")</f>
        <v>#NAME?</v>
      </c>
      <c r="CG32" t="e">
        <f ca="1">_xll.xpGetDataCell(((XPQUERYDOC_4!$A32-3)*84)+(XPQUERYDOC_4!CG$1-1), "XPQUERYDOC_4")</f>
        <v>#NAME?</v>
      </c>
      <c r="CH32" t="e">
        <f ca="1">_xll.xpGetDataCell(((XPQUERYDOC_4!$A32-3)*84)+(XPQUERYDOC_4!CH$1-1), "XPQUERYDOC_4")</f>
        <v>#NAME?</v>
      </c>
    </row>
    <row r="33" spans="1:86" x14ac:dyDescent="0.2">
      <c r="B33" t="e">
        <f ca="1">_xll.xpGetDimLabel(2, 9, "XPQUERYDOC_4")</f>
        <v>#NAME?</v>
      </c>
      <c r="C33" t="e">
        <f ca="1">_xll.xpGetDataCell(((XPQUERYDOC_4!$A33-3)*84)+(XPQUERYDOC_4!C$1-1), "XPQUERYDOC_4")</f>
        <v>#NAME?</v>
      </c>
      <c r="D33" t="e">
        <f ca="1">_xll.xpGetDataCell(((XPQUERYDOC_4!$A33-3)*84)+(XPQUERYDOC_4!D$1-1), "XPQUERYDOC_4")</f>
        <v>#NAME?</v>
      </c>
      <c r="E33" t="e">
        <f ca="1">_xll.xpGetDataCell(((XPQUERYDOC_4!$A33-3)*84)+(XPQUERYDOC_4!E$1-1), "XPQUERYDOC_4")</f>
        <v>#NAME?</v>
      </c>
      <c r="F33" t="e">
        <f ca="1">_xll.xpGetDataCell(((XPQUERYDOC_4!$A33-3)*84)+(XPQUERYDOC_4!F$1-1), "XPQUERYDOC_4")</f>
        <v>#NAME?</v>
      </c>
      <c r="G33" t="e">
        <f ca="1">_xll.xpGetDataCell(((XPQUERYDOC_4!$A33-3)*84)+(XPQUERYDOC_4!G$1-1), "XPQUERYDOC_4")</f>
        <v>#NAME?</v>
      </c>
      <c r="H33" t="e">
        <f ca="1">_xll.xpGetDataCell(((XPQUERYDOC_4!$A33-3)*84)+(XPQUERYDOC_4!H$1-1), "XPQUERYDOC_4")</f>
        <v>#NAME?</v>
      </c>
      <c r="I33" t="e">
        <f ca="1">_xll.xpGetDataCell(((XPQUERYDOC_4!$A33-3)*84)+(XPQUERYDOC_4!I$1-1), "XPQUERYDOC_4")</f>
        <v>#NAME?</v>
      </c>
      <c r="J33" t="e">
        <f ca="1">_xll.xpGetDataCell(((XPQUERYDOC_4!$A33-3)*84)+(XPQUERYDOC_4!J$1-1), "XPQUERYDOC_4")</f>
        <v>#NAME?</v>
      </c>
      <c r="K33" t="e">
        <f ca="1">_xll.xpGetDataCell(((XPQUERYDOC_4!$A33-3)*84)+(XPQUERYDOC_4!K$1-1), "XPQUERYDOC_4")</f>
        <v>#NAME?</v>
      </c>
      <c r="L33" t="e">
        <f ca="1">_xll.xpGetDataCell(((XPQUERYDOC_4!$A33-3)*84)+(XPQUERYDOC_4!L$1-1), "XPQUERYDOC_4")</f>
        <v>#NAME?</v>
      </c>
      <c r="M33" t="e">
        <f ca="1">_xll.xpGetDataCell(((XPQUERYDOC_4!$A33-3)*84)+(XPQUERYDOC_4!M$1-1), "XPQUERYDOC_4")</f>
        <v>#NAME?</v>
      </c>
      <c r="N33" t="e">
        <f ca="1">_xll.xpGetDataCell(((XPQUERYDOC_4!$A33-3)*84)+(XPQUERYDOC_4!N$1-1), "XPQUERYDOC_4")</f>
        <v>#NAME?</v>
      </c>
      <c r="O33" t="e">
        <f ca="1">_xll.xpGetDataCell(((XPQUERYDOC_4!$A33-3)*84)+(XPQUERYDOC_4!O$1-1), "XPQUERYDOC_4")</f>
        <v>#NAME?</v>
      </c>
      <c r="P33" t="e">
        <f ca="1">_xll.xpGetDataCell(((XPQUERYDOC_4!$A33-3)*84)+(XPQUERYDOC_4!P$1-1), "XPQUERYDOC_4")</f>
        <v>#NAME?</v>
      </c>
      <c r="Q33" t="e">
        <f ca="1">_xll.xpGetDataCell(((XPQUERYDOC_4!$A33-3)*84)+(XPQUERYDOC_4!Q$1-1), "XPQUERYDOC_4")</f>
        <v>#NAME?</v>
      </c>
      <c r="R33" t="e">
        <f ca="1">_xll.xpGetDataCell(((XPQUERYDOC_4!$A33-3)*84)+(XPQUERYDOC_4!R$1-1), "XPQUERYDOC_4")</f>
        <v>#NAME?</v>
      </c>
      <c r="S33" t="e">
        <f ca="1">_xll.xpGetDataCell(((XPQUERYDOC_4!$A33-3)*84)+(XPQUERYDOC_4!S$1-1), "XPQUERYDOC_4")</f>
        <v>#NAME?</v>
      </c>
      <c r="T33" t="e">
        <f ca="1">_xll.xpGetDataCell(((XPQUERYDOC_4!$A33-3)*84)+(XPQUERYDOC_4!T$1-1), "XPQUERYDOC_4")</f>
        <v>#NAME?</v>
      </c>
      <c r="U33" t="e">
        <f ca="1">_xll.xpGetDataCell(((XPQUERYDOC_4!$A33-3)*84)+(XPQUERYDOC_4!U$1-1), "XPQUERYDOC_4")</f>
        <v>#NAME?</v>
      </c>
      <c r="V33" t="e">
        <f ca="1">_xll.xpGetDataCell(((XPQUERYDOC_4!$A33-3)*84)+(XPQUERYDOC_4!V$1-1), "XPQUERYDOC_4")</f>
        <v>#NAME?</v>
      </c>
      <c r="W33" t="e">
        <f ca="1">_xll.xpGetDataCell(((XPQUERYDOC_4!$A33-3)*84)+(XPQUERYDOC_4!W$1-1), "XPQUERYDOC_4")</f>
        <v>#NAME?</v>
      </c>
      <c r="X33" t="e">
        <f ca="1">_xll.xpGetDataCell(((XPQUERYDOC_4!$A33-3)*84)+(XPQUERYDOC_4!X$1-1), "XPQUERYDOC_4")</f>
        <v>#NAME?</v>
      </c>
      <c r="Y33" t="e">
        <f ca="1">_xll.xpGetDataCell(((XPQUERYDOC_4!$A33-3)*84)+(XPQUERYDOC_4!Y$1-1), "XPQUERYDOC_4")</f>
        <v>#NAME?</v>
      </c>
      <c r="Z33" t="e">
        <f ca="1">_xll.xpGetDataCell(((XPQUERYDOC_4!$A33-3)*84)+(XPQUERYDOC_4!Z$1-1), "XPQUERYDOC_4")</f>
        <v>#NAME?</v>
      </c>
      <c r="AA33" t="e">
        <f ca="1">_xll.xpGetDataCell(((XPQUERYDOC_4!$A33-3)*84)+(XPQUERYDOC_4!AA$1-1), "XPQUERYDOC_4")</f>
        <v>#NAME?</v>
      </c>
      <c r="AB33" t="e">
        <f ca="1">_xll.xpGetDataCell(((XPQUERYDOC_4!$A33-3)*84)+(XPQUERYDOC_4!AB$1-1), "XPQUERYDOC_4")</f>
        <v>#NAME?</v>
      </c>
      <c r="AC33" t="e">
        <f ca="1">_xll.xpGetDataCell(((XPQUERYDOC_4!$A33-3)*84)+(XPQUERYDOC_4!AC$1-1), "XPQUERYDOC_4")</f>
        <v>#NAME?</v>
      </c>
      <c r="AD33" t="e">
        <f ca="1">_xll.xpGetDataCell(((XPQUERYDOC_4!$A33-3)*84)+(XPQUERYDOC_4!AD$1-1), "XPQUERYDOC_4")</f>
        <v>#NAME?</v>
      </c>
      <c r="AE33" t="e">
        <f ca="1">_xll.xpGetDataCell(((XPQUERYDOC_4!$A33-3)*84)+(XPQUERYDOC_4!AE$1-1), "XPQUERYDOC_4")</f>
        <v>#NAME?</v>
      </c>
      <c r="AF33" t="e">
        <f ca="1">_xll.xpGetDataCell(((XPQUERYDOC_4!$A33-3)*84)+(XPQUERYDOC_4!AF$1-1), "XPQUERYDOC_4")</f>
        <v>#NAME?</v>
      </c>
      <c r="AG33" t="e">
        <f ca="1">_xll.xpGetDataCell(((XPQUERYDOC_4!$A33-3)*84)+(XPQUERYDOC_4!AG$1-1), "XPQUERYDOC_4")</f>
        <v>#NAME?</v>
      </c>
      <c r="AH33" t="e">
        <f ca="1">_xll.xpGetDataCell(((XPQUERYDOC_4!$A33-3)*84)+(XPQUERYDOC_4!AH$1-1), "XPQUERYDOC_4")</f>
        <v>#NAME?</v>
      </c>
      <c r="AI33" t="e">
        <f ca="1">_xll.xpGetDataCell(((XPQUERYDOC_4!$A33-3)*84)+(XPQUERYDOC_4!AI$1-1), "XPQUERYDOC_4")</f>
        <v>#NAME?</v>
      </c>
      <c r="AJ33" t="e">
        <f ca="1">_xll.xpGetDataCell(((XPQUERYDOC_4!$A33-3)*84)+(XPQUERYDOC_4!AJ$1-1), "XPQUERYDOC_4")</f>
        <v>#NAME?</v>
      </c>
      <c r="AK33" t="e">
        <f ca="1">_xll.xpGetDataCell(((XPQUERYDOC_4!$A33-3)*84)+(XPQUERYDOC_4!AK$1-1), "XPQUERYDOC_4")</f>
        <v>#NAME?</v>
      </c>
      <c r="AL33" t="e">
        <f ca="1">_xll.xpGetDataCell(((XPQUERYDOC_4!$A33-3)*84)+(XPQUERYDOC_4!AL$1-1), "XPQUERYDOC_4")</f>
        <v>#NAME?</v>
      </c>
      <c r="AM33" t="e">
        <f ca="1">_xll.xpGetDataCell(((XPQUERYDOC_4!$A33-3)*84)+(XPQUERYDOC_4!AM$1-1), "XPQUERYDOC_4")</f>
        <v>#NAME?</v>
      </c>
      <c r="AN33" t="e">
        <f ca="1">_xll.xpGetDataCell(((XPQUERYDOC_4!$A33-3)*84)+(XPQUERYDOC_4!AN$1-1), "XPQUERYDOC_4")</f>
        <v>#NAME?</v>
      </c>
      <c r="AO33" t="e">
        <f ca="1">_xll.xpGetDataCell(((XPQUERYDOC_4!$A33-3)*84)+(XPQUERYDOC_4!AO$1-1), "XPQUERYDOC_4")</f>
        <v>#NAME?</v>
      </c>
      <c r="AP33" t="e">
        <f ca="1">_xll.xpGetDataCell(((XPQUERYDOC_4!$A33-3)*84)+(XPQUERYDOC_4!AP$1-1), "XPQUERYDOC_4")</f>
        <v>#NAME?</v>
      </c>
      <c r="AQ33" t="e">
        <f ca="1">_xll.xpGetDataCell(((XPQUERYDOC_4!$A33-3)*84)+(XPQUERYDOC_4!AQ$1-1), "XPQUERYDOC_4")</f>
        <v>#NAME?</v>
      </c>
      <c r="AR33" t="e">
        <f ca="1">_xll.xpGetDataCell(((XPQUERYDOC_4!$A33-3)*84)+(XPQUERYDOC_4!AR$1-1), "XPQUERYDOC_4")</f>
        <v>#NAME?</v>
      </c>
      <c r="AS33" t="e">
        <f ca="1">_xll.xpGetDataCell(((XPQUERYDOC_4!$A33-3)*84)+(XPQUERYDOC_4!AS$1-1), "XPQUERYDOC_4")</f>
        <v>#NAME?</v>
      </c>
      <c r="AT33" t="e">
        <f ca="1">_xll.xpGetDataCell(((XPQUERYDOC_4!$A33-3)*84)+(XPQUERYDOC_4!AT$1-1), "XPQUERYDOC_4")</f>
        <v>#NAME?</v>
      </c>
      <c r="AU33" t="e">
        <f ca="1">_xll.xpGetDataCell(((XPQUERYDOC_4!$A33-3)*84)+(XPQUERYDOC_4!AU$1-1), "XPQUERYDOC_4")</f>
        <v>#NAME?</v>
      </c>
      <c r="AV33" t="e">
        <f ca="1">_xll.xpGetDataCell(((XPQUERYDOC_4!$A33-3)*84)+(XPQUERYDOC_4!AV$1-1), "XPQUERYDOC_4")</f>
        <v>#NAME?</v>
      </c>
      <c r="AW33" t="e">
        <f ca="1">_xll.xpGetDataCell(((XPQUERYDOC_4!$A33-3)*84)+(XPQUERYDOC_4!AW$1-1), "XPQUERYDOC_4")</f>
        <v>#NAME?</v>
      </c>
      <c r="AX33" t="e">
        <f ca="1">_xll.xpGetDataCell(((XPQUERYDOC_4!$A33-3)*84)+(XPQUERYDOC_4!AX$1-1), "XPQUERYDOC_4")</f>
        <v>#NAME?</v>
      </c>
      <c r="AY33" t="e">
        <f ca="1">_xll.xpGetDataCell(((XPQUERYDOC_4!$A33-3)*84)+(XPQUERYDOC_4!AY$1-1), "XPQUERYDOC_4")</f>
        <v>#NAME?</v>
      </c>
      <c r="AZ33" t="e">
        <f ca="1">_xll.xpGetDataCell(((XPQUERYDOC_4!$A33-3)*84)+(XPQUERYDOC_4!AZ$1-1), "XPQUERYDOC_4")</f>
        <v>#NAME?</v>
      </c>
      <c r="BA33" t="e">
        <f ca="1">_xll.xpGetDataCell(((XPQUERYDOC_4!$A33-3)*84)+(XPQUERYDOC_4!BA$1-1), "XPQUERYDOC_4")</f>
        <v>#NAME?</v>
      </c>
      <c r="BB33" t="e">
        <f ca="1">_xll.xpGetDataCell(((XPQUERYDOC_4!$A33-3)*84)+(XPQUERYDOC_4!BB$1-1), "XPQUERYDOC_4")</f>
        <v>#NAME?</v>
      </c>
      <c r="BC33" t="e">
        <f ca="1">_xll.xpGetDataCell(((XPQUERYDOC_4!$A33-3)*84)+(XPQUERYDOC_4!BC$1-1), "XPQUERYDOC_4")</f>
        <v>#NAME?</v>
      </c>
      <c r="BD33" t="e">
        <f ca="1">_xll.xpGetDataCell(((XPQUERYDOC_4!$A33-3)*84)+(XPQUERYDOC_4!BD$1-1), "XPQUERYDOC_4")</f>
        <v>#NAME?</v>
      </c>
      <c r="BE33" t="e">
        <f ca="1">_xll.xpGetDataCell(((XPQUERYDOC_4!$A33-3)*84)+(XPQUERYDOC_4!BE$1-1), "XPQUERYDOC_4")</f>
        <v>#NAME?</v>
      </c>
      <c r="BF33" t="e">
        <f ca="1">_xll.xpGetDataCell(((XPQUERYDOC_4!$A33-3)*84)+(XPQUERYDOC_4!BF$1-1), "XPQUERYDOC_4")</f>
        <v>#NAME?</v>
      </c>
      <c r="BG33" t="e">
        <f ca="1">_xll.xpGetDataCell(((XPQUERYDOC_4!$A33-3)*84)+(XPQUERYDOC_4!BG$1-1), "XPQUERYDOC_4")</f>
        <v>#NAME?</v>
      </c>
      <c r="BH33" t="e">
        <f ca="1">_xll.xpGetDataCell(((XPQUERYDOC_4!$A33-3)*84)+(XPQUERYDOC_4!BH$1-1), "XPQUERYDOC_4")</f>
        <v>#NAME?</v>
      </c>
      <c r="BI33" t="e">
        <f ca="1">_xll.xpGetDataCell(((XPQUERYDOC_4!$A33-3)*84)+(XPQUERYDOC_4!BI$1-1), "XPQUERYDOC_4")</f>
        <v>#NAME?</v>
      </c>
      <c r="BJ33" t="e">
        <f ca="1">_xll.xpGetDataCell(((XPQUERYDOC_4!$A33-3)*84)+(XPQUERYDOC_4!BJ$1-1), "XPQUERYDOC_4")</f>
        <v>#NAME?</v>
      </c>
      <c r="BK33" t="e">
        <f ca="1">_xll.xpGetDataCell(((XPQUERYDOC_4!$A33-3)*84)+(XPQUERYDOC_4!BK$1-1), "XPQUERYDOC_4")</f>
        <v>#NAME?</v>
      </c>
      <c r="BL33" t="e">
        <f ca="1">_xll.xpGetDataCell(((XPQUERYDOC_4!$A33-3)*84)+(XPQUERYDOC_4!BL$1-1), "XPQUERYDOC_4")</f>
        <v>#NAME?</v>
      </c>
      <c r="BM33" t="e">
        <f ca="1">_xll.xpGetDataCell(((XPQUERYDOC_4!$A33-3)*84)+(XPQUERYDOC_4!BM$1-1), "XPQUERYDOC_4")</f>
        <v>#NAME?</v>
      </c>
      <c r="BN33" t="e">
        <f ca="1">_xll.xpGetDataCell(((XPQUERYDOC_4!$A33-3)*84)+(XPQUERYDOC_4!BN$1-1), "XPQUERYDOC_4")</f>
        <v>#NAME?</v>
      </c>
      <c r="BO33" t="e">
        <f ca="1">_xll.xpGetDataCell(((XPQUERYDOC_4!$A33-3)*84)+(XPQUERYDOC_4!BO$1-1), "XPQUERYDOC_4")</f>
        <v>#NAME?</v>
      </c>
      <c r="BP33" t="e">
        <f ca="1">_xll.xpGetDataCell(((XPQUERYDOC_4!$A33-3)*84)+(XPQUERYDOC_4!BP$1-1), "XPQUERYDOC_4")</f>
        <v>#NAME?</v>
      </c>
      <c r="BQ33" t="e">
        <f ca="1">_xll.xpGetDataCell(((XPQUERYDOC_4!$A33-3)*84)+(XPQUERYDOC_4!BQ$1-1), "XPQUERYDOC_4")</f>
        <v>#NAME?</v>
      </c>
      <c r="BR33" t="e">
        <f ca="1">_xll.xpGetDataCell(((XPQUERYDOC_4!$A33-3)*84)+(XPQUERYDOC_4!BR$1-1), "XPQUERYDOC_4")</f>
        <v>#NAME?</v>
      </c>
      <c r="BS33" t="e">
        <f ca="1">_xll.xpGetDataCell(((XPQUERYDOC_4!$A33-3)*84)+(XPQUERYDOC_4!BS$1-1), "XPQUERYDOC_4")</f>
        <v>#NAME?</v>
      </c>
      <c r="BT33" t="e">
        <f ca="1">_xll.xpGetDataCell(((XPQUERYDOC_4!$A33-3)*84)+(XPQUERYDOC_4!BT$1-1), "XPQUERYDOC_4")</f>
        <v>#NAME?</v>
      </c>
      <c r="BU33" t="e">
        <f ca="1">_xll.xpGetDataCell(((XPQUERYDOC_4!$A33-3)*84)+(XPQUERYDOC_4!BU$1-1), "XPQUERYDOC_4")</f>
        <v>#NAME?</v>
      </c>
      <c r="BV33" t="e">
        <f ca="1">_xll.xpGetDataCell(((XPQUERYDOC_4!$A33-3)*84)+(XPQUERYDOC_4!BV$1-1), "XPQUERYDOC_4")</f>
        <v>#NAME?</v>
      </c>
      <c r="BW33" t="e">
        <f ca="1">_xll.xpGetDataCell(((XPQUERYDOC_4!$A33-3)*84)+(XPQUERYDOC_4!BW$1-1), "XPQUERYDOC_4")</f>
        <v>#NAME?</v>
      </c>
      <c r="BX33" t="e">
        <f ca="1">_xll.xpGetDataCell(((XPQUERYDOC_4!$A33-3)*84)+(XPQUERYDOC_4!BX$1-1), "XPQUERYDOC_4")</f>
        <v>#NAME?</v>
      </c>
      <c r="BY33" t="e">
        <f ca="1">_xll.xpGetDataCell(((XPQUERYDOC_4!$A33-3)*84)+(XPQUERYDOC_4!BY$1-1), "XPQUERYDOC_4")</f>
        <v>#NAME?</v>
      </c>
      <c r="BZ33" t="e">
        <f ca="1">_xll.xpGetDataCell(((XPQUERYDOC_4!$A33-3)*84)+(XPQUERYDOC_4!BZ$1-1), "XPQUERYDOC_4")</f>
        <v>#NAME?</v>
      </c>
      <c r="CA33" t="e">
        <f ca="1">_xll.xpGetDataCell(((XPQUERYDOC_4!$A33-3)*84)+(XPQUERYDOC_4!CA$1-1), "XPQUERYDOC_4")</f>
        <v>#NAME?</v>
      </c>
      <c r="CB33" t="e">
        <f ca="1">_xll.xpGetDataCell(((XPQUERYDOC_4!$A33-3)*84)+(XPQUERYDOC_4!CB$1-1), "XPQUERYDOC_4")</f>
        <v>#NAME?</v>
      </c>
      <c r="CC33" t="e">
        <f ca="1">_xll.xpGetDataCell(((XPQUERYDOC_4!$A33-3)*84)+(XPQUERYDOC_4!CC$1-1), "XPQUERYDOC_4")</f>
        <v>#NAME?</v>
      </c>
      <c r="CD33" t="e">
        <f ca="1">_xll.xpGetDataCell(((XPQUERYDOC_4!$A33-3)*84)+(XPQUERYDOC_4!CD$1-1), "XPQUERYDOC_4")</f>
        <v>#NAME?</v>
      </c>
      <c r="CE33" t="e">
        <f ca="1">_xll.xpGetDataCell(((XPQUERYDOC_4!$A33-3)*84)+(XPQUERYDOC_4!CE$1-1), "XPQUERYDOC_4")</f>
        <v>#NAME?</v>
      </c>
      <c r="CF33" t="e">
        <f ca="1">_xll.xpGetDataCell(((XPQUERYDOC_4!$A33-3)*84)+(XPQUERYDOC_4!CF$1-1), "XPQUERYDOC_4")</f>
        <v>#NAME?</v>
      </c>
      <c r="CG33" t="e">
        <f ca="1">_xll.xpGetDataCell(((XPQUERYDOC_4!$A33-3)*84)+(XPQUERYDOC_4!CG$1-1), "XPQUERYDOC_4")</f>
        <v>#NAME?</v>
      </c>
      <c r="CH33" t="e">
        <f ca="1">_xll.xpGetDataCell(((XPQUERYDOC_4!$A33-3)*84)+(XPQUERYDOC_4!CH$1-1), "XPQUERYDOC_4")</f>
        <v>#NAME?</v>
      </c>
    </row>
    <row r="34" spans="1:86" x14ac:dyDescent="0.2">
      <c r="B34" t="e">
        <f ca="1">_xll.xpGetDimLabel(2, 10, "XPQUERYDOC_4")</f>
        <v>#NAME?</v>
      </c>
      <c r="C34" t="e">
        <f ca="1">_xll.xpGetDataCell(((XPQUERYDOC_4!$A34-3)*84)+(XPQUERYDOC_4!C$1-1), "XPQUERYDOC_4")</f>
        <v>#NAME?</v>
      </c>
      <c r="D34" t="e">
        <f ca="1">_xll.xpGetDataCell(((XPQUERYDOC_4!$A34-3)*84)+(XPQUERYDOC_4!D$1-1), "XPQUERYDOC_4")</f>
        <v>#NAME?</v>
      </c>
      <c r="E34" t="e">
        <f ca="1">_xll.xpGetDataCell(((XPQUERYDOC_4!$A34-3)*84)+(XPQUERYDOC_4!E$1-1), "XPQUERYDOC_4")</f>
        <v>#NAME?</v>
      </c>
      <c r="F34" t="e">
        <f ca="1">_xll.xpGetDataCell(((XPQUERYDOC_4!$A34-3)*84)+(XPQUERYDOC_4!F$1-1), "XPQUERYDOC_4")</f>
        <v>#NAME?</v>
      </c>
      <c r="G34" t="e">
        <f ca="1">_xll.xpGetDataCell(((XPQUERYDOC_4!$A34-3)*84)+(XPQUERYDOC_4!G$1-1), "XPQUERYDOC_4")</f>
        <v>#NAME?</v>
      </c>
      <c r="H34" t="e">
        <f ca="1">_xll.xpGetDataCell(((XPQUERYDOC_4!$A34-3)*84)+(XPQUERYDOC_4!H$1-1), "XPQUERYDOC_4")</f>
        <v>#NAME?</v>
      </c>
      <c r="I34" t="e">
        <f ca="1">_xll.xpGetDataCell(((XPQUERYDOC_4!$A34-3)*84)+(XPQUERYDOC_4!I$1-1), "XPQUERYDOC_4")</f>
        <v>#NAME?</v>
      </c>
      <c r="J34" t="e">
        <f ca="1">_xll.xpGetDataCell(((XPQUERYDOC_4!$A34-3)*84)+(XPQUERYDOC_4!J$1-1), "XPQUERYDOC_4")</f>
        <v>#NAME?</v>
      </c>
      <c r="K34" t="e">
        <f ca="1">_xll.xpGetDataCell(((XPQUERYDOC_4!$A34-3)*84)+(XPQUERYDOC_4!K$1-1), "XPQUERYDOC_4")</f>
        <v>#NAME?</v>
      </c>
      <c r="L34" t="e">
        <f ca="1">_xll.xpGetDataCell(((XPQUERYDOC_4!$A34-3)*84)+(XPQUERYDOC_4!L$1-1), "XPQUERYDOC_4")</f>
        <v>#NAME?</v>
      </c>
      <c r="M34" t="e">
        <f ca="1">_xll.xpGetDataCell(((XPQUERYDOC_4!$A34-3)*84)+(XPQUERYDOC_4!M$1-1), "XPQUERYDOC_4")</f>
        <v>#NAME?</v>
      </c>
      <c r="N34" t="e">
        <f ca="1">_xll.xpGetDataCell(((XPQUERYDOC_4!$A34-3)*84)+(XPQUERYDOC_4!N$1-1), "XPQUERYDOC_4")</f>
        <v>#NAME?</v>
      </c>
      <c r="O34" t="e">
        <f ca="1">_xll.xpGetDataCell(((XPQUERYDOC_4!$A34-3)*84)+(XPQUERYDOC_4!O$1-1), "XPQUERYDOC_4")</f>
        <v>#NAME?</v>
      </c>
      <c r="P34" t="e">
        <f ca="1">_xll.xpGetDataCell(((XPQUERYDOC_4!$A34-3)*84)+(XPQUERYDOC_4!P$1-1), "XPQUERYDOC_4")</f>
        <v>#NAME?</v>
      </c>
      <c r="Q34" t="e">
        <f ca="1">_xll.xpGetDataCell(((XPQUERYDOC_4!$A34-3)*84)+(XPQUERYDOC_4!Q$1-1), "XPQUERYDOC_4")</f>
        <v>#NAME?</v>
      </c>
      <c r="R34" t="e">
        <f ca="1">_xll.xpGetDataCell(((XPQUERYDOC_4!$A34-3)*84)+(XPQUERYDOC_4!R$1-1), "XPQUERYDOC_4")</f>
        <v>#NAME?</v>
      </c>
      <c r="S34" t="e">
        <f ca="1">_xll.xpGetDataCell(((XPQUERYDOC_4!$A34-3)*84)+(XPQUERYDOC_4!S$1-1), "XPQUERYDOC_4")</f>
        <v>#NAME?</v>
      </c>
      <c r="T34" t="e">
        <f ca="1">_xll.xpGetDataCell(((XPQUERYDOC_4!$A34-3)*84)+(XPQUERYDOC_4!T$1-1), "XPQUERYDOC_4")</f>
        <v>#NAME?</v>
      </c>
      <c r="U34" t="e">
        <f ca="1">_xll.xpGetDataCell(((XPQUERYDOC_4!$A34-3)*84)+(XPQUERYDOC_4!U$1-1), "XPQUERYDOC_4")</f>
        <v>#NAME?</v>
      </c>
      <c r="V34" t="e">
        <f ca="1">_xll.xpGetDataCell(((XPQUERYDOC_4!$A34-3)*84)+(XPQUERYDOC_4!V$1-1), "XPQUERYDOC_4")</f>
        <v>#NAME?</v>
      </c>
      <c r="W34" t="e">
        <f ca="1">_xll.xpGetDataCell(((XPQUERYDOC_4!$A34-3)*84)+(XPQUERYDOC_4!W$1-1), "XPQUERYDOC_4")</f>
        <v>#NAME?</v>
      </c>
      <c r="X34" t="e">
        <f ca="1">_xll.xpGetDataCell(((XPQUERYDOC_4!$A34-3)*84)+(XPQUERYDOC_4!X$1-1), "XPQUERYDOC_4")</f>
        <v>#NAME?</v>
      </c>
      <c r="Y34" t="e">
        <f ca="1">_xll.xpGetDataCell(((XPQUERYDOC_4!$A34-3)*84)+(XPQUERYDOC_4!Y$1-1), "XPQUERYDOC_4")</f>
        <v>#NAME?</v>
      </c>
      <c r="Z34" t="e">
        <f ca="1">_xll.xpGetDataCell(((XPQUERYDOC_4!$A34-3)*84)+(XPQUERYDOC_4!Z$1-1), "XPQUERYDOC_4")</f>
        <v>#NAME?</v>
      </c>
      <c r="AA34" t="e">
        <f ca="1">_xll.xpGetDataCell(((XPQUERYDOC_4!$A34-3)*84)+(XPQUERYDOC_4!AA$1-1), "XPQUERYDOC_4")</f>
        <v>#NAME?</v>
      </c>
      <c r="AB34" t="e">
        <f ca="1">_xll.xpGetDataCell(((XPQUERYDOC_4!$A34-3)*84)+(XPQUERYDOC_4!AB$1-1), "XPQUERYDOC_4")</f>
        <v>#NAME?</v>
      </c>
      <c r="AC34" t="e">
        <f ca="1">_xll.xpGetDataCell(((XPQUERYDOC_4!$A34-3)*84)+(XPQUERYDOC_4!AC$1-1), "XPQUERYDOC_4")</f>
        <v>#NAME?</v>
      </c>
      <c r="AD34" t="e">
        <f ca="1">_xll.xpGetDataCell(((XPQUERYDOC_4!$A34-3)*84)+(XPQUERYDOC_4!AD$1-1), "XPQUERYDOC_4")</f>
        <v>#NAME?</v>
      </c>
      <c r="AE34" t="e">
        <f ca="1">_xll.xpGetDataCell(((XPQUERYDOC_4!$A34-3)*84)+(XPQUERYDOC_4!AE$1-1), "XPQUERYDOC_4")</f>
        <v>#NAME?</v>
      </c>
      <c r="AF34" t="e">
        <f ca="1">_xll.xpGetDataCell(((XPQUERYDOC_4!$A34-3)*84)+(XPQUERYDOC_4!AF$1-1), "XPQUERYDOC_4")</f>
        <v>#NAME?</v>
      </c>
      <c r="AG34" t="e">
        <f ca="1">_xll.xpGetDataCell(((XPQUERYDOC_4!$A34-3)*84)+(XPQUERYDOC_4!AG$1-1), "XPQUERYDOC_4")</f>
        <v>#NAME?</v>
      </c>
      <c r="AH34" t="e">
        <f ca="1">_xll.xpGetDataCell(((XPQUERYDOC_4!$A34-3)*84)+(XPQUERYDOC_4!AH$1-1), "XPQUERYDOC_4")</f>
        <v>#NAME?</v>
      </c>
      <c r="AI34" t="e">
        <f ca="1">_xll.xpGetDataCell(((XPQUERYDOC_4!$A34-3)*84)+(XPQUERYDOC_4!AI$1-1), "XPQUERYDOC_4")</f>
        <v>#NAME?</v>
      </c>
      <c r="AJ34" t="e">
        <f ca="1">_xll.xpGetDataCell(((XPQUERYDOC_4!$A34-3)*84)+(XPQUERYDOC_4!AJ$1-1), "XPQUERYDOC_4")</f>
        <v>#NAME?</v>
      </c>
      <c r="AK34" t="e">
        <f ca="1">_xll.xpGetDataCell(((XPQUERYDOC_4!$A34-3)*84)+(XPQUERYDOC_4!AK$1-1), "XPQUERYDOC_4")</f>
        <v>#NAME?</v>
      </c>
      <c r="AL34" t="e">
        <f ca="1">_xll.xpGetDataCell(((XPQUERYDOC_4!$A34-3)*84)+(XPQUERYDOC_4!AL$1-1), "XPQUERYDOC_4")</f>
        <v>#NAME?</v>
      </c>
      <c r="AM34" t="e">
        <f ca="1">_xll.xpGetDataCell(((XPQUERYDOC_4!$A34-3)*84)+(XPQUERYDOC_4!AM$1-1), "XPQUERYDOC_4")</f>
        <v>#NAME?</v>
      </c>
      <c r="AN34" t="e">
        <f ca="1">_xll.xpGetDataCell(((XPQUERYDOC_4!$A34-3)*84)+(XPQUERYDOC_4!AN$1-1), "XPQUERYDOC_4")</f>
        <v>#NAME?</v>
      </c>
      <c r="AO34" t="e">
        <f ca="1">_xll.xpGetDataCell(((XPQUERYDOC_4!$A34-3)*84)+(XPQUERYDOC_4!AO$1-1), "XPQUERYDOC_4")</f>
        <v>#NAME?</v>
      </c>
      <c r="AP34" t="e">
        <f ca="1">_xll.xpGetDataCell(((XPQUERYDOC_4!$A34-3)*84)+(XPQUERYDOC_4!AP$1-1), "XPQUERYDOC_4")</f>
        <v>#NAME?</v>
      </c>
      <c r="AQ34" t="e">
        <f ca="1">_xll.xpGetDataCell(((XPQUERYDOC_4!$A34-3)*84)+(XPQUERYDOC_4!AQ$1-1), "XPQUERYDOC_4")</f>
        <v>#NAME?</v>
      </c>
      <c r="AR34" t="e">
        <f ca="1">_xll.xpGetDataCell(((XPQUERYDOC_4!$A34-3)*84)+(XPQUERYDOC_4!AR$1-1), "XPQUERYDOC_4")</f>
        <v>#NAME?</v>
      </c>
      <c r="AS34" t="e">
        <f ca="1">_xll.xpGetDataCell(((XPQUERYDOC_4!$A34-3)*84)+(XPQUERYDOC_4!AS$1-1), "XPQUERYDOC_4")</f>
        <v>#NAME?</v>
      </c>
      <c r="AT34" t="e">
        <f ca="1">_xll.xpGetDataCell(((XPQUERYDOC_4!$A34-3)*84)+(XPQUERYDOC_4!AT$1-1), "XPQUERYDOC_4")</f>
        <v>#NAME?</v>
      </c>
      <c r="AU34" t="e">
        <f ca="1">_xll.xpGetDataCell(((XPQUERYDOC_4!$A34-3)*84)+(XPQUERYDOC_4!AU$1-1), "XPQUERYDOC_4")</f>
        <v>#NAME?</v>
      </c>
      <c r="AV34" t="e">
        <f ca="1">_xll.xpGetDataCell(((XPQUERYDOC_4!$A34-3)*84)+(XPQUERYDOC_4!AV$1-1), "XPQUERYDOC_4")</f>
        <v>#NAME?</v>
      </c>
      <c r="AW34" t="e">
        <f ca="1">_xll.xpGetDataCell(((XPQUERYDOC_4!$A34-3)*84)+(XPQUERYDOC_4!AW$1-1), "XPQUERYDOC_4")</f>
        <v>#NAME?</v>
      </c>
      <c r="AX34" t="e">
        <f ca="1">_xll.xpGetDataCell(((XPQUERYDOC_4!$A34-3)*84)+(XPQUERYDOC_4!AX$1-1), "XPQUERYDOC_4")</f>
        <v>#NAME?</v>
      </c>
      <c r="AY34" t="e">
        <f ca="1">_xll.xpGetDataCell(((XPQUERYDOC_4!$A34-3)*84)+(XPQUERYDOC_4!AY$1-1), "XPQUERYDOC_4")</f>
        <v>#NAME?</v>
      </c>
      <c r="AZ34" t="e">
        <f ca="1">_xll.xpGetDataCell(((XPQUERYDOC_4!$A34-3)*84)+(XPQUERYDOC_4!AZ$1-1), "XPQUERYDOC_4")</f>
        <v>#NAME?</v>
      </c>
      <c r="BA34" t="e">
        <f ca="1">_xll.xpGetDataCell(((XPQUERYDOC_4!$A34-3)*84)+(XPQUERYDOC_4!BA$1-1), "XPQUERYDOC_4")</f>
        <v>#NAME?</v>
      </c>
      <c r="BB34" t="e">
        <f ca="1">_xll.xpGetDataCell(((XPQUERYDOC_4!$A34-3)*84)+(XPQUERYDOC_4!BB$1-1), "XPQUERYDOC_4")</f>
        <v>#NAME?</v>
      </c>
      <c r="BC34" t="e">
        <f ca="1">_xll.xpGetDataCell(((XPQUERYDOC_4!$A34-3)*84)+(XPQUERYDOC_4!BC$1-1), "XPQUERYDOC_4")</f>
        <v>#NAME?</v>
      </c>
      <c r="BD34" t="e">
        <f ca="1">_xll.xpGetDataCell(((XPQUERYDOC_4!$A34-3)*84)+(XPQUERYDOC_4!BD$1-1), "XPQUERYDOC_4")</f>
        <v>#NAME?</v>
      </c>
      <c r="BE34" t="e">
        <f ca="1">_xll.xpGetDataCell(((XPQUERYDOC_4!$A34-3)*84)+(XPQUERYDOC_4!BE$1-1), "XPQUERYDOC_4")</f>
        <v>#NAME?</v>
      </c>
      <c r="BF34" t="e">
        <f ca="1">_xll.xpGetDataCell(((XPQUERYDOC_4!$A34-3)*84)+(XPQUERYDOC_4!BF$1-1), "XPQUERYDOC_4")</f>
        <v>#NAME?</v>
      </c>
      <c r="BG34" t="e">
        <f ca="1">_xll.xpGetDataCell(((XPQUERYDOC_4!$A34-3)*84)+(XPQUERYDOC_4!BG$1-1), "XPQUERYDOC_4")</f>
        <v>#NAME?</v>
      </c>
      <c r="BH34" t="e">
        <f ca="1">_xll.xpGetDataCell(((XPQUERYDOC_4!$A34-3)*84)+(XPQUERYDOC_4!BH$1-1), "XPQUERYDOC_4")</f>
        <v>#NAME?</v>
      </c>
      <c r="BI34" t="e">
        <f ca="1">_xll.xpGetDataCell(((XPQUERYDOC_4!$A34-3)*84)+(XPQUERYDOC_4!BI$1-1), "XPQUERYDOC_4")</f>
        <v>#NAME?</v>
      </c>
      <c r="BJ34" t="e">
        <f ca="1">_xll.xpGetDataCell(((XPQUERYDOC_4!$A34-3)*84)+(XPQUERYDOC_4!BJ$1-1), "XPQUERYDOC_4")</f>
        <v>#NAME?</v>
      </c>
      <c r="BK34" t="e">
        <f ca="1">_xll.xpGetDataCell(((XPQUERYDOC_4!$A34-3)*84)+(XPQUERYDOC_4!BK$1-1), "XPQUERYDOC_4")</f>
        <v>#NAME?</v>
      </c>
      <c r="BL34" t="e">
        <f ca="1">_xll.xpGetDataCell(((XPQUERYDOC_4!$A34-3)*84)+(XPQUERYDOC_4!BL$1-1), "XPQUERYDOC_4")</f>
        <v>#NAME?</v>
      </c>
      <c r="BM34" t="e">
        <f ca="1">_xll.xpGetDataCell(((XPQUERYDOC_4!$A34-3)*84)+(XPQUERYDOC_4!BM$1-1), "XPQUERYDOC_4")</f>
        <v>#NAME?</v>
      </c>
      <c r="BN34" t="e">
        <f ca="1">_xll.xpGetDataCell(((XPQUERYDOC_4!$A34-3)*84)+(XPQUERYDOC_4!BN$1-1), "XPQUERYDOC_4")</f>
        <v>#NAME?</v>
      </c>
      <c r="BO34" t="e">
        <f ca="1">_xll.xpGetDataCell(((XPQUERYDOC_4!$A34-3)*84)+(XPQUERYDOC_4!BO$1-1), "XPQUERYDOC_4")</f>
        <v>#NAME?</v>
      </c>
      <c r="BP34" t="e">
        <f ca="1">_xll.xpGetDataCell(((XPQUERYDOC_4!$A34-3)*84)+(XPQUERYDOC_4!BP$1-1), "XPQUERYDOC_4")</f>
        <v>#NAME?</v>
      </c>
      <c r="BQ34" t="e">
        <f ca="1">_xll.xpGetDataCell(((XPQUERYDOC_4!$A34-3)*84)+(XPQUERYDOC_4!BQ$1-1), "XPQUERYDOC_4")</f>
        <v>#NAME?</v>
      </c>
      <c r="BR34" t="e">
        <f ca="1">_xll.xpGetDataCell(((XPQUERYDOC_4!$A34-3)*84)+(XPQUERYDOC_4!BR$1-1), "XPQUERYDOC_4")</f>
        <v>#NAME?</v>
      </c>
      <c r="BS34" t="e">
        <f ca="1">_xll.xpGetDataCell(((XPQUERYDOC_4!$A34-3)*84)+(XPQUERYDOC_4!BS$1-1), "XPQUERYDOC_4")</f>
        <v>#NAME?</v>
      </c>
      <c r="BT34" t="e">
        <f ca="1">_xll.xpGetDataCell(((XPQUERYDOC_4!$A34-3)*84)+(XPQUERYDOC_4!BT$1-1), "XPQUERYDOC_4")</f>
        <v>#NAME?</v>
      </c>
      <c r="BU34" t="e">
        <f ca="1">_xll.xpGetDataCell(((XPQUERYDOC_4!$A34-3)*84)+(XPQUERYDOC_4!BU$1-1), "XPQUERYDOC_4")</f>
        <v>#NAME?</v>
      </c>
      <c r="BV34" t="e">
        <f ca="1">_xll.xpGetDataCell(((XPQUERYDOC_4!$A34-3)*84)+(XPQUERYDOC_4!BV$1-1), "XPQUERYDOC_4")</f>
        <v>#NAME?</v>
      </c>
      <c r="BW34" t="e">
        <f ca="1">_xll.xpGetDataCell(((XPQUERYDOC_4!$A34-3)*84)+(XPQUERYDOC_4!BW$1-1), "XPQUERYDOC_4")</f>
        <v>#NAME?</v>
      </c>
      <c r="BX34" t="e">
        <f ca="1">_xll.xpGetDataCell(((XPQUERYDOC_4!$A34-3)*84)+(XPQUERYDOC_4!BX$1-1), "XPQUERYDOC_4")</f>
        <v>#NAME?</v>
      </c>
      <c r="BY34" t="e">
        <f ca="1">_xll.xpGetDataCell(((XPQUERYDOC_4!$A34-3)*84)+(XPQUERYDOC_4!BY$1-1), "XPQUERYDOC_4")</f>
        <v>#NAME?</v>
      </c>
      <c r="BZ34" t="e">
        <f ca="1">_xll.xpGetDataCell(((XPQUERYDOC_4!$A34-3)*84)+(XPQUERYDOC_4!BZ$1-1), "XPQUERYDOC_4")</f>
        <v>#NAME?</v>
      </c>
      <c r="CA34" t="e">
        <f ca="1">_xll.xpGetDataCell(((XPQUERYDOC_4!$A34-3)*84)+(XPQUERYDOC_4!CA$1-1), "XPQUERYDOC_4")</f>
        <v>#NAME?</v>
      </c>
      <c r="CB34" t="e">
        <f ca="1">_xll.xpGetDataCell(((XPQUERYDOC_4!$A34-3)*84)+(XPQUERYDOC_4!CB$1-1), "XPQUERYDOC_4")</f>
        <v>#NAME?</v>
      </c>
      <c r="CC34" t="e">
        <f ca="1">_xll.xpGetDataCell(((XPQUERYDOC_4!$A34-3)*84)+(XPQUERYDOC_4!CC$1-1), "XPQUERYDOC_4")</f>
        <v>#NAME?</v>
      </c>
      <c r="CD34" t="e">
        <f ca="1">_xll.xpGetDataCell(((XPQUERYDOC_4!$A34-3)*84)+(XPQUERYDOC_4!CD$1-1), "XPQUERYDOC_4")</f>
        <v>#NAME?</v>
      </c>
      <c r="CE34" t="e">
        <f ca="1">_xll.xpGetDataCell(((XPQUERYDOC_4!$A34-3)*84)+(XPQUERYDOC_4!CE$1-1), "XPQUERYDOC_4")</f>
        <v>#NAME?</v>
      </c>
      <c r="CF34" t="e">
        <f ca="1">_xll.xpGetDataCell(((XPQUERYDOC_4!$A34-3)*84)+(XPQUERYDOC_4!CF$1-1), "XPQUERYDOC_4")</f>
        <v>#NAME?</v>
      </c>
      <c r="CG34" t="e">
        <f ca="1">_xll.xpGetDataCell(((XPQUERYDOC_4!$A34-3)*84)+(XPQUERYDOC_4!CG$1-1), "XPQUERYDOC_4")</f>
        <v>#NAME?</v>
      </c>
      <c r="CH34" t="e">
        <f ca="1">_xll.xpGetDataCell(((XPQUERYDOC_4!$A34-3)*84)+(XPQUERYDOC_4!CH$1-1), "XPQUERYDOC_4")</f>
        <v>#NAME?</v>
      </c>
    </row>
    <row r="35" spans="1:86" x14ac:dyDescent="0.2">
      <c r="B35" t="e">
        <f ca="1">_xll.xpGetDimLabel(2, 11, "XPQUERYDOC_4")</f>
        <v>#NAME?</v>
      </c>
      <c r="C35" t="e">
        <f ca="1">_xll.xpGetDataCell(((XPQUERYDOC_4!$A35-3)*84)+(XPQUERYDOC_4!C$1-1), "XPQUERYDOC_4")</f>
        <v>#NAME?</v>
      </c>
      <c r="D35" t="e">
        <f ca="1">_xll.xpGetDataCell(((XPQUERYDOC_4!$A35-3)*84)+(XPQUERYDOC_4!D$1-1), "XPQUERYDOC_4")</f>
        <v>#NAME?</v>
      </c>
      <c r="E35" t="e">
        <f ca="1">_xll.xpGetDataCell(((XPQUERYDOC_4!$A35-3)*84)+(XPQUERYDOC_4!E$1-1), "XPQUERYDOC_4")</f>
        <v>#NAME?</v>
      </c>
      <c r="F35" t="e">
        <f ca="1">_xll.xpGetDataCell(((XPQUERYDOC_4!$A35-3)*84)+(XPQUERYDOC_4!F$1-1), "XPQUERYDOC_4")</f>
        <v>#NAME?</v>
      </c>
      <c r="G35" t="e">
        <f ca="1">_xll.xpGetDataCell(((XPQUERYDOC_4!$A35-3)*84)+(XPQUERYDOC_4!G$1-1), "XPQUERYDOC_4")</f>
        <v>#NAME?</v>
      </c>
      <c r="H35" t="e">
        <f ca="1">_xll.xpGetDataCell(((XPQUERYDOC_4!$A35-3)*84)+(XPQUERYDOC_4!H$1-1), "XPQUERYDOC_4")</f>
        <v>#NAME?</v>
      </c>
      <c r="I35" t="e">
        <f ca="1">_xll.xpGetDataCell(((XPQUERYDOC_4!$A35-3)*84)+(XPQUERYDOC_4!I$1-1), "XPQUERYDOC_4")</f>
        <v>#NAME?</v>
      </c>
      <c r="J35" t="e">
        <f ca="1">_xll.xpGetDataCell(((XPQUERYDOC_4!$A35-3)*84)+(XPQUERYDOC_4!J$1-1), "XPQUERYDOC_4")</f>
        <v>#NAME?</v>
      </c>
      <c r="K35" t="e">
        <f ca="1">_xll.xpGetDataCell(((XPQUERYDOC_4!$A35-3)*84)+(XPQUERYDOC_4!K$1-1), "XPQUERYDOC_4")</f>
        <v>#NAME?</v>
      </c>
      <c r="L35" t="e">
        <f ca="1">_xll.xpGetDataCell(((XPQUERYDOC_4!$A35-3)*84)+(XPQUERYDOC_4!L$1-1), "XPQUERYDOC_4")</f>
        <v>#NAME?</v>
      </c>
      <c r="M35" t="e">
        <f ca="1">_xll.xpGetDataCell(((XPQUERYDOC_4!$A35-3)*84)+(XPQUERYDOC_4!M$1-1), "XPQUERYDOC_4")</f>
        <v>#NAME?</v>
      </c>
      <c r="N35" t="e">
        <f ca="1">_xll.xpGetDataCell(((XPQUERYDOC_4!$A35-3)*84)+(XPQUERYDOC_4!N$1-1), "XPQUERYDOC_4")</f>
        <v>#NAME?</v>
      </c>
      <c r="O35" t="e">
        <f ca="1">_xll.xpGetDataCell(((XPQUERYDOC_4!$A35-3)*84)+(XPQUERYDOC_4!O$1-1), "XPQUERYDOC_4")</f>
        <v>#NAME?</v>
      </c>
      <c r="P35" t="e">
        <f ca="1">_xll.xpGetDataCell(((XPQUERYDOC_4!$A35-3)*84)+(XPQUERYDOC_4!P$1-1), "XPQUERYDOC_4")</f>
        <v>#NAME?</v>
      </c>
      <c r="Q35" t="e">
        <f ca="1">_xll.xpGetDataCell(((XPQUERYDOC_4!$A35-3)*84)+(XPQUERYDOC_4!Q$1-1), "XPQUERYDOC_4")</f>
        <v>#NAME?</v>
      </c>
      <c r="R35" t="e">
        <f ca="1">_xll.xpGetDataCell(((XPQUERYDOC_4!$A35-3)*84)+(XPQUERYDOC_4!R$1-1), "XPQUERYDOC_4")</f>
        <v>#NAME?</v>
      </c>
      <c r="S35" t="e">
        <f ca="1">_xll.xpGetDataCell(((XPQUERYDOC_4!$A35-3)*84)+(XPQUERYDOC_4!S$1-1), "XPQUERYDOC_4")</f>
        <v>#NAME?</v>
      </c>
      <c r="T35" t="e">
        <f ca="1">_xll.xpGetDataCell(((XPQUERYDOC_4!$A35-3)*84)+(XPQUERYDOC_4!T$1-1), "XPQUERYDOC_4")</f>
        <v>#NAME?</v>
      </c>
      <c r="U35" t="e">
        <f ca="1">_xll.xpGetDataCell(((XPQUERYDOC_4!$A35-3)*84)+(XPQUERYDOC_4!U$1-1), "XPQUERYDOC_4")</f>
        <v>#NAME?</v>
      </c>
      <c r="V35" t="e">
        <f ca="1">_xll.xpGetDataCell(((XPQUERYDOC_4!$A35-3)*84)+(XPQUERYDOC_4!V$1-1), "XPQUERYDOC_4")</f>
        <v>#NAME?</v>
      </c>
      <c r="W35" t="e">
        <f ca="1">_xll.xpGetDataCell(((XPQUERYDOC_4!$A35-3)*84)+(XPQUERYDOC_4!W$1-1), "XPQUERYDOC_4")</f>
        <v>#NAME?</v>
      </c>
      <c r="X35" t="e">
        <f ca="1">_xll.xpGetDataCell(((XPQUERYDOC_4!$A35-3)*84)+(XPQUERYDOC_4!X$1-1), "XPQUERYDOC_4")</f>
        <v>#NAME?</v>
      </c>
      <c r="Y35" t="e">
        <f ca="1">_xll.xpGetDataCell(((XPQUERYDOC_4!$A35-3)*84)+(XPQUERYDOC_4!Y$1-1), "XPQUERYDOC_4")</f>
        <v>#NAME?</v>
      </c>
      <c r="Z35" t="e">
        <f ca="1">_xll.xpGetDataCell(((XPQUERYDOC_4!$A35-3)*84)+(XPQUERYDOC_4!Z$1-1), "XPQUERYDOC_4")</f>
        <v>#NAME?</v>
      </c>
      <c r="AA35" t="e">
        <f ca="1">_xll.xpGetDataCell(((XPQUERYDOC_4!$A35-3)*84)+(XPQUERYDOC_4!AA$1-1), "XPQUERYDOC_4")</f>
        <v>#NAME?</v>
      </c>
      <c r="AB35" t="e">
        <f ca="1">_xll.xpGetDataCell(((XPQUERYDOC_4!$A35-3)*84)+(XPQUERYDOC_4!AB$1-1), "XPQUERYDOC_4")</f>
        <v>#NAME?</v>
      </c>
      <c r="AC35" t="e">
        <f ca="1">_xll.xpGetDataCell(((XPQUERYDOC_4!$A35-3)*84)+(XPQUERYDOC_4!AC$1-1), "XPQUERYDOC_4")</f>
        <v>#NAME?</v>
      </c>
      <c r="AD35" t="e">
        <f ca="1">_xll.xpGetDataCell(((XPQUERYDOC_4!$A35-3)*84)+(XPQUERYDOC_4!AD$1-1), "XPQUERYDOC_4")</f>
        <v>#NAME?</v>
      </c>
      <c r="AE35" t="e">
        <f ca="1">_xll.xpGetDataCell(((XPQUERYDOC_4!$A35-3)*84)+(XPQUERYDOC_4!AE$1-1), "XPQUERYDOC_4")</f>
        <v>#NAME?</v>
      </c>
      <c r="AF35" t="e">
        <f ca="1">_xll.xpGetDataCell(((XPQUERYDOC_4!$A35-3)*84)+(XPQUERYDOC_4!AF$1-1), "XPQUERYDOC_4")</f>
        <v>#NAME?</v>
      </c>
      <c r="AG35" t="e">
        <f ca="1">_xll.xpGetDataCell(((XPQUERYDOC_4!$A35-3)*84)+(XPQUERYDOC_4!AG$1-1), "XPQUERYDOC_4")</f>
        <v>#NAME?</v>
      </c>
      <c r="AH35" t="e">
        <f ca="1">_xll.xpGetDataCell(((XPQUERYDOC_4!$A35-3)*84)+(XPQUERYDOC_4!AH$1-1), "XPQUERYDOC_4")</f>
        <v>#NAME?</v>
      </c>
      <c r="AI35" t="e">
        <f ca="1">_xll.xpGetDataCell(((XPQUERYDOC_4!$A35-3)*84)+(XPQUERYDOC_4!AI$1-1), "XPQUERYDOC_4")</f>
        <v>#NAME?</v>
      </c>
      <c r="AJ35" t="e">
        <f ca="1">_xll.xpGetDataCell(((XPQUERYDOC_4!$A35-3)*84)+(XPQUERYDOC_4!AJ$1-1), "XPQUERYDOC_4")</f>
        <v>#NAME?</v>
      </c>
      <c r="AK35" t="e">
        <f ca="1">_xll.xpGetDataCell(((XPQUERYDOC_4!$A35-3)*84)+(XPQUERYDOC_4!AK$1-1), "XPQUERYDOC_4")</f>
        <v>#NAME?</v>
      </c>
      <c r="AL35" t="e">
        <f ca="1">_xll.xpGetDataCell(((XPQUERYDOC_4!$A35-3)*84)+(XPQUERYDOC_4!AL$1-1), "XPQUERYDOC_4")</f>
        <v>#NAME?</v>
      </c>
      <c r="AM35" t="e">
        <f ca="1">_xll.xpGetDataCell(((XPQUERYDOC_4!$A35-3)*84)+(XPQUERYDOC_4!AM$1-1), "XPQUERYDOC_4")</f>
        <v>#NAME?</v>
      </c>
      <c r="AN35" t="e">
        <f ca="1">_xll.xpGetDataCell(((XPQUERYDOC_4!$A35-3)*84)+(XPQUERYDOC_4!AN$1-1), "XPQUERYDOC_4")</f>
        <v>#NAME?</v>
      </c>
      <c r="AO35" t="e">
        <f ca="1">_xll.xpGetDataCell(((XPQUERYDOC_4!$A35-3)*84)+(XPQUERYDOC_4!AO$1-1), "XPQUERYDOC_4")</f>
        <v>#NAME?</v>
      </c>
      <c r="AP35" t="e">
        <f ca="1">_xll.xpGetDataCell(((XPQUERYDOC_4!$A35-3)*84)+(XPQUERYDOC_4!AP$1-1), "XPQUERYDOC_4")</f>
        <v>#NAME?</v>
      </c>
      <c r="AQ35" t="e">
        <f ca="1">_xll.xpGetDataCell(((XPQUERYDOC_4!$A35-3)*84)+(XPQUERYDOC_4!AQ$1-1), "XPQUERYDOC_4")</f>
        <v>#NAME?</v>
      </c>
      <c r="AR35" t="e">
        <f ca="1">_xll.xpGetDataCell(((XPQUERYDOC_4!$A35-3)*84)+(XPQUERYDOC_4!AR$1-1), "XPQUERYDOC_4")</f>
        <v>#NAME?</v>
      </c>
      <c r="AS35" t="e">
        <f ca="1">_xll.xpGetDataCell(((XPQUERYDOC_4!$A35-3)*84)+(XPQUERYDOC_4!AS$1-1), "XPQUERYDOC_4")</f>
        <v>#NAME?</v>
      </c>
      <c r="AT35" t="e">
        <f ca="1">_xll.xpGetDataCell(((XPQUERYDOC_4!$A35-3)*84)+(XPQUERYDOC_4!AT$1-1), "XPQUERYDOC_4")</f>
        <v>#NAME?</v>
      </c>
      <c r="AU35" t="e">
        <f ca="1">_xll.xpGetDataCell(((XPQUERYDOC_4!$A35-3)*84)+(XPQUERYDOC_4!AU$1-1), "XPQUERYDOC_4")</f>
        <v>#NAME?</v>
      </c>
      <c r="AV35" t="e">
        <f ca="1">_xll.xpGetDataCell(((XPQUERYDOC_4!$A35-3)*84)+(XPQUERYDOC_4!AV$1-1), "XPQUERYDOC_4")</f>
        <v>#NAME?</v>
      </c>
      <c r="AW35" t="e">
        <f ca="1">_xll.xpGetDataCell(((XPQUERYDOC_4!$A35-3)*84)+(XPQUERYDOC_4!AW$1-1), "XPQUERYDOC_4")</f>
        <v>#NAME?</v>
      </c>
      <c r="AX35" t="e">
        <f ca="1">_xll.xpGetDataCell(((XPQUERYDOC_4!$A35-3)*84)+(XPQUERYDOC_4!AX$1-1), "XPQUERYDOC_4")</f>
        <v>#NAME?</v>
      </c>
      <c r="AY35" t="e">
        <f ca="1">_xll.xpGetDataCell(((XPQUERYDOC_4!$A35-3)*84)+(XPQUERYDOC_4!AY$1-1), "XPQUERYDOC_4")</f>
        <v>#NAME?</v>
      </c>
      <c r="AZ35" t="e">
        <f ca="1">_xll.xpGetDataCell(((XPQUERYDOC_4!$A35-3)*84)+(XPQUERYDOC_4!AZ$1-1), "XPQUERYDOC_4")</f>
        <v>#NAME?</v>
      </c>
      <c r="BA35" t="e">
        <f ca="1">_xll.xpGetDataCell(((XPQUERYDOC_4!$A35-3)*84)+(XPQUERYDOC_4!BA$1-1), "XPQUERYDOC_4")</f>
        <v>#NAME?</v>
      </c>
      <c r="BB35" t="e">
        <f ca="1">_xll.xpGetDataCell(((XPQUERYDOC_4!$A35-3)*84)+(XPQUERYDOC_4!BB$1-1), "XPQUERYDOC_4")</f>
        <v>#NAME?</v>
      </c>
      <c r="BC35" t="e">
        <f ca="1">_xll.xpGetDataCell(((XPQUERYDOC_4!$A35-3)*84)+(XPQUERYDOC_4!BC$1-1), "XPQUERYDOC_4")</f>
        <v>#NAME?</v>
      </c>
      <c r="BD35" t="e">
        <f ca="1">_xll.xpGetDataCell(((XPQUERYDOC_4!$A35-3)*84)+(XPQUERYDOC_4!BD$1-1), "XPQUERYDOC_4")</f>
        <v>#NAME?</v>
      </c>
      <c r="BE35" t="e">
        <f ca="1">_xll.xpGetDataCell(((XPQUERYDOC_4!$A35-3)*84)+(XPQUERYDOC_4!BE$1-1), "XPQUERYDOC_4")</f>
        <v>#NAME?</v>
      </c>
      <c r="BF35" t="e">
        <f ca="1">_xll.xpGetDataCell(((XPQUERYDOC_4!$A35-3)*84)+(XPQUERYDOC_4!BF$1-1), "XPQUERYDOC_4")</f>
        <v>#NAME?</v>
      </c>
      <c r="BG35" t="e">
        <f ca="1">_xll.xpGetDataCell(((XPQUERYDOC_4!$A35-3)*84)+(XPQUERYDOC_4!BG$1-1), "XPQUERYDOC_4")</f>
        <v>#NAME?</v>
      </c>
      <c r="BH35" t="e">
        <f ca="1">_xll.xpGetDataCell(((XPQUERYDOC_4!$A35-3)*84)+(XPQUERYDOC_4!BH$1-1), "XPQUERYDOC_4")</f>
        <v>#NAME?</v>
      </c>
      <c r="BI35" t="e">
        <f ca="1">_xll.xpGetDataCell(((XPQUERYDOC_4!$A35-3)*84)+(XPQUERYDOC_4!BI$1-1), "XPQUERYDOC_4")</f>
        <v>#NAME?</v>
      </c>
      <c r="BJ35" t="e">
        <f ca="1">_xll.xpGetDataCell(((XPQUERYDOC_4!$A35-3)*84)+(XPQUERYDOC_4!BJ$1-1), "XPQUERYDOC_4")</f>
        <v>#NAME?</v>
      </c>
      <c r="BK35" t="e">
        <f ca="1">_xll.xpGetDataCell(((XPQUERYDOC_4!$A35-3)*84)+(XPQUERYDOC_4!BK$1-1), "XPQUERYDOC_4")</f>
        <v>#NAME?</v>
      </c>
      <c r="BL35" t="e">
        <f ca="1">_xll.xpGetDataCell(((XPQUERYDOC_4!$A35-3)*84)+(XPQUERYDOC_4!BL$1-1), "XPQUERYDOC_4")</f>
        <v>#NAME?</v>
      </c>
      <c r="BM35" t="e">
        <f ca="1">_xll.xpGetDataCell(((XPQUERYDOC_4!$A35-3)*84)+(XPQUERYDOC_4!BM$1-1), "XPQUERYDOC_4")</f>
        <v>#NAME?</v>
      </c>
      <c r="BN35" t="e">
        <f ca="1">_xll.xpGetDataCell(((XPQUERYDOC_4!$A35-3)*84)+(XPQUERYDOC_4!BN$1-1), "XPQUERYDOC_4")</f>
        <v>#NAME?</v>
      </c>
      <c r="BO35" t="e">
        <f ca="1">_xll.xpGetDataCell(((XPQUERYDOC_4!$A35-3)*84)+(XPQUERYDOC_4!BO$1-1), "XPQUERYDOC_4")</f>
        <v>#NAME?</v>
      </c>
      <c r="BP35" t="e">
        <f ca="1">_xll.xpGetDataCell(((XPQUERYDOC_4!$A35-3)*84)+(XPQUERYDOC_4!BP$1-1), "XPQUERYDOC_4")</f>
        <v>#NAME?</v>
      </c>
      <c r="BQ35" t="e">
        <f ca="1">_xll.xpGetDataCell(((XPQUERYDOC_4!$A35-3)*84)+(XPQUERYDOC_4!BQ$1-1), "XPQUERYDOC_4")</f>
        <v>#NAME?</v>
      </c>
      <c r="BR35" t="e">
        <f ca="1">_xll.xpGetDataCell(((XPQUERYDOC_4!$A35-3)*84)+(XPQUERYDOC_4!BR$1-1), "XPQUERYDOC_4")</f>
        <v>#NAME?</v>
      </c>
      <c r="BS35" t="e">
        <f ca="1">_xll.xpGetDataCell(((XPQUERYDOC_4!$A35-3)*84)+(XPQUERYDOC_4!BS$1-1), "XPQUERYDOC_4")</f>
        <v>#NAME?</v>
      </c>
      <c r="BT35" t="e">
        <f ca="1">_xll.xpGetDataCell(((XPQUERYDOC_4!$A35-3)*84)+(XPQUERYDOC_4!BT$1-1), "XPQUERYDOC_4")</f>
        <v>#NAME?</v>
      </c>
      <c r="BU35" t="e">
        <f ca="1">_xll.xpGetDataCell(((XPQUERYDOC_4!$A35-3)*84)+(XPQUERYDOC_4!BU$1-1), "XPQUERYDOC_4")</f>
        <v>#NAME?</v>
      </c>
      <c r="BV35" t="e">
        <f ca="1">_xll.xpGetDataCell(((XPQUERYDOC_4!$A35-3)*84)+(XPQUERYDOC_4!BV$1-1), "XPQUERYDOC_4")</f>
        <v>#NAME?</v>
      </c>
      <c r="BW35" t="e">
        <f ca="1">_xll.xpGetDataCell(((XPQUERYDOC_4!$A35-3)*84)+(XPQUERYDOC_4!BW$1-1), "XPQUERYDOC_4")</f>
        <v>#NAME?</v>
      </c>
      <c r="BX35" t="e">
        <f ca="1">_xll.xpGetDataCell(((XPQUERYDOC_4!$A35-3)*84)+(XPQUERYDOC_4!BX$1-1), "XPQUERYDOC_4")</f>
        <v>#NAME?</v>
      </c>
      <c r="BY35" t="e">
        <f ca="1">_xll.xpGetDataCell(((XPQUERYDOC_4!$A35-3)*84)+(XPQUERYDOC_4!BY$1-1), "XPQUERYDOC_4")</f>
        <v>#NAME?</v>
      </c>
      <c r="BZ35" t="e">
        <f ca="1">_xll.xpGetDataCell(((XPQUERYDOC_4!$A35-3)*84)+(XPQUERYDOC_4!BZ$1-1), "XPQUERYDOC_4")</f>
        <v>#NAME?</v>
      </c>
      <c r="CA35" t="e">
        <f ca="1">_xll.xpGetDataCell(((XPQUERYDOC_4!$A35-3)*84)+(XPQUERYDOC_4!CA$1-1), "XPQUERYDOC_4")</f>
        <v>#NAME?</v>
      </c>
      <c r="CB35" t="e">
        <f ca="1">_xll.xpGetDataCell(((XPQUERYDOC_4!$A35-3)*84)+(XPQUERYDOC_4!CB$1-1), "XPQUERYDOC_4")</f>
        <v>#NAME?</v>
      </c>
      <c r="CC35" t="e">
        <f ca="1">_xll.xpGetDataCell(((XPQUERYDOC_4!$A35-3)*84)+(XPQUERYDOC_4!CC$1-1), "XPQUERYDOC_4")</f>
        <v>#NAME?</v>
      </c>
      <c r="CD35" t="e">
        <f ca="1">_xll.xpGetDataCell(((XPQUERYDOC_4!$A35-3)*84)+(XPQUERYDOC_4!CD$1-1), "XPQUERYDOC_4")</f>
        <v>#NAME?</v>
      </c>
      <c r="CE35" t="e">
        <f ca="1">_xll.xpGetDataCell(((XPQUERYDOC_4!$A35-3)*84)+(XPQUERYDOC_4!CE$1-1), "XPQUERYDOC_4")</f>
        <v>#NAME?</v>
      </c>
      <c r="CF35" t="e">
        <f ca="1">_xll.xpGetDataCell(((XPQUERYDOC_4!$A35-3)*84)+(XPQUERYDOC_4!CF$1-1), "XPQUERYDOC_4")</f>
        <v>#NAME?</v>
      </c>
      <c r="CG35" t="e">
        <f ca="1">_xll.xpGetDataCell(((XPQUERYDOC_4!$A35-3)*84)+(XPQUERYDOC_4!CG$1-1), "XPQUERYDOC_4")</f>
        <v>#NAME?</v>
      </c>
      <c r="CH35" t="e">
        <f ca="1">_xll.xpGetDataCell(((XPQUERYDOC_4!$A35-3)*84)+(XPQUERYDOC_4!CH$1-1), "XPQUERYDOC_4")</f>
        <v>#NAME?</v>
      </c>
    </row>
    <row r="36" spans="1:86" x14ac:dyDescent="0.2">
      <c r="B36" t="e">
        <f ca="1">_xll.xpGetDimLabel(2, 12, "XPQUERYDOC_4")</f>
        <v>#NAME?</v>
      </c>
      <c r="C36" t="e">
        <f ca="1">_xll.xpGetDataCell(((XPQUERYDOC_4!$A36-3)*84)+(XPQUERYDOC_4!C$1-1), "XPQUERYDOC_4")</f>
        <v>#NAME?</v>
      </c>
      <c r="D36" t="e">
        <f ca="1">_xll.xpGetDataCell(((XPQUERYDOC_4!$A36-3)*84)+(XPQUERYDOC_4!D$1-1), "XPQUERYDOC_4")</f>
        <v>#NAME?</v>
      </c>
      <c r="E36" t="e">
        <f ca="1">_xll.xpGetDataCell(((XPQUERYDOC_4!$A36-3)*84)+(XPQUERYDOC_4!E$1-1), "XPQUERYDOC_4")</f>
        <v>#NAME?</v>
      </c>
      <c r="F36" t="e">
        <f ca="1">_xll.xpGetDataCell(((XPQUERYDOC_4!$A36-3)*84)+(XPQUERYDOC_4!F$1-1), "XPQUERYDOC_4")</f>
        <v>#NAME?</v>
      </c>
      <c r="G36" t="e">
        <f ca="1">_xll.xpGetDataCell(((XPQUERYDOC_4!$A36-3)*84)+(XPQUERYDOC_4!G$1-1), "XPQUERYDOC_4")</f>
        <v>#NAME?</v>
      </c>
      <c r="H36" t="e">
        <f ca="1">_xll.xpGetDataCell(((XPQUERYDOC_4!$A36-3)*84)+(XPQUERYDOC_4!H$1-1), "XPQUERYDOC_4")</f>
        <v>#NAME?</v>
      </c>
      <c r="I36" t="e">
        <f ca="1">_xll.xpGetDataCell(((XPQUERYDOC_4!$A36-3)*84)+(XPQUERYDOC_4!I$1-1), "XPQUERYDOC_4")</f>
        <v>#NAME?</v>
      </c>
      <c r="J36" t="e">
        <f ca="1">_xll.xpGetDataCell(((XPQUERYDOC_4!$A36-3)*84)+(XPQUERYDOC_4!J$1-1), "XPQUERYDOC_4")</f>
        <v>#NAME?</v>
      </c>
      <c r="K36" t="e">
        <f ca="1">_xll.xpGetDataCell(((XPQUERYDOC_4!$A36-3)*84)+(XPQUERYDOC_4!K$1-1), "XPQUERYDOC_4")</f>
        <v>#NAME?</v>
      </c>
      <c r="L36" t="e">
        <f ca="1">_xll.xpGetDataCell(((XPQUERYDOC_4!$A36-3)*84)+(XPQUERYDOC_4!L$1-1), "XPQUERYDOC_4")</f>
        <v>#NAME?</v>
      </c>
      <c r="M36" t="e">
        <f ca="1">_xll.xpGetDataCell(((XPQUERYDOC_4!$A36-3)*84)+(XPQUERYDOC_4!M$1-1), "XPQUERYDOC_4")</f>
        <v>#NAME?</v>
      </c>
      <c r="N36" t="e">
        <f ca="1">_xll.xpGetDataCell(((XPQUERYDOC_4!$A36-3)*84)+(XPQUERYDOC_4!N$1-1), "XPQUERYDOC_4")</f>
        <v>#NAME?</v>
      </c>
      <c r="O36" t="e">
        <f ca="1">_xll.xpGetDataCell(((XPQUERYDOC_4!$A36-3)*84)+(XPQUERYDOC_4!O$1-1), "XPQUERYDOC_4")</f>
        <v>#NAME?</v>
      </c>
      <c r="P36" t="e">
        <f ca="1">_xll.xpGetDataCell(((XPQUERYDOC_4!$A36-3)*84)+(XPQUERYDOC_4!P$1-1), "XPQUERYDOC_4")</f>
        <v>#NAME?</v>
      </c>
      <c r="Q36" t="e">
        <f ca="1">_xll.xpGetDataCell(((XPQUERYDOC_4!$A36-3)*84)+(XPQUERYDOC_4!Q$1-1), "XPQUERYDOC_4")</f>
        <v>#NAME?</v>
      </c>
      <c r="R36" t="e">
        <f ca="1">_xll.xpGetDataCell(((XPQUERYDOC_4!$A36-3)*84)+(XPQUERYDOC_4!R$1-1), "XPQUERYDOC_4")</f>
        <v>#NAME?</v>
      </c>
      <c r="S36" t="e">
        <f ca="1">_xll.xpGetDataCell(((XPQUERYDOC_4!$A36-3)*84)+(XPQUERYDOC_4!S$1-1), "XPQUERYDOC_4")</f>
        <v>#NAME?</v>
      </c>
      <c r="T36" t="e">
        <f ca="1">_xll.xpGetDataCell(((XPQUERYDOC_4!$A36-3)*84)+(XPQUERYDOC_4!T$1-1), "XPQUERYDOC_4")</f>
        <v>#NAME?</v>
      </c>
      <c r="U36" t="e">
        <f ca="1">_xll.xpGetDataCell(((XPQUERYDOC_4!$A36-3)*84)+(XPQUERYDOC_4!U$1-1), "XPQUERYDOC_4")</f>
        <v>#NAME?</v>
      </c>
      <c r="V36" t="e">
        <f ca="1">_xll.xpGetDataCell(((XPQUERYDOC_4!$A36-3)*84)+(XPQUERYDOC_4!V$1-1), "XPQUERYDOC_4")</f>
        <v>#NAME?</v>
      </c>
      <c r="W36" t="e">
        <f ca="1">_xll.xpGetDataCell(((XPQUERYDOC_4!$A36-3)*84)+(XPQUERYDOC_4!W$1-1), "XPQUERYDOC_4")</f>
        <v>#NAME?</v>
      </c>
      <c r="X36" t="e">
        <f ca="1">_xll.xpGetDataCell(((XPQUERYDOC_4!$A36-3)*84)+(XPQUERYDOC_4!X$1-1), "XPQUERYDOC_4")</f>
        <v>#NAME?</v>
      </c>
      <c r="Y36" t="e">
        <f ca="1">_xll.xpGetDataCell(((XPQUERYDOC_4!$A36-3)*84)+(XPQUERYDOC_4!Y$1-1), "XPQUERYDOC_4")</f>
        <v>#NAME?</v>
      </c>
      <c r="Z36" t="e">
        <f ca="1">_xll.xpGetDataCell(((XPQUERYDOC_4!$A36-3)*84)+(XPQUERYDOC_4!Z$1-1), "XPQUERYDOC_4")</f>
        <v>#NAME?</v>
      </c>
      <c r="AA36" t="e">
        <f ca="1">_xll.xpGetDataCell(((XPQUERYDOC_4!$A36-3)*84)+(XPQUERYDOC_4!AA$1-1), "XPQUERYDOC_4")</f>
        <v>#NAME?</v>
      </c>
      <c r="AB36" t="e">
        <f ca="1">_xll.xpGetDataCell(((XPQUERYDOC_4!$A36-3)*84)+(XPQUERYDOC_4!AB$1-1), "XPQUERYDOC_4")</f>
        <v>#NAME?</v>
      </c>
      <c r="AC36" t="e">
        <f ca="1">_xll.xpGetDataCell(((XPQUERYDOC_4!$A36-3)*84)+(XPQUERYDOC_4!AC$1-1), "XPQUERYDOC_4")</f>
        <v>#NAME?</v>
      </c>
      <c r="AD36" t="e">
        <f ca="1">_xll.xpGetDataCell(((XPQUERYDOC_4!$A36-3)*84)+(XPQUERYDOC_4!AD$1-1), "XPQUERYDOC_4")</f>
        <v>#NAME?</v>
      </c>
      <c r="AE36" t="e">
        <f ca="1">_xll.xpGetDataCell(((XPQUERYDOC_4!$A36-3)*84)+(XPQUERYDOC_4!AE$1-1), "XPQUERYDOC_4")</f>
        <v>#NAME?</v>
      </c>
      <c r="AF36" t="e">
        <f ca="1">_xll.xpGetDataCell(((XPQUERYDOC_4!$A36-3)*84)+(XPQUERYDOC_4!AF$1-1), "XPQUERYDOC_4")</f>
        <v>#NAME?</v>
      </c>
      <c r="AG36" t="e">
        <f ca="1">_xll.xpGetDataCell(((XPQUERYDOC_4!$A36-3)*84)+(XPQUERYDOC_4!AG$1-1), "XPQUERYDOC_4")</f>
        <v>#NAME?</v>
      </c>
      <c r="AH36" t="e">
        <f ca="1">_xll.xpGetDataCell(((XPQUERYDOC_4!$A36-3)*84)+(XPQUERYDOC_4!AH$1-1), "XPQUERYDOC_4")</f>
        <v>#NAME?</v>
      </c>
      <c r="AI36" t="e">
        <f ca="1">_xll.xpGetDataCell(((XPQUERYDOC_4!$A36-3)*84)+(XPQUERYDOC_4!AI$1-1), "XPQUERYDOC_4")</f>
        <v>#NAME?</v>
      </c>
      <c r="AJ36" t="e">
        <f ca="1">_xll.xpGetDataCell(((XPQUERYDOC_4!$A36-3)*84)+(XPQUERYDOC_4!AJ$1-1), "XPQUERYDOC_4")</f>
        <v>#NAME?</v>
      </c>
      <c r="AK36" t="e">
        <f ca="1">_xll.xpGetDataCell(((XPQUERYDOC_4!$A36-3)*84)+(XPQUERYDOC_4!AK$1-1), "XPQUERYDOC_4")</f>
        <v>#NAME?</v>
      </c>
      <c r="AL36" t="e">
        <f ca="1">_xll.xpGetDataCell(((XPQUERYDOC_4!$A36-3)*84)+(XPQUERYDOC_4!AL$1-1), "XPQUERYDOC_4")</f>
        <v>#NAME?</v>
      </c>
      <c r="AM36" t="e">
        <f ca="1">_xll.xpGetDataCell(((XPQUERYDOC_4!$A36-3)*84)+(XPQUERYDOC_4!AM$1-1), "XPQUERYDOC_4")</f>
        <v>#NAME?</v>
      </c>
      <c r="AN36" t="e">
        <f ca="1">_xll.xpGetDataCell(((XPQUERYDOC_4!$A36-3)*84)+(XPQUERYDOC_4!AN$1-1), "XPQUERYDOC_4")</f>
        <v>#NAME?</v>
      </c>
      <c r="AO36" t="e">
        <f ca="1">_xll.xpGetDataCell(((XPQUERYDOC_4!$A36-3)*84)+(XPQUERYDOC_4!AO$1-1), "XPQUERYDOC_4")</f>
        <v>#NAME?</v>
      </c>
      <c r="AP36" t="e">
        <f ca="1">_xll.xpGetDataCell(((XPQUERYDOC_4!$A36-3)*84)+(XPQUERYDOC_4!AP$1-1), "XPQUERYDOC_4")</f>
        <v>#NAME?</v>
      </c>
      <c r="AQ36" t="e">
        <f ca="1">_xll.xpGetDataCell(((XPQUERYDOC_4!$A36-3)*84)+(XPQUERYDOC_4!AQ$1-1), "XPQUERYDOC_4")</f>
        <v>#NAME?</v>
      </c>
      <c r="AR36" t="e">
        <f ca="1">_xll.xpGetDataCell(((XPQUERYDOC_4!$A36-3)*84)+(XPQUERYDOC_4!AR$1-1), "XPQUERYDOC_4")</f>
        <v>#NAME?</v>
      </c>
      <c r="AS36" t="e">
        <f ca="1">_xll.xpGetDataCell(((XPQUERYDOC_4!$A36-3)*84)+(XPQUERYDOC_4!AS$1-1), "XPQUERYDOC_4")</f>
        <v>#NAME?</v>
      </c>
      <c r="AT36" t="e">
        <f ca="1">_xll.xpGetDataCell(((XPQUERYDOC_4!$A36-3)*84)+(XPQUERYDOC_4!AT$1-1), "XPQUERYDOC_4")</f>
        <v>#NAME?</v>
      </c>
      <c r="AU36" t="e">
        <f ca="1">_xll.xpGetDataCell(((XPQUERYDOC_4!$A36-3)*84)+(XPQUERYDOC_4!AU$1-1), "XPQUERYDOC_4")</f>
        <v>#NAME?</v>
      </c>
      <c r="AV36" t="e">
        <f ca="1">_xll.xpGetDataCell(((XPQUERYDOC_4!$A36-3)*84)+(XPQUERYDOC_4!AV$1-1), "XPQUERYDOC_4")</f>
        <v>#NAME?</v>
      </c>
      <c r="AW36" t="e">
        <f ca="1">_xll.xpGetDataCell(((XPQUERYDOC_4!$A36-3)*84)+(XPQUERYDOC_4!AW$1-1), "XPQUERYDOC_4")</f>
        <v>#NAME?</v>
      </c>
      <c r="AX36" t="e">
        <f ca="1">_xll.xpGetDataCell(((XPQUERYDOC_4!$A36-3)*84)+(XPQUERYDOC_4!AX$1-1), "XPQUERYDOC_4")</f>
        <v>#NAME?</v>
      </c>
      <c r="AY36" t="e">
        <f ca="1">_xll.xpGetDataCell(((XPQUERYDOC_4!$A36-3)*84)+(XPQUERYDOC_4!AY$1-1), "XPQUERYDOC_4")</f>
        <v>#NAME?</v>
      </c>
      <c r="AZ36" t="e">
        <f ca="1">_xll.xpGetDataCell(((XPQUERYDOC_4!$A36-3)*84)+(XPQUERYDOC_4!AZ$1-1), "XPQUERYDOC_4")</f>
        <v>#NAME?</v>
      </c>
      <c r="BA36" t="e">
        <f ca="1">_xll.xpGetDataCell(((XPQUERYDOC_4!$A36-3)*84)+(XPQUERYDOC_4!BA$1-1), "XPQUERYDOC_4")</f>
        <v>#NAME?</v>
      </c>
      <c r="BB36" t="e">
        <f ca="1">_xll.xpGetDataCell(((XPQUERYDOC_4!$A36-3)*84)+(XPQUERYDOC_4!BB$1-1), "XPQUERYDOC_4")</f>
        <v>#NAME?</v>
      </c>
      <c r="BC36" t="e">
        <f ca="1">_xll.xpGetDataCell(((XPQUERYDOC_4!$A36-3)*84)+(XPQUERYDOC_4!BC$1-1), "XPQUERYDOC_4")</f>
        <v>#NAME?</v>
      </c>
      <c r="BD36" t="e">
        <f ca="1">_xll.xpGetDataCell(((XPQUERYDOC_4!$A36-3)*84)+(XPQUERYDOC_4!BD$1-1), "XPQUERYDOC_4")</f>
        <v>#NAME?</v>
      </c>
      <c r="BE36" t="e">
        <f ca="1">_xll.xpGetDataCell(((XPQUERYDOC_4!$A36-3)*84)+(XPQUERYDOC_4!BE$1-1), "XPQUERYDOC_4")</f>
        <v>#NAME?</v>
      </c>
      <c r="BF36" t="e">
        <f ca="1">_xll.xpGetDataCell(((XPQUERYDOC_4!$A36-3)*84)+(XPQUERYDOC_4!BF$1-1), "XPQUERYDOC_4")</f>
        <v>#NAME?</v>
      </c>
      <c r="BG36" t="e">
        <f ca="1">_xll.xpGetDataCell(((XPQUERYDOC_4!$A36-3)*84)+(XPQUERYDOC_4!BG$1-1), "XPQUERYDOC_4")</f>
        <v>#NAME?</v>
      </c>
      <c r="BH36" t="e">
        <f ca="1">_xll.xpGetDataCell(((XPQUERYDOC_4!$A36-3)*84)+(XPQUERYDOC_4!BH$1-1), "XPQUERYDOC_4")</f>
        <v>#NAME?</v>
      </c>
      <c r="BI36" t="e">
        <f ca="1">_xll.xpGetDataCell(((XPQUERYDOC_4!$A36-3)*84)+(XPQUERYDOC_4!BI$1-1), "XPQUERYDOC_4")</f>
        <v>#NAME?</v>
      </c>
      <c r="BJ36" t="e">
        <f ca="1">_xll.xpGetDataCell(((XPQUERYDOC_4!$A36-3)*84)+(XPQUERYDOC_4!BJ$1-1), "XPQUERYDOC_4")</f>
        <v>#NAME?</v>
      </c>
      <c r="BK36" t="e">
        <f ca="1">_xll.xpGetDataCell(((XPQUERYDOC_4!$A36-3)*84)+(XPQUERYDOC_4!BK$1-1), "XPQUERYDOC_4")</f>
        <v>#NAME?</v>
      </c>
      <c r="BL36" t="e">
        <f ca="1">_xll.xpGetDataCell(((XPQUERYDOC_4!$A36-3)*84)+(XPQUERYDOC_4!BL$1-1), "XPQUERYDOC_4")</f>
        <v>#NAME?</v>
      </c>
      <c r="BM36" t="e">
        <f ca="1">_xll.xpGetDataCell(((XPQUERYDOC_4!$A36-3)*84)+(XPQUERYDOC_4!BM$1-1), "XPQUERYDOC_4")</f>
        <v>#NAME?</v>
      </c>
      <c r="BN36" t="e">
        <f ca="1">_xll.xpGetDataCell(((XPQUERYDOC_4!$A36-3)*84)+(XPQUERYDOC_4!BN$1-1), "XPQUERYDOC_4")</f>
        <v>#NAME?</v>
      </c>
      <c r="BO36" t="e">
        <f ca="1">_xll.xpGetDataCell(((XPQUERYDOC_4!$A36-3)*84)+(XPQUERYDOC_4!BO$1-1), "XPQUERYDOC_4")</f>
        <v>#NAME?</v>
      </c>
      <c r="BP36" t="e">
        <f ca="1">_xll.xpGetDataCell(((XPQUERYDOC_4!$A36-3)*84)+(XPQUERYDOC_4!BP$1-1), "XPQUERYDOC_4")</f>
        <v>#NAME?</v>
      </c>
      <c r="BQ36" t="e">
        <f ca="1">_xll.xpGetDataCell(((XPQUERYDOC_4!$A36-3)*84)+(XPQUERYDOC_4!BQ$1-1), "XPQUERYDOC_4")</f>
        <v>#NAME?</v>
      </c>
      <c r="BR36" t="e">
        <f ca="1">_xll.xpGetDataCell(((XPQUERYDOC_4!$A36-3)*84)+(XPQUERYDOC_4!BR$1-1), "XPQUERYDOC_4")</f>
        <v>#NAME?</v>
      </c>
      <c r="BS36" t="e">
        <f ca="1">_xll.xpGetDataCell(((XPQUERYDOC_4!$A36-3)*84)+(XPQUERYDOC_4!BS$1-1), "XPQUERYDOC_4")</f>
        <v>#NAME?</v>
      </c>
      <c r="BT36" t="e">
        <f ca="1">_xll.xpGetDataCell(((XPQUERYDOC_4!$A36-3)*84)+(XPQUERYDOC_4!BT$1-1), "XPQUERYDOC_4")</f>
        <v>#NAME?</v>
      </c>
      <c r="BU36" t="e">
        <f ca="1">_xll.xpGetDataCell(((XPQUERYDOC_4!$A36-3)*84)+(XPQUERYDOC_4!BU$1-1), "XPQUERYDOC_4")</f>
        <v>#NAME?</v>
      </c>
      <c r="BV36" t="e">
        <f ca="1">_xll.xpGetDataCell(((XPQUERYDOC_4!$A36-3)*84)+(XPQUERYDOC_4!BV$1-1), "XPQUERYDOC_4")</f>
        <v>#NAME?</v>
      </c>
      <c r="BW36" t="e">
        <f ca="1">_xll.xpGetDataCell(((XPQUERYDOC_4!$A36-3)*84)+(XPQUERYDOC_4!BW$1-1), "XPQUERYDOC_4")</f>
        <v>#NAME?</v>
      </c>
      <c r="BX36" t="e">
        <f ca="1">_xll.xpGetDataCell(((XPQUERYDOC_4!$A36-3)*84)+(XPQUERYDOC_4!BX$1-1), "XPQUERYDOC_4")</f>
        <v>#NAME?</v>
      </c>
      <c r="BY36" t="e">
        <f ca="1">_xll.xpGetDataCell(((XPQUERYDOC_4!$A36-3)*84)+(XPQUERYDOC_4!BY$1-1), "XPQUERYDOC_4")</f>
        <v>#NAME?</v>
      </c>
      <c r="BZ36" t="e">
        <f ca="1">_xll.xpGetDataCell(((XPQUERYDOC_4!$A36-3)*84)+(XPQUERYDOC_4!BZ$1-1), "XPQUERYDOC_4")</f>
        <v>#NAME?</v>
      </c>
      <c r="CA36" t="e">
        <f ca="1">_xll.xpGetDataCell(((XPQUERYDOC_4!$A36-3)*84)+(XPQUERYDOC_4!CA$1-1), "XPQUERYDOC_4")</f>
        <v>#NAME?</v>
      </c>
      <c r="CB36" t="e">
        <f ca="1">_xll.xpGetDataCell(((XPQUERYDOC_4!$A36-3)*84)+(XPQUERYDOC_4!CB$1-1), "XPQUERYDOC_4")</f>
        <v>#NAME?</v>
      </c>
      <c r="CC36" t="e">
        <f ca="1">_xll.xpGetDataCell(((XPQUERYDOC_4!$A36-3)*84)+(XPQUERYDOC_4!CC$1-1), "XPQUERYDOC_4")</f>
        <v>#NAME?</v>
      </c>
      <c r="CD36" t="e">
        <f ca="1">_xll.xpGetDataCell(((XPQUERYDOC_4!$A36-3)*84)+(XPQUERYDOC_4!CD$1-1), "XPQUERYDOC_4")</f>
        <v>#NAME?</v>
      </c>
      <c r="CE36" t="e">
        <f ca="1">_xll.xpGetDataCell(((XPQUERYDOC_4!$A36-3)*84)+(XPQUERYDOC_4!CE$1-1), "XPQUERYDOC_4")</f>
        <v>#NAME?</v>
      </c>
      <c r="CF36" t="e">
        <f ca="1">_xll.xpGetDataCell(((XPQUERYDOC_4!$A36-3)*84)+(XPQUERYDOC_4!CF$1-1), "XPQUERYDOC_4")</f>
        <v>#NAME?</v>
      </c>
      <c r="CG36" t="e">
        <f ca="1">_xll.xpGetDataCell(((XPQUERYDOC_4!$A36-3)*84)+(XPQUERYDOC_4!CG$1-1), "XPQUERYDOC_4")</f>
        <v>#NAME?</v>
      </c>
      <c r="CH36" t="e">
        <f ca="1">_xll.xpGetDataCell(((XPQUERYDOC_4!$A36-3)*84)+(XPQUERYDOC_4!CH$1-1), "XPQUERYDOC_4")</f>
        <v>#NAME?</v>
      </c>
    </row>
    <row r="37" spans="1:86" x14ac:dyDescent="0.2">
      <c r="B37" t="e">
        <f ca="1">_xll.xpGetDimLabel(2, 13, "XPQUERYDOC_4")</f>
        <v>#NAME?</v>
      </c>
      <c r="C37" t="e">
        <f ca="1">_xll.xpGetDataCell(((XPQUERYDOC_4!$A37-3)*84)+(XPQUERYDOC_4!C$1-1), "XPQUERYDOC_4")</f>
        <v>#NAME?</v>
      </c>
      <c r="D37" t="e">
        <f ca="1">_xll.xpGetDataCell(((XPQUERYDOC_4!$A37-3)*84)+(XPQUERYDOC_4!D$1-1), "XPQUERYDOC_4")</f>
        <v>#NAME?</v>
      </c>
      <c r="E37" t="e">
        <f ca="1">_xll.xpGetDataCell(((XPQUERYDOC_4!$A37-3)*84)+(XPQUERYDOC_4!E$1-1), "XPQUERYDOC_4")</f>
        <v>#NAME?</v>
      </c>
      <c r="F37" t="e">
        <f ca="1">_xll.xpGetDataCell(((XPQUERYDOC_4!$A37-3)*84)+(XPQUERYDOC_4!F$1-1), "XPQUERYDOC_4")</f>
        <v>#NAME?</v>
      </c>
      <c r="G37" t="e">
        <f ca="1">_xll.xpGetDataCell(((XPQUERYDOC_4!$A37-3)*84)+(XPQUERYDOC_4!G$1-1), "XPQUERYDOC_4")</f>
        <v>#NAME?</v>
      </c>
      <c r="H37" t="e">
        <f ca="1">_xll.xpGetDataCell(((XPQUERYDOC_4!$A37-3)*84)+(XPQUERYDOC_4!H$1-1), "XPQUERYDOC_4")</f>
        <v>#NAME?</v>
      </c>
      <c r="I37" t="e">
        <f ca="1">_xll.xpGetDataCell(((XPQUERYDOC_4!$A37-3)*84)+(XPQUERYDOC_4!I$1-1), "XPQUERYDOC_4")</f>
        <v>#NAME?</v>
      </c>
      <c r="J37" t="e">
        <f ca="1">_xll.xpGetDataCell(((XPQUERYDOC_4!$A37-3)*84)+(XPQUERYDOC_4!J$1-1), "XPQUERYDOC_4")</f>
        <v>#NAME?</v>
      </c>
      <c r="K37" t="e">
        <f ca="1">_xll.xpGetDataCell(((XPQUERYDOC_4!$A37-3)*84)+(XPQUERYDOC_4!K$1-1), "XPQUERYDOC_4")</f>
        <v>#NAME?</v>
      </c>
      <c r="L37" t="e">
        <f ca="1">_xll.xpGetDataCell(((XPQUERYDOC_4!$A37-3)*84)+(XPQUERYDOC_4!L$1-1), "XPQUERYDOC_4")</f>
        <v>#NAME?</v>
      </c>
      <c r="M37" t="e">
        <f ca="1">_xll.xpGetDataCell(((XPQUERYDOC_4!$A37-3)*84)+(XPQUERYDOC_4!M$1-1), "XPQUERYDOC_4")</f>
        <v>#NAME?</v>
      </c>
      <c r="N37" t="e">
        <f ca="1">_xll.xpGetDataCell(((XPQUERYDOC_4!$A37-3)*84)+(XPQUERYDOC_4!N$1-1), "XPQUERYDOC_4")</f>
        <v>#NAME?</v>
      </c>
      <c r="O37" t="e">
        <f ca="1">_xll.xpGetDataCell(((XPQUERYDOC_4!$A37-3)*84)+(XPQUERYDOC_4!O$1-1), "XPQUERYDOC_4")</f>
        <v>#NAME?</v>
      </c>
      <c r="P37" t="e">
        <f ca="1">_xll.xpGetDataCell(((XPQUERYDOC_4!$A37-3)*84)+(XPQUERYDOC_4!P$1-1), "XPQUERYDOC_4")</f>
        <v>#NAME?</v>
      </c>
      <c r="Q37" t="e">
        <f ca="1">_xll.xpGetDataCell(((XPQUERYDOC_4!$A37-3)*84)+(XPQUERYDOC_4!Q$1-1), "XPQUERYDOC_4")</f>
        <v>#NAME?</v>
      </c>
      <c r="R37" t="e">
        <f ca="1">_xll.xpGetDataCell(((XPQUERYDOC_4!$A37-3)*84)+(XPQUERYDOC_4!R$1-1), "XPQUERYDOC_4")</f>
        <v>#NAME?</v>
      </c>
      <c r="S37" t="e">
        <f ca="1">_xll.xpGetDataCell(((XPQUERYDOC_4!$A37-3)*84)+(XPQUERYDOC_4!S$1-1), "XPQUERYDOC_4")</f>
        <v>#NAME?</v>
      </c>
      <c r="T37" t="e">
        <f ca="1">_xll.xpGetDataCell(((XPQUERYDOC_4!$A37-3)*84)+(XPQUERYDOC_4!T$1-1), "XPQUERYDOC_4")</f>
        <v>#NAME?</v>
      </c>
      <c r="U37" t="e">
        <f ca="1">_xll.xpGetDataCell(((XPQUERYDOC_4!$A37-3)*84)+(XPQUERYDOC_4!U$1-1), "XPQUERYDOC_4")</f>
        <v>#NAME?</v>
      </c>
      <c r="V37" t="e">
        <f ca="1">_xll.xpGetDataCell(((XPQUERYDOC_4!$A37-3)*84)+(XPQUERYDOC_4!V$1-1), "XPQUERYDOC_4")</f>
        <v>#NAME?</v>
      </c>
      <c r="W37" t="e">
        <f ca="1">_xll.xpGetDataCell(((XPQUERYDOC_4!$A37-3)*84)+(XPQUERYDOC_4!W$1-1), "XPQUERYDOC_4")</f>
        <v>#NAME?</v>
      </c>
      <c r="X37" t="e">
        <f ca="1">_xll.xpGetDataCell(((XPQUERYDOC_4!$A37-3)*84)+(XPQUERYDOC_4!X$1-1), "XPQUERYDOC_4")</f>
        <v>#NAME?</v>
      </c>
      <c r="Y37" t="e">
        <f ca="1">_xll.xpGetDataCell(((XPQUERYDOC_4!$A37-3)*84)+(XPQUERYDOC_4!Y$1-1), "XPQUERYDOC_4")</f>
        <v>#NAME?</v>
      </c>
      <c r="Z37" t="e">
        <f ca="1">_xll.xpGetDataCell(((XPQUERYDOC_4!$A37-3)*84)+(XPQUERYDOC_4!Z$1-1), "XPQUERYDOC_4")</f>
        <v>#NAME?</v>
      </c>
      <c r="AA37" t="e">
        <f ca="1">_xll.xpGetDataCell(((XPQUERYDOC_4!$A37-3)*84)+(XPQUERYDOC_4!AA$1-1), "XPQUERYDOC_4")</f>
        <v>#NAME?</v>
      </c>
      <c r="AB37" t="e">
        <f ca="1">_xll.xpGetDataCell(((XPQUERYDOC_4!$A37-3)*84)+(XPQUERYDOC_4!AB$1-1), "XPQUERYDOC_4")</f>
        <v>#NAME?</v>
      </c>
      <c r="AC37" t="e">
        <f ca="1">_xll.xpGetDataCell(((XPQUERYDOC_4!$A37-3)*84)+(XPQUERYDOC_4!AC$1-1), "XPQUERYDOC_4")</f>
        <v>#NAME?</v>
      </c>
      <c r="AD37" t="e">
        <f ca="1">_xll.xpGetDataCell(((XPQUERYDOC_4!$A37-3)*84)+(XPQUERYDOC_4!AD$1-1), "XPQUERYDOC_4")</f>
        <v>#NAME?</v>
      </c>
      <c r="AE37" t="e">
        <f ca="1">_xll.xpGetDataCell(((XPQUERYDOC_4!$A37-3)*84)+(XPQUERYDOC_4!AE$1-1), "XPQUERYDOC_4")</f>
        <v>#NAME?</v>
      </c>
      <c r="AF37" t="e">
        <f ca="1">_xll.xpGetDataCell(((XPQUERYDOC_4!$A37-3)*84)+(XPQUERYDOC_4!AF$1-1), "XPQUERYDOC_4")</f>
        <v>#NAME?</v>
      </c>
      <c r="AG37" t="e">
        <f ca="1">_xll.xpGetDataCell(((XPQUERYDOC_4!$A37-3)*84)+(XPQUERYDOC_4!AG$1-1), "XPQUERYDOC_4")</f>
        <v>#NAME?</v>
      </c>
      <c r="AH37" t="e">
        <f ca="1">_xll.xpGetDataCell(((XPQUERYDOC_4!$A37-3)*84)+(XPQUERYDOC_4!AH$1-1), "XPQUERYDOC_4")</f>
        <v>#NAME?</v>
      </c>
      <c r="AI37" t="e">
        <f ca="1">_xll.xpGetDataCell(((XPQUERYDOC_4!$A37-3)*84)+(XPQUERYDOC_4!AI$1-1), "XPQUERYDOC_4")</f>
        <v>#NAME?</v>
      </c>
      <c r="AJ37" t="e">
        <f ca="1">_xll.xpGetDataCell(((XPQUERYDOC_4!$A37-3)*84)+(XPQUERYDOC_4!AJ$1-1), "XPQUERYDOC_4")</f>
        <v>#NAME?</v>
      </c>
      <c r="AK37" t="e">
        <f ca="1">_xll.xpGetDataCell(((XPQUERYDOC_4!$A37-3)*84)+(XPQUERYDOC_4!AK$1-1), "XPQUERYDOC_4")</f>
        <v>#NAME?</v>
      </c>
      <c r="AL37" t="e">
        <f ca="1">_xll.xpGetDataCell(((XPQUERYDOC_4!$A37-3)*84)+(XPQUERYDOC_4!AL$1-1), "XPQUERYDOC_4")</f>
        <v>#NAME?</v>
      </c>
      <c r="AM37" t="e">
        <f ca="1">_xll.xpGetDataCell(((XPQUERYDOC_4!$A37-3)*84)+(XPQUERYDOC_4!AM$1-1), "XPQUERYDOC_4")</f>
        <v>#NAME?</v>
      </c>
      <c r="AN37" t="e">
        <f ca="1">_xll.xpGetDataCell(((XPQUERYDOC_4!$A37-3)*84)+(XPQUERYDOC_4!AN$1-1), "XPQUERYDOC_4")</f>
        <v>#NAME?</v>
      </c>
      <c r="AO37" t="e">
        <f ca="1">_xll.xpGetDataCell(((XPQUERYDOC_4!$A37-3)*84)+(XPQUERYDOC_4!AO$1-1), "XPQUERYDOC_4")</f>
        <v>#NAME?</v>
      </c>
      <c r="AP37" t="e">
        <f ca="1">_xll.xpGetDataCell(((XPQUERYDOC_4!$A37-3)*84)+(XPQUERYDOC_4!AP$1-1), "XPQUERYDOC_4")</f>
        <v>#NAME?</v>
      </c>
      <c r="AQ37" t="e">
        <f ca="1">_xll.xpGetDataCell(((XPQUERYDOC_4!$A37-3)*84)+(XPQUERYDOC_4!AQ$1-1), "XPQUERYDOC_4")</f>
        <v>#NAME?</v>
      </c>
      <c r="AR37" t="e">
        <f ca="1">_xll.xpGetDataCell(((XPQUERYDOC_4!$A37-3)*84)+(XPQUERYDOC_4!AR$1-1), "XPQUERYDOC_4")</f>
        <v>#NAME?</v>
      </c>
      <c r="AS37" t="e">
        <f ca="1">_xll.xpGetDataCell(((XPQUERYDOC_4!$A37-3)*84)+(XPQUERYDOC_4!AS$1-1), "XPQUERYDOC_4")</f>
        <v>#NAME?</v>
      </c>
      <c r="AT37" t="e">
        <f ca="1">_xll.xpGetDataCell(((XPQUERYDOC_4!$A37-3)*84)+(XPQUERYDOC_4!AT$1-1), "XPQUERYDOC_4")</f>
        <v>#NAME?</v>
      </c>
      <c r="AU37" t="e">
        <f ca="1">_xll.xpGetDataCell(((XPQUERYDOC_4!$A37-3)*84)+(XPQUERYDOC_4!AU$1-1), "XPQUERYDOC_4")</f>
        <v>#NAME?</v>
      </c>
      <c r="AV37" t="e">
        <f ca="1">_xll.xpGetDataCell(((XPQUERYDOC_4!$A37-3)*84)+(XPQUERYDOC_4!AV$1-1), "XPQUERYDOC_4")</f>
        <v>#NAME?</v>
      </c>
      <c r="AW37" t="e">
        <f ca="1">_xll.xpGetDataCell(((XPQUERYDOC_4!$A37-3)*84)+(XPQUERYDOC_4!AW$1-1), "XPQUERYDOC_4")</f>
        <v>#NAME?</v>
      </c>
      <c r="AX37" t="e">
        <f ca="1">_xll.xpGetDataCell(((XPQUERYDOC_4!$A37-3)*84)+(XPQUERYDOC_4!AX$1-1), "XPQUERYDOC_4")</f>
        <v>#NAME?</v>
      </c>
      <c r="AY37" t="e">
        <f ca="1">_xll.xpGetDataCell(((XPQUERYDOC_4!$A37-3)*84)+(XPQUERYDOC_4!AY$1-1), "XPQUERYDOC_4")</f>
        <v>#NAME?</v>
      </c>
      <c r="AZ37" t="e">
        <f ca="1">_xll.xpGetDataCell(((XPQUERYDOC_4!$A37-3)*84)+(XPQUERYDOC_4!AZ$1-1), "XPQUERYDOC_4")</f>
        <v>#NAME?</v>
      </c>
      <c r="BA37" t="e">
        <f ca="1">_xll.xpGetDataCell(((XPQUERYDOC_4!$A37-3)*84)+(XPQUERYDOC_4!BA$1-1), "XPQUERYDOC_4")</f>
        <v>#NAME?</v>
      </c>
      <c r="BB37" t="e">
        <f ca="1">_xll.xpGetDataCell(((XPQUERYDOC_4!$A37-3)*84)+(XPQUERYDOC_4!BB$1-1), "XPQUERYDOC_4")</f>
        <v>#NAME?</v>
      </c>
      <c r="BC37" t="e">
        <f ca="1">_xll.xpGetDataCell(((XPQUERYDOC_4!$A37-3)*84)+(XPQUERYDOC_4!BC$1-1), "XPQUERYDOC_4")</f>
        <v>#NAME?</v>
      </c>
      <c r="BD37" t="e">
        <f ca="1">_xll.xpGetDataCell(((XPQUERYDOC_4!$A37-3)*84)+(XPQUERYDOC_4!BD$1-1), "XPQUERYDOC_4")</f>
        <v>#NAME?</v>
      </c>
      <c r="BE37" t="e">
        <f ca="1">_xll.xpGetDataCell(((XPQUERYDOC_4!$A37-3)*84)+(XPQUERYDOC_4!BE$1-1), "XPQUERYDOC_4")</f>
        <v>#NAME?</v>
      </c>
      <c r="BF37" t="e">
        <f ca="1">_xll.xpGetDataCell(((XPQUERYDOC_4!$A37-3)*84)+(XPQUERYDOC_4!BF$1-1), "XPQUERYDOC_4")</f>
        <v>#NAME?</v>
      </c>
      <c r="BG37" t="e">
        <f ca="1">_xll.xpGetDataCell(((XPQUERYDOC_4!$A37-3)*84)+(XPQUERYDOC_4!BG$1-1), "XPQUERYDOC_4")</f>
        <v>#NAME?</v>
      </c>
      <c r="BH37" t="e">
        <f ca="1">_xll.xpGetDataCell(((XPQUERYDOC_4!$A37-3)*84)+(XPQUERYDOC_4!BH$1-1), "XPQUERYDOC_4")</f>
        <v>#NAME?</v>
      </c>
      <c r="BI37" t="e">
        <f ca="1">_xll.xpGetDataCell(((XPQUERYDOC_4!$A37-3)*84)+(XPQUERYDOC_4!BI$1-1), "XPQUERYDOC_4")</f>
        <v>#NAME?</v>
      </c>
      <c r="BJ37" t="e">
        <f ca="1">_xll.xpGetDataCell(((XPQUERYDOC_4!$A37-3)*84)+(XPQUERYDOC_4!BJ$1-1), "XPQUERYDOC_4")</f>
        <v>#NAME?</v>
      </c>
      <c r="BK37" t="e">
        <f ca="1">_xll.xpGetDataCell(((XPQUERYDOC_4!$A37-3)*84)+(XPQUERYDOC_4!BK$1-1), "XPQUERYDOC_4")</f>
        <v>#NAME?</v>
      </c>
      <c r="BL37" t="e">
        <f ca="1">_xll.xpGetDataCell(((XPQUERYDOC_4!$A37-3)*84)+(XPQUERYDOC_4!BL$1-1), "XPQUERYDOC_4")</f>
        <v>#NAME?</v>
      </c>
      <c r="BM37" t="e">
        <f ca="1">_xll.xpGetDataCell(((XPQUERYDOC_4!$A37-3)*84)+(XPQUERYDOC_4!BM$1-1), "XPQUERYDOC_4")</f>
        <v>#NAME?</v>
      </c>
      <c r="BN37" t="e">
        <f ca="1">_xll.xpGetDataCell(((XPQUERYDOC_4!$A37-3)*84)+(XPQUERYDOC_4!BN$1-1), "XPQUERYDOC_4")</f>
        <v>#NAME?</v>
      </c>
      <c r="BO37" t="e">
        <f ca="1">_xll.xpGetDataCell(((XPQUERYDOC_4!$A37-3)*84)+(XPQUERYDOC_4!BO$1-1), "XPQUERYDOC_4")</f>
        <v>#NAME?</v>
      </c>
      <c r="BP37" t="e">
        <f ca="1">_xll.xpGetDataCell(((XPQUERYDOC_4!$A37-3)*84)+(XPQUERYDOC_4!BP$1-1), "XPQUERYDOC_4")</f>
        <v>#NAME?</v>
      </c>
      <c r="BQ37" t="e">
        <f ca="1">_xll.xpGetDataCell(((XPQUERYDOC_4!$A37-3)*84)+(XPQUERYDOC_4!BQ$1-1), "XPQUERYDOC_4")</f>
        <v>#NAME?</v>
      </c>
      <c r="BR37" t="e">
        <f ca="1">_xll.xpGetDataCell(((XPQUERYDOC_4!$A37-3)*84)+(XPQUERYDOC_4!BR$1-1), "XPQUERYDOC_4")</f>
        <v>#NAME?</v>
      </c>
      <c r="BS37" t="e">
        <f ca="1">_xll.xpGetDataCell(((XPQUERYDOC_4!$A37-3)*84)+(XPQUERYDOC_4!BS$1-1), "XPQUERYDOC_4")</f>
        <v>#NAME?</v>
      </c>
      <c r="BT37" t="e">
        <f ca="1">_xll.xpGetDataCell(((XPQUERYDOC_4!$A37-3)*84)+(XPQUERYDOC_4!BT$1-1), "XPQUERYDOC_4")</f>
        <v>#NAME?</v>
      </c>
      <c r="BU37" t="e">
        <f ca="1">_xll.xpGetDataCell(((XPQUERYDOC_4!$A37-3)*84)+(XPQUERYDOC_4!BU$1-1), "XPQUERYDOC_4")</f>
        <v>#NAME?</v>
      </c>
      <c r="BV37" t="e">
        <f ca="1">_xll.xpGetDataCell(((XPQUERYDOC_4!$A37-3)*84)+(XPQUERYDOC_4!BV$1-1), "XPQUERYDOC_4")</f>
        <v>#NAME?</v>
      </c>
      <c r="BW37" t="e">
        <f ca="1">_xll.xpGetDataCell(((XPQUERYDOC_4!$A37-3)*84)+(XPQUERYDOC_4!BW$1-1), "XPQUERYDOC_4")</f>
        <v>#NAME?</v>
      </c>
      <c r="BX37" t="e">
        <f ca="1">_xll.xpGetDataCell(((XPQUERYDOC_4!$A37-3)*84)+(XPQUERYDOC_4!BX$1-1), "XPQUERYDOC_4")</f>
        <v>#NAME?</v>
      </c>
      <c r="BY37" t="e">
        <f ca="1">_xll.xpGetDataCell(((XPQUERYDOC_4!$A37-3)*84)+(XPQUERYDOC_4!BY$1-1), "XPQUERYDOC_4")</f>
        <v>#NAME?</v>
      </c>
      <c r="BZ37" t="e">
        <f ca="1">_xll.xpGetDataCell(((XPQUERYDOC_4!$A37-3)*84)+(XPQUERYDOC_4!BZ$1-1), "XPQUERYDOC_4")</f>
        <v>#NAME?</v>
      </c>
      <c r="CA37" t="e">
        <f ca="1">_xll.xpGetDataCell(((XPQUERYDOC_4!$A37-3)*84)+(XPQUERYDOC_4!CA$1-1), "XPQUERYDOC_4")</f>
        <v>#NAME?</v>
      </c>
      <c r="CB37" t="e">
        <f ca="1">_xll.xpGetDataCell(((XPQUERYDOC_4!$A37-3)*84)+(XPQUERYDOC_4!CB$1-1), "XPQUERYDOC_4")</f>
        <v>#NAME?</v>
      </c>
      <c r="CC37" t="e">
        <f ca="1">_xll.xpGetDataCell(((XPQUERYDOC_4!$A37-3)*84)+(XPQUERYDOC_4!CC$1-1), "XPQUERYDOC_4")</f>
        <v>#NAME?</v>
      </c>
      <c r="CD37" t="e">
        <f ca="1">_xll.xpGetDataCell(((XPQUERYDOC_4!$A37-3)*84)+(XPQUERYDOC_4!CD$1-1), "XPQUERYDOC_4")</f>
        <v>#NAME?</v>
      </c>
      <c r="CE37" t="e">
        <f ca="1">_xll.xpGetDataCell(((XPQUERYDOC_4!$A37-3)*84)+(XPQUERYDOC_4!CE$1-1), "XPQUERYDOC_4")</f>
        <v>#NAME?</v>
      </c>
      <c r="CF37" t="e">
        <f ca="1">_xll.xpGetDataCell(((XPQUERYDOC_4!$A37-3)*84)+(XPQUERYDOC_4!CF$1-1), "XPQUERYDOC_4")</f>
        <v>#NAME?</v>
      </c>
      <c r="CG37" t="e">
        <f ca="1">_xll.xpGetDataCell(((XPQUERYDOC_4!$A37-3)*84)+(XPQUERYDOC_4!CG$1-1), "XPQUERYDOC_4")</f>
        <v>#NAME?</v>
      </c>
      <c r="CH37" t="e">
        <f ca="1">_xll.xpGetDataCell(((XPQUERYDOC_4!$A37-3)*84)+(XPQUERYDOC_4!CH$1-1), "XPQUERYDOC_4")</f>
        <v>#NAME?</v>
      </c>
    </row>
    <row r="38" spans="1:86" x14ac:dyDescent="0.2">
      <c r="B38" t="e">
        <f ca="1">_xll.xpGetDimLabel(2, 14, "XPQUERYDOC_4")</f>
        <v>#NAME?</v>
      </c>
      <c r="C38" t="e">
        <f ca="1">_xll.xpGetDataCell(((XPQUERYDOC_4!$A38-3)*84)+(XPQUERYDOC_4!C$1-1), "XPQUERYDOC_4")</f>
        <v>#NAME?</v>
      </c>
      <c r="D38" t="e">
        <f ca="1">_xll.xpGetDataCell(((XPQUERYDOC_4!$A38-3)*84)+(XPQUERYDOC_4!D$1-1), "XPQUERYDOC_4")</f>
        <v>#NAME?</v>
      </c>
      <c r="E38" t="e">
        <f ca="1">_xll.xpGetDataCell(((XPQUERYDOC_4!$A38-3)*84)+(XPQUERYDOC_4!E$1-1), "XPQUERYDOC_4")</f>
        <v>#NAME?</v>
      </c>
      <c r="F38" t="e">
        <f ca="1">_xll.xpGetDataCell(((XPQUERYDOC_4!$A38-3)*84)+(XPQUERYDOC_4!F$1-1), "XPQUERYDOC_4")</f>
        <v>#NAME?</v>
      </c>
      <c r="G38" t="e">
        <f ca="1">_xll.xpGetDataCell(((XPQUERYDOC_4!$A38-3)*84)+(XPQUERYDOC_4!G$1-1), "XPQUERYDOC_4")</f>
        <v>#NAME?</v>
      </c>
      <c r="H38" t="e">
        <f ca="1">_xll.xpGetDataCell(((XPQUERYDOC_4!$A38-3)*84)+(XPQUERYDOC_4!H$1-1), "XPQUERYDOC_4")</f>
        <v>#NAME?</v>
      </c>
      <c r="I38" t="e">
        <f ca="1">_xll.xpGetDataCell(((XPQUERYDOC_4!$A38-3)*84)+(XPQUERYDOC_4!I$1-1), "XPQUERYDOC_4")</f>
        <v>#NAME?</v>
      </c>
      <c r="J38" t="e">
        <f ca="1">_xll.xpGetDataCell(((XPQUERYDOC_4!$A38-3)*84)+(XPQUERYDOC_4!J$1-1), "XPQUERYDOC_4")</f>
        <v>#NAME?</v>
      </c>
      <c r="K38" t="e">
        <f ca="1">_xll.xpGetDataCell(((XPQUERYDOC_4!$A38-3)*84)+(XPQUERYDOC_4!K$1-1), "XPQUERYDOC_4")</f>
        <v>#NAME?</v>
      </c>
      <c r="L38" t="e">
        <f ca="1">_xll.xpGetDataCell(((XPQUERYDOC_4!$A38-3)*84)+(XPQUERYDOC_4!L$1-1), "XPQUERYDOC_4")</f>
        <v>#NAME?</v>
      </c>
      <c r="M38" t="e">
        <f ca="1">_xll.xpGetDataCell(((XPQUERYDOC_4!$A38-3)*84)+(XPQUERYDOC_4!M$1-1), "XPQUERYDOC_4")</f>
        <v>#NAME?</v>
      </c>
      <c r="N38" t="e">
        <f ca="1">_xll.xpGetDataCell(((XPQUERYDOC_4!$A38-3)*84)+(XPQUERYDOC_4!N$1-1), "XPQUERYDOC_4")</f>
        <v>#NAME?</v>
      </c>
      <c r="O38" t="e">
        <f ca="1">_xll.xpGetDataCell(((XPQUERYDOC_4!$A38-3)*84)+(XPQUERYDOC_4!O$1-1), "XPQUERYDOC_4")</f>
        <v>#NAME?</v>
      </c>
      <c r="P38" t="e">
        <f ca="1">_xll.xpGetDataCell(((XPQUERYDOC_4!$A38-3)*84)+(XPQUERYDOC_4!P$1-1), "XPQUERYDOC_4")</f>
        <v>#NAME?</v>
      </c>
      <c r="Q38" t="e">
        <f ca="1">_xll.xpGetDataCell(((XPQUERYDOC_4!$A38-3)*84)+(XPQUERYDOC_4!Q$1-1), "XPQUERYDOC_4")</f>
        <v>#NAME?</v>
      </c>
      <c r="R38" t="e">
        <f ca="1">_xll.xpGetDataCell(((XPQUERYDOC_4!$A38-3)*84)+(XPQUERYDOC_4!R$1-1), "XPQUERYDOC_4")</f>
        <v>#NAME?</v>
      </c>
      <c r="S38" t="e">
        <f ca="1">_xll.xpGetDataCell(((XPQUERYDOC_4!$A38-3)*84)+(XPQUERYDOC_4!S$1-1), "XPQUERYDOC_4")</f>
        <v>#NAME?</v>
      </c>
      <c r="T38" t="e">
        <f ca="1">_xll.xpGetDataCell(((XPQUERYDOC_4!$A38-3)*84)+(XPQUERYDOC_4!T$1-1), "XPQUERYDOC_4")</f>
        <v>#NAME?</v>
      </c>
      <c r="U38" t="e">
        <f ca="1">_xll.xpGetDataCell(((XPQUERYDOC_4!$A38-3)*84)+(XPQUERYDOC_4!U$1-1), "XPQUERYDOC_4")</f>
        <v>#NAME?</v>
      </c>
      <c r="V38" t="e">
        <f ca="1">_xll.xpGetDataCell(((XPQUERYDOC_4!$A38-3)*84)+(XPQUERYDOC_4!V$1-1), "XPQUERYDOC_4")</f>
        <v>#NAME?</v>
      </c>
      <c r="W38" t="e">
        <f ca="1">_xll.xpGetDataCell(((XPQUERYDOC_4!$A38-3)*84)+(XPQUERYDOC_4!W$1-1), "XPQUERYDOC_4")</f>
        <v>#NAME?</v>
      </c>
      <c r="X38" t="e">
        <f ca="1">_xll.xpGetDataCell(((XPQUERYDOC_4!$A38-3)*84)+(XPQUERYDOC_4!X$1-1), "XPQUERYDOC_4")</f>
        <v>#NAME?</v>
      </c>
      <c r="Y38" t="e">
        <f ca="1">_xll.xpGetDataCell(((XPQUERYDOC_4!$A38-3)*84)+(XPQUERYDOC_4!Y$1-1), "XPQUERYDOC_4")</f>
        <v>#NAME?</v>
      </c>
      <c r="Z38" t="e">
        <f ca="1">_xll.xpGetDataCell(((XPQUERYDOC_4!$A38-3)*84)+(XPQUERYDOC_4!Z$1-1), "XPQUERYDOC_4")</f>
        <v>#NAME?</v>
      </c>
      <c r="AA38" t="e">
        <f ca="1">_xll.xpGetDataCell(((XPQUERYDOC_4!$A38-3)*84)+(XPQUERYDOC_4!AA$1-1), "XPQUERYDOC_4")</f>
        <v>#NAME?</v>
      </c>
      <c r="AB38" t="e">
        <f ca="1">_xll.xpGetDataCell(((XPQUERYDOC_4!$A38-3)*84)+(XPQUERYDOC_4!AB$1-1), "XPQUERYDOC_4")</f>
        <v>#NAME?</v>
      </c>
      <c r="AC38" t="e">
        <f ca="1">_xll.xpGetDataCell(((XPQUERYDOC_4!$A38-3)*84)+(XPQUERYDOC_4!AC$1-1), "XPQUERYDOC_4")</f>
        <v>#NAME?</v>
      </c>
      <c r="AD38" t="e">
        <f ca="1">_xll.xpGetDataCell(((XPQUERYDOC_4!$A38-3)*84)+(XPQUERYDOC_4!AD$1-1), "XPQUERYDOC_4")</f>
        <v>#NAME?</v>
      </c>
      <c r="AE38" t="e">
        <f ca="1">_xll.xpGetDataCell(((XPQUERYDOC_4!$A38-3)*84)+(XPQUERYDOC_4!AE$1-1), "XPQUERYDOC_4")</f>
        <v>#NAME?</v>
      </c>
      <c r="AF38" t="e">
        <f ca="1">_xll.xpGetDataCell(((XPQUERYDOC_4!$A38-3)*84)+(XPQUERYDOC_4!AF$1-1), "XPQUERYDOC_4")</f>
        <v>#NAME?</v>
      </c>
      <c r="AG38" t="e">
        <f ca="1">_xll.xpGetDataCell(((XPQUERYDOC_4!$A38-3)*84)+(XPQUERYDOC_4!AG$1-1), "XPQUERYDOC_4")</f>
        <v>#NAME?</v>
      </c>
      <c r="AH38" t="e">
        <f ca="1">_xll.xpGetDataCell(((XPQUERYDOC_4!$A38-3)*84)+(XPQUERYDOC_4!AH$1-1), "XPQUERYDOC_4")</f>
        <v>#NAME?</v>
      </c>
      <c r="AI38" t="e">
        <f ca="1">_xll.xpGetDataCell(((XPQUERYDOC_4!$A38-3)*84)+(XPQUERYDOC_4!AI$1-1), "XPQUERYDOC_4")</f>
        <v>#NAME?</v>
      </c>
      <c r="AJ38" t="e">
        <f ca="1">_xll.xpGetDataCell(((XPQUERYDOC_4!$A38-3)*84)+(XPQUERYDOC_4!AJ$1-1), "XPQUERYDOC_4")</f>
        <v>#NAME?</v>
      </c>
      <c r="AK38" t="e">
        <f ca="1">_xll.xpGetDataCell(((XPQUERYDOC_4!$A38-3)*84)+(XPQUERYDOC_4!AK$1-1), "XPQUERYDOC_4")</f>
        <v>#NAME?</v>
      </c>
      <c r="AL38" t="e">
        <f ca="1">_xll.xpGetDataCell(((XPQUERYDOC_4!$A38-3)*84)+(XPQUERYDOC_4!AL$1-1), "XPQUERYDOC_4")</f>
        <v>#NAME?</v>
      </c>
      <c r="AM38" t="e">
        <f ca="1">_xll.xpGetDataCell(((XPQUERYDOC_4!$A38-3)*84)+(XPQUERYDOC_4!AM$1-1), "XPQUERYDOC_4")</f>
        <v>#NAME?</v>
      </c>
      <c r="AN38" t="e">
        <f ca="1">_xll.xpGetDataCell(((XPQUERYDOC_4!$A38-3)*84)+(XPQUERYDOC_4!AN$1-1), "XPQUERYDOC_4")</f>
        <v>#NAME?</v>
      </c>
      <c r="AO38" t="e">
        <f ca="1">_xll.xpGetDataCell(((XPQUERYDOC_4!$A38-3)*84)+(XPQUERYDOC_4!AO$1-1), "XPQUERYDOC_4")</f>
        <v>#NAME?</v>
      </c>
      <c r="AP38" t="e">
        <f ca="1">_xll.xpGetDataCell(((XPQUERYDOC_4!$A38-3)*84)+(XPQUERYDOC_4!AP$1-1), "XPQUERYDOC_4")</f>
        <v>#NAME?</v>
      </c>
      <c r="AQ38" t="e">
        <f ca="1">_xll.xpGetDataCell(((XPQUERYDOC_4!$A38-3)*84)+(XPQUERYDOC_4!AQ$1-1), "XPQUERYDOC_4")</f>
        <v>#NAME?</v>
      </c>
      <c r="AR38" t="e">
        <f ca="1">_xll.xpGetDataCell(((XPQUERYDOC_4!$A38-3)*84)+(XPQUERYDOC_4!AR$1-1), "XPQUERYDOC_4")</f>
        <v>#NAME?</v>
      </c>
      <c r="AS38" t="e">
        <f ca="1">_xll.xpGetDataCell(((XPQUERYDOC_4!$A38-3)*84)+(XPQUERYDOC_4!AS$1-1), "XPQUERYDOC_4")</f>
        <v>#NAME?</v>
      </c>
      <c r="AT38" t="e">
        <f ca="1">_xll.xpGetDataCell(((XPQUERYDOC_4!$A38-3)*84)+(XPQUERYDOC_4!AT$1-1), "XPQUERYDOC_4")</f>
        <v>#NAME?</v>
      </c>
      <c r="AU38" t="e">
        <f ca="1">_xll.xpGetDataCell(((XPQUERYDOC_4!$A38-3)*84)+(XPQUERYDOC_4!AU$1-1), "XPQUERYDOC_4")</f>
        <v>#NAME?</v>
      </c>
      <c r="AV38" t="e">
        <f ca="1">_xll.xpGetDataCell(((XPQUERYDOC_4!$A38-3)*84)+(XPQUERYDOC_4!AV$1-1), "XPQUERYDOC_4")</f>
        <v>#NAME?</v>
      </c>
      <c r="AW38" t="e">
        <f ca="1">_xll.xpGetDataCell(((XPQUERYDOC_4!$A38-3)*84)+(XPQUERYDOC_4!AW$1-1), "XPQUERYDOC_4")</f>
        <v>#NAME?</v>
      </c>
      <c r="AX38" t="e">
        <f ca="1">_xll.xpGetDataCell(((XPQUERYDOC_4!$A38-3)*84)+(XPQUERYDOC_4!AX$1-1), "XPQUERYDOC_4")</f>
        <v>#NAME?</v>
      </c>
      <c r="AY38" t="e">
        <f ca="1">_xll.xpGetDataCell(((XPQUERYDOC_4!$A38-3)*84)+(XPQUERYDOC_4!AY$1-1), "XPQUERYDOC_4")</f>
        <v>#NAME?</v>
      </c>
      <c r="AZ38" t="e">
        <f ca="1">_xll.xpGetDataCell(((XPQUERYDOC_4!$A38-3)*84)+(XPQUERYDOC_4!AZ$1-1), "XPQUERYDOC_4")</f>
        <v>#NAME?</v>
      </c>
      <c r="BA38" t="e">
        <f ca="1">_xll.xpGetDataCell(((XPQUERYDOC_4!$A38-3)*84)+(XPQUERYDOC_4!BA$1-1), "XPQUERYDOC_4")</f>
        <v>#NAME?</v>
      </c>
      <c r="BB38" t="e">
        <f ca="1">_xll.xpGetDataCell(((XPQUERYDOC_4!$A38-3)*84)+(XPQUERYDOC_4!BB$1-1), "XPQUERYDOC_4")</f>
        <v>#NAME?</v>
      </c>
      <c r="BC38" t="e">
        <f ca="1">_xll.xpGetDataCell(((XPQUERYDOC_4!$A38-3)*84)+(XPQUERYDOC_4!BC$1-1), "XPQUERYDOC_4")</f>
        <v>#NAME?</v>
      </c>
      <c r="BD38" t="e">
        <f ca="1">_xll.xpGetDataCell(((XPQUERYDOC_4!$A38-3)*84)+(XPQUERYDOC_4!BD$1-1), "XPQUERYDOC_4")</f>
        <v>#NAME?</v>
      </c>
      <c r="BE38" t="e">
        <f ca="1">_xll.xpGetDataCell(((XPQUERYDOC_4!$A38-3)*84)+(XPQUERYDOC_4!BE$1-1), "XPQUERYDOC_4")</f>
        <v>#NAME?</v>
      </c>
      <c r="BF38" t="e">
        <f ca="1">_xll.xpGetDataCell(((XPQUERYDOC_4!$A38-3)*84)+(XPQUERYDOC_4!BF$1-1), "XPQUERYDOC_4")</f>
        <v>#NAME?</v>
      </c>
      <c r="BG38" t="e">
        <f ca="1">_xll.xpGetDataCell(((XPQUERYDOC_4!$A38-3)*84)+(XPQUERYDOC_4!BG$1-1), "XPQUERYDOC_4")</f>
        <v>#NAME?</v>
      </c>
      <c r="BH38" t="e">
        <f ca="1">_xll.xpGetDataCell(((XPQUERYDOC_4!$A38-3)*84)+(XPQUERYDOC_4!BH$1-1), "XPQUERYDOC_4")</f>
        <v>#NAME?</v>
      </c>
      <c r="BI38" t="e">
        <f ca="1">_xll.xpGetDataCell(((XPQUERYDOC_4!$A38-3)*84)+(XPQUERYDOC_4!BI$1-1), "XPQUERYDOC_4")</f>
        <v>#NAME?</v>
      </c>
      <c r="BJ38" t="e">
        <f ca="1">_xll.xpGetDataCell(((XPQUERYDOC_4!$A38-3)*84)+(XPQUERYDOC_4!BJ$1-1), "XPQUERYDOC_4")</f>
        <v>#NAME?</v>
      </c>
      <c r="BK38" t="e">
        <f ca="1">_xll.xpGetDataCell(((XPQUERYDOC_4!$A38-3)*84)+(XPQUERYDOC_4!BK$1-1), "XPQUERYDOC_4")</f>
        <v>#NAME?</v>
      </c>
      <c r="BL38" t="e">
        <f ca="1">_xll.xpGetDataCell(((XPQUERYDOC_4!$A38-3)*84)+(XPQUERYDOC_4!BL$1-1), "XPQUERYDOC_4")</f>
        <v>#NAME?</v>
      </c>
      <c r="BM38" t="e">
        <f ca="1">_xll.xpGetDataCell(((XPQUERYDOC_4!$A38-3)*84)+(XPQUERYDOC_4!BM$1-1), "XPQUERYDOC_4")</f>
        <v>#NAME?</v>
      </c>
      <c r="BN38" t="e">
        <f ca="1">_xll.xpGetDataCell(((XPQUERYDOC_4!$A38-3)*84)+(XPQUERYDOC_4!BN$1-1), "XPQUERYDOC_4")</f>
        <v>#NAME?</v>
      </c>
      <c r="BO38" t="e">
        <f ca="1">_xll.xpGetDataCell(((XPQUERYDOC_4!$A38-3)*84)+(XPQUERYDOC_4!BO$1-1), "XPQUERYDOC_4")</f>
        <v>#NAME?</v>
      </c>
      <c r="BP38" t="e">
        <f ca="1">_xll.xpGetDataCell(((XPQUERYDOC_4!$A38-3)*84)+(XPQUERYDOC_4!BP$1-1), "XPQUERYDOC_4")</f>
        <v>#NAME?</v>
      </c>
      <c r="BQ38" t="e">
        <f ca="1">_xll.xpGetDataCell(((XPQUERYDOC_4!$A38-3)*84)+(XPQUERYDOC_4!BQ$1-1), "XPQUERYDOC_4")</f>
        <v>#NAME?</v>
      </c>
      <c r="BR38" t="e">
        <f ca="1">_xll.xpGetDataCell(((XPQUERYDOC_4!$A38-3)*84)+(XPQUERYDOC_4!BR$1-1), "XPQUERYDOC_4")</f>
        <v>#NAME?</v>
      </c>
      <c r="BS38" t="e">
        <f ca="1">_xll.xpGetDataCell(((XPQUERYDOC_4!$A38-3)*84)+(XPQUERYDOC_4!BS$1-1), "XPQUERYDOC_4")</f>
        <v>#NAME?</v>
      </c>
      <c r="BT38" t="e">
        <f ca="1">_xll.xpGetDataCell(((XPQUERYDOC_4!$A38-3)*84)+(XPQUERYDOC_4!BT$1-1), "XPQUERYDOC_4")</f>
        <v>#NAME?</v>
      </c>
      <c r="BU38" t="e">
        <f ca="1">_xll.xpGetDataCell(((XPQUERYDOC_4!$A38-3)*84)+(XPQUERYDOC_4!BU$1-1), "XPQUERYDOC_4")</f>
        <v>#NAME?</v>
      </c>
      <c r="BV38" t="e">
        <f ca="1">_xll.xpGetDataCell(((XPQUERYDOC_4!$A38-3)*84)+(XPQUERYDOC_4!BV$1-1), "XPQUERYDOC_4")</f>
        <v>#NAME?</v>
      </c>
      <c r="BW38" t="e">
        <f ca="1">_xll.xpGetDataCell(((XPQUERYDOC_4!$A38-3)*84)+(XPQUERYDOC_4!BW$1-1), "XPQUERYDOC_4")</f>
        <v>#NAME?</v>
      </c>
      <c r="BX38" t="e">
        <f ca="1">_xll.xpGetDataCell(((XPQUERYDOC_4!$A38-3)*84)+(XPQUERYDOC_4!BX$1-1), "XPQUERYDOC_4")</f>
        <v>#NAME?</v>
      </c>
      <c r="BY38" t="e">
        <f ca="1">_xll.xpGetDataCell(((XPQUERYDOC_4!$A38-3)*84)+(XPQUERYDOC_4!BY$1-1), "XPQUERYDOC_4")</f>
        <v>#NAME?</v>
      </c>
      <c r="BZ38" t="e">
        <f ca="1">_xll.xpGetDataCell(((XPQUERYDOC_4!$A38-3)*84)+(XPQUERYDOC_4!BZ$1-1), "XPQUERYDOC_4")</f>
        <v>#NAME?</v>
      </c>
      <c r="CA38" t="e">
        <f ca="1">_xll.xpGetDataCell(((XPQUERYDOC_4!$A38-3)*84)+(XPQUERYDOC_4!CA$1-1), "XPQUERYDOC_4")</f>
        <v>#NAME?</v>
      </c>
      <c r="CB38" t="e">
        <f ca="1">_xll.xpGetDataCell(((XPQUERYDOC_4!$A38-3)*84)+(XPQUERYDOC_4!CB$1-1), "XPQUERYDOC_4")</f>
        <v>#NAME?</v>
      </c>
      <c r="CC38" t="e">
        <f ca="1">_xll.xpGetDataCell(((XPQUERYDOC_4!$A38-3)*84)+(XPQUERYDOC_4!CC$1-1), "XPQUERYDOC_4")</f>
        <v>#NAME?</v>
      </c>
      <c r="CD38" t="e">
        <f ca="1">_xll.xpGetDataCell(((XPQUERYDOC_4!$A38-3)*84)+(XPQUERYDOC_4!CD$1-1), "XPQUERYDOC_4")</f>
        <v>#NAME?</v>
      </c>
      <c r="CE38" t="e">
        <f ca="1">_xll.xpGetDataCell(((XPQUERYDOC_4!$A38-3)*84)+(XPQUERYDOC_4!CE$1-1), "XPQUERYDOC_4")</f>
        <v>#NAME?</v>
      </c>
      <c r="CF38" t="e">
        <f ca="1">_xll.xpGetDataCell(((XPQUERYDOC_4!$A38-3)*84)+(XPQUERYDOC_4!CF$1-1), "XPQUERYDOC_4")</f>
        <v>#NAME?</v>
      </c>
      <c r="CG38" t="e">
        <f ca="1">_xll.xpGetDataCell(((XPQUERYDOC_4!$A38-3)*84)+(XPQUERYDOC_4!CG$1-1), "XPQUERYDOC_4")</f>
        <v>#NAME?</v>
      </c>
      <c r="CH38" t="e">
        <f ca="1">_xll.xpGetDataCell(((XPQUERYDOC_4!$A38-3)*84)+(XPQUERYDOC_4!CH$1-1), "XPQUERYDOC_4")</f>
        <v>#NAME?</v>
      </c>
    </row>
    <row r="39" spans="1:86" x14ac:dyDescent="0.2">
      <c r="B39" t="e">
        <f ca="1">_xll.xpGetDimLabel(2, 15, "XPQUERYDOC_4")</f>
        <v>#NAME?</v>
      </c>
      <c r="C39" t="e">
        <f ca="1">_xll.xpGetDataCell(((XPQUERYDOC_4!$A39-3)*84)+(XPQUERYDOC_4!C$1-1), "XPQUERYDOC_4")</f>
        <v>#NAME?</v>
      </c>
      <c r="D39" t="e">
        <f ca="1">_xll.xpGetDataCell(((XPQUERYDOC_4!$A39-3)*84)+(XPQUERYDOC_4!D$1-1), "XPQUERYDOC_4")</f>
        <v>#NAME?</v>
      </c>
      <c r="E39" t="e">
        <f ca="1">_xll.xpGetDataCell(((XPQUERYDOC_4!$A39-3)*84)+(XPQUERYDOC_4!E$1-1), "XPQUERYDOC_4")</f>
        <v>#NAME?</v>
      </c>
      <c r="F39" t="e">
        <f ca="1">_xll.xpGetDataCell(((XPQUERYDOC_4!$A39-3)*84)+(XPQUERYDOC_4!F$1-1), "XPQUERYDOC_4")</f>
        <v>#NAME?</v>
      </c>
      <c r="G39" t="e">
        <f ca="1">_xll.xpGetDataCell(((XPQUERYDOC_4!$A39-3)*84)+(XPQUERYDOC_4!G$1-1), "XPQUERYDOC_4")</f>
        <v>#NAME?</v>
      </c>
      <c r="H39" t="e">
        <f ca="1">_xll.xpGetDataCell(((XPQUERYDOC_4!$A39-3)*84)+(XPQUERYDOC_4!H$1-1), "XPQUERYDOC_4")</f>
        <v>#NAME?</v>
      </c>
      <c r="I39" t="e">
        <f ca="1">_xll.xpGetDataCell(((XPQUERYDOC_4!$A39-3)*84)+(XPQUERYDOC_4!I$1-1), "XPQUERYDOC_4")</f>
        <v>#NAME?</v>
      </c>
      <c r="J39" t="e">
        <f ca="1">_xll.xpGetDataCell(((XPQUERYDOC_4!$A39-3)*84)+(XPQUERYDOC_4!J$1-1), "XPQUERYDOC_4")</f>
        <v>#NAME?</v>
      </c>
      <c r="K39" t="e">
        <f ca="1">_xll.xpGetDataCell(((XPQUERYDOC_4!$A39-3)*84)+(XPQUERYDOC_4!K$1-1), "XPQUERYDOC_4")</f>
        <v>#NAME?</v>
      </c>
      <c r="L39" t="e">
        <f ca="1">_xll.xpGetDataCell(((XPQUERYDOC_4!$A39-3)*84)+(XPQUERYDOC_4!L$1-1), "XPQUERYDOC_4")</f>
        <v>#NAME?</v>
      </c>
      <c r="M39" t="e">
        <f ca="1">_xll.xpGetDataCell(((XPQUERYDOC_4!$A39-3)*84)+(XPQUERYDOC_4!M$1-1), "XPQUERYDOC_4")</f>
        <v>#NAME?</v>
      </c>
      <c r="N39" t="e">
        <f ca="1">_xll.xpGetDataCell(((XPQUERYDOC_4!$A39-3)*84)+(XPQUERYDOC_4!N$1-1), "XPQUERYDOC_4")</f>
        <v>#NAME?</v>
      </c>
      <c r="O39" t="e">
        <f ca="1">_xll.xpGetDataCell(((XPQUERYDOC_4!$A39-3)*84)+(XPQUERYDOC_4!O$1-1), "XPQUERYDOC_4")</f>
        <v>#NAME?</v>
      </c>
      <c r="P39" t="e">
        <f ca="1">_xll.xpGetDataCell(((XPQUERYDOC_4!$A39-3)*84)+(XPQUERYDOC_4!P$1-1), "XPQUERYDOC_4")</f>
        <v>#NAME?</v>
      </c>
      <c r="Q39" t="e">
        <f ca="1">_xll.xpGetDataCell(((XPQUERYDOC_4!$A39-3)*84)+(XPQUERYDOC_4!Q$1-1), "XPQUERYDOC_4")</f>
        <v>#NAME?</v>
      </c>
      <c r="R39" t="e">
        <f ca="1">_xll.xpGetDataCell(((XPQUERYDOC_4!$A39-3)*84)+(XPQUERYDOC_4!R$1-1), "XPQUERYDOC_4")</f>
        <v>#NAME?</v>
      </c>
      <c r="S39" t="e">
        <f ca="1">_xll.xpGetDataCell(((XPQUERYDOC_4!$A39-3)*84)+(XPQUERYDOC_4!S$1-1), "XPQUERYDOC_4")</f>
        <v>#NAME?</v>
      </c>
      <c r="T39" t="e">
        <f ca="1">_xll.xpGetDataCell(((XPQUERYDOC_4!$A39-3)*84)+(XPQUERYDOC_4!T$1-1), "XPQUERYDOC_4")</f>
        <v>#NAME?</v>
      </c>
      <c r="U39" t="e">
        <f ca="1">_xll.xpGetDataCell(((XPQUERYDOC_4!$A39-3)*84)+(XPQUERYDOC_4!U$1-1), "XPQUERYDOC_4")</f>
        <v>#NAME?</v>
      </c>
      <c r="V39" t="e">
        <f ca="1">_xll.xpGetDataCell(((XPQUERYDOC_4!$A39-3)*84)+(XPQUERYDOC_4!V$1-1), "XPQUERYDOC_4")</f>
        <v>#NAME?</v>
      </c>
      <c r="W39" t="e">
        <f ca="1">_xll.xpGetDataCell(((XPQUERYDOC_4!$A39-3)*84)+(XPQUERYDOC_4!W$1-1), "XPQUERYDOC_4")</f>
        <v>#NAME?</v>
      </c>
      <c r="X39" t="e">
        <f ca="1">_xll.xpGetDataCell(((XPQUERYDOC_4!$A39-3)*84)+(XPQUERYDOC_4!X$1-1), "XPQUERYDOC_4")</f>
        <v>#NAME?</v>
      </c>
      <c r="Y39" t="e">
        <f ca="1">_xll.xpGetDataCell(((XPQUERYDOC_4!$A39-3)*84)+(XPQUERYDOC_4!Y$1-1), "XPQUERYDOC_4")</f>
        <v>#NAME?</v>
      </c>
      <c r="Z39" t="e">
        <f ca="1">_xll.xpGetDataCell(((XPQUERYDOC_4!$A39-3)*84)+(XPQUERYDOC_4!Z$1-1), "XPQUERYDOC_4")</f>
        <v>#NAME?</v>
      </c>
      <c r="AA39" t="e">
        <f ca="1">_xll.xpGetDataCell(((XPQUERYDOC_4!$A39-3)*84)+(XPQUERYDOC_4!AA$1-1), "XPQUERYDOC_4")</f>
        <v>#NAME?</v>
      </c>
      <c r="AB39" t="e">
        <f ca="1">_xll.xpGetDataCell(((XPQUERYDOC_4!$A39-3)*84)+(XPQUERYDOC_4!AB$1-1), "XPQUERYDOC_4")</f>
        <v>#NAME?</v>
      </c>
      <c r="AC39" t="e">
        <f ca="1">_xll.xpGetDataCell(((XPQUERYDOC_4!$A39-3)*84)+(XPQUERYDOC_4!AC$1-1), "XPQUERYDOC_4")</f>
        <v>#NAME?</v>
      </c>
      <c r="AD39" t="e">
        <f ca="1">_xll.xpGetDataCell(((XPQUERYDOC_4!$A39-3)*84)+(XPQUERYDOC_4!AD$1-1), "XPQUERYDOC_4")</f>
        <v>#NAME?</v>
      </c>
      <c r="AE39" t="e">
        <f ca="1">_xll.xpGetDataCell(((XPQUERYDOC_4!$A39-3)*84)+(XPQUERYDOC_4!AE$1-1), "XPQUERYDOC_4")</f>
        <v>#NAME?</v>
      </c>
      <c r="AF39" t="e">
        <f ca="1">_xll.xpGetDataCell(((XPQUERYDOC_4!$A39-3)*84)+(XPQUERYDOC_4!AF$1-1), "XPQUERYDOC_4")</f>
        <v>#NAME?</v>
      </c>
      <c r="AG39" t="e">
        <f ca="1">_xll.xpGetDataCell(((XPQUERYDOC_4!$A39-3)*84)+(XPQUERYDOC_4!AG$1-1), "XPQUERYDOC_4")</f>
        <v>#NAME?</v>
      </c>
      <c r="AH39" t="e">
        <f ca="1">_xll.xpGetDataCell(((XPQUERYDOC_4!$A39-3)*84)+(XPQUERYDOC_4!AH$1-1), "XPQUERYDOC_4")</f>
        <v>#NAME?</v>
      </c>
      <c r="AI39" t="e">
        <f ca="1">_xll.xpGetDataCell(((XPQUERYDOC_4!$A39-3)*84)+(XPQUERYDOC_4!AI$1-1), "XPQUERYDOC_4")</f>
        <v>#NAME?</v>
      </c>
      <c r="AJ39" t="e">
        <f ca="1">_xll.xpGetDataCell(((XPQUERYDOC_4!$A39-3)*84)+(XPQUERYDOC_4!AJ$1-1), "XPQUERYDOC_4")</f>
        <v>#NAME?</v>
      </c>
      <c r="AK39" t="e">
        <f ca="1">_xll.xpGetDataCell(((XPQUERYDOC_4!$A39-3)*84)+(XPQUERYDOC_4!AK$1-1), "XPQUERYDOC_4")</f>
        <v>#NAME?</v>
      </c>
      <c r="AL39" t="e">
        <f ca="1">_xll.xpGetDataCell(((XPQUERYDOC_4!$A39-3)*84)+(XPQUERYDOC_4!AL$1-1), "XPQUERYDOC_4")</f>
        <v>#NAME?</v>
      </c>
      <c r="AM39" t="e">
        <f ca="1">_xll.xpGetDataCell(((XPQUERYDOC_4!$A39-3)*84)+(XPQUERYDOC_4!AM$1-1), "XPQUERYDOC_4")</f>
        <v>#NAME?</v>
      </c>
      <c r="AN39" t="e">
        <f ca="1">_xll.xpGetDataCell(((XPQUERYDOC_4!$A39-3)*84)+(XPQUERYDOC_4!AN$1-1), "XPQUERYDOC_4")</f>
        <v>#NAME?</v>
      </c>
      <c r="AO39" t="e">
        <f ca="1">_xll.xpGetDataCell(((XPQUERYDOC_4!$A39-3)*84)+(XPQUERYDOC_4!AO$1-1), "XPQUERYDOC_4")</f>
        <v>#NAME?</v>
      </c>
      <c r="AP39" t="e">
        <f ca="1">_xll.xpGetDataCell(((XPQUERYDOC_4!$A39-3)*84)+(XPQUERYDOC_4!AP$1-1), "XPQUERYDOC_4")</f>
        <v>#NAME?</v>
      </c>
      <c r="AQ39" t="e">
        <f ca="1">_xll.xpGetDataCell(((XPQUERYDOC_4!$A39-3)*84)+(XPQUERYDOC_4!AQ$1-1), "XPQUERYDOC_4")</f>
        <v>#NAME?</v>
      </c>
      <c r="AR39" t="e">
        <f ca="1">_xll.xpGetDataCell(((XPQUERYDOC_4!$A39-3)*84)+(XPQUERYDOC_4!AR$1-1), "XPQUERYDOC_4")</f>
        <v>#NAME?</v>
      </c>
      <c r="AS39" t="e">
        <f ca="1">_xll.xpGetDataCell(((XPQUERYDOC_4!$A39-3)*84)+(XPQUERYDOC_4!AS$1-1), "XPQUERYDOC_4")</f>
        <v>#NAME?</v>
      </c>
      <c r="AT39" t="e">
        <f ca="1">_xll.xpGetDataCell(((XPQUERYDOC_4!$A39-3)*84)+(XPQUERYDOC_4!AT$1-1), "XPQUERYDOC_4")</f>
        <v>#NAME?</v>
      </c>
      <c r="AU39" t="e">
        <f ca="1">_xll.xpGetDataCell(((XPQUERYDOC_4!$A39-3)*84)+(XPQUERYDOC_4!AU$1-1), "XPQUERYDOC_4")</f>
        <v>#NAME?</v>
      </c>
      <c r="AV39" t="e">
        <f ca="1">_xll.xpGetDataCell(((XPQUERYDOC_4!$A39-3)*84)+(XPQUERYDOC_4!AV$1-1), "XPQUERYDOC_4")</f>
        <v>#NAME?</v>
      </c>
      <c r="AW39" t="e">
        <f ca="1">_xll.xpGetDataCell(((XPQUERYDOC_4!$A39-3)*84)+(XPQUERYDOC_4!AW$1-1), "XPQUERYDOC_4")</f>
        <v>#NAME?</v>
      </c>
      <c r="AX39" t="e">
        <f ca="1">_xll.xpGetDataCell(((XPQUERYDOC_4!$A39-3)*84)+(XPQUERYDOC_4!AX$1-1), "XPQUERYDOC_4")</f>
        <v>#NAME?</v>
      </c>
      <c r="AY39" t="e">
        <f ca="1">_xll.xpGetDataCell(((XPQUERYDOC_4!$A39-3)*84)+(XPQUERYDOC_4!AY$1-1), "XPQUERYDOC_4")</f>
        <v>#NAME?</v>
      </c>
      <c r="AZ39" t="e">
        <f ca="1">_xll.xpGetDataCell(((XPQUERYDOC_4!$A39-3)*84)+(XPQUERYDOC_4!AZ$1-1), "XPQUERYDOC_4")</f>
        <v>#NAME?</v>
      </c>
      <c r="BA39" t="e">
        <f ca="1">_xll.xpGetDataCell(((XPQUERYDOC_4!$A39-3)*84)+(XPQUERYDOC_4!BA$1-1), "XPQUERYDOC_4")</f>
        <v>#NAME?</v>
      </c>
      <c r="BB39" t="e">
        <f ca="1">_xll.xpGetDataCell(((XPQUERYDOC_4!$A39-3)*84)+(XPQUERYDOC_4!BB$1-1), "XPQUERYDOC_4")</f>
        <v>#NAME?</v>
      </c>
      <c r="BC39" t="e">
        <f ca="1">_xll.xpGetDataCell(((XPQUERYDOC_4!$A39-3)*84)+(XPQUERYDOC_4!BC$1-1), "XPQUERYDOC_4")</f>
        <v>#NAME?</v>
      </c>
      <c r="BD39" t="e">
        <f ca="1">_xll.xpGetDataCell(((XPQUERYDOC_4!$A39-3)*84)+(XPQUERYDOC_4!BD$1-1), "XPQUERYDOC_4")</f>
        <v>#NAME?</v>
      </c>
      <c r="BE39" t="e">
        <f ca="1">_xll.xpGetDataCell(((XPQUERYDOC_4!$A39-3)*84)+(XPQUERYDOC_4!BE$1-1), "XPQUERYDOC_4")</f>
        <v>#NAME?</v>
      </c>
      <c r="BF39" t="e">
        <f ca="1">_xll.xpGetDataCell(((XPQUERYDOC_4!$A39-3)*84)+(XPQUERYDOC_4!BF$1-1), "XPQUERYDOC_4")</f>
        <v>#NAME?</v>
      </c>
      <c r="BG39" t="e">
        <f ca="1">_xll.xpGetDataCell(((XPQUERYDOC_4!$A39-3)*84)+(XPQUERYDOC_4!BG$1-1), "XPQUERYDOC_4")</f>
        <v>#NAME?</v>
      </c>
      <c r="BH39" t="e">
        <f ca="1">_xll.xpGetDataCell(((XPQUERYDOC_4!$A39-3)*84)+(XPQUERYDOC_4!BH$1-1), "XPQUERYDOC_4")</f>
        <v>#NAME?</v>
      </c>
      <c r="BI39" t="e">
        <f ca="1">_xll.xpGetDataCell(((XPQUERYDOC_4!$A39-3)*84)+(XPQUERYDOC_4!BI$1-1), "XPQUERYDOC_4")</f>
        <v>#NAME?</v>
      </c>
      <c r="BJ39" t="e">
        <f ca="1">_xll.xpGetDataCell(((XPQUERYDOC_4!$A39-3)*84)+(XPQUERYDOC_4!BJ$1-1), "XPQUERYDOC_4")</f>
        <v>#NAME?</v>
      </c>
      <c r="BK39" t="e">
        <f ca="1">_xll.xpGetDataCell(((XPQUERYDOC_4!$A39-3)*84)+(XPQUERYDOC_4!BK$1-1), "XPQUERYDOC_4")</f>
        <v>#NAME?</v>
      </c>
      <c r="BL39" t="e">
        <f ca="1">_xll.xpGetDataCell(((XPQUERYDOC_4!$A39-3)*84)+(XPQUERYDOC_4!BL$1-1), "XPQUERYDOC_4")</f>
        <v>#NAME?</v>
      </c>
      <c r="BM39" t="e">
        <f ca="1">_xll.xpGetDataCell(((XPQUERYDOC_4!$A39-3)*84)+(XPQUERYDOC_4!BM$1-1), "XPQUERYDOC_4")</f>
        <v>#NAME?</v>
      </c>
      <c r="BN39" t="e">
        <f ca="1">_xll.xpGetDataCell(((XPQUERYDOC_4!$A39-3)*84)+(XPQUERYDOC_4!BN$1-1), "XPQUERYDOC_4")</f>
        <v>#NAME?</v>
      </c>
      <c r="BO39" t="e">
        <f ca="1">_xll.xpGetDataCell(((XPQUERYDOC_4!$A39-3)*84)+(XPQUERYDOC_4!BO$1-1), "XPQUERYDOC_4")</f>
        <v>#NAME?</v>
      </c>
      <c r="BP39" t="e">
        <f ca="1">_xll.xpGetDataCell(((XPQUERYDOC_4!$A39-3)*84)+(XPQUERYDOC_4!BP$1-1), "XPQUERYDOC_4")</f>
        <v>#NAME?</v>
      </c>
      <c r="BQ39" t="e">
        <f ca="1">_xll.xpGetDataCell(((XPQUERYDOC_4!$A39-3)*84)+(XPQUERYDOC_4!BQ$1-1), "XPQUERYDOC_4")</f>
        <v>#NAME?</v>
      </c>
      <c r="BR39" t="e">
        <f ca="1">_xll.xpGetDataCell(((XPQUERYDOC_4!$A39-3)*84)+(XPQUERYDOC_4!BR$1-1), "XPQUERYDOC_4")</f>
        <v>#NAME?</v>
      </c>
      <c r="BS39" t="e">
        <f ca="1">_xll.xpGetDataCell(((XPQUERYDOC_4!$A39-3)*84)+(XPQUERYDOC_4!BS$1-1), "XPQUERYDOC_4")</f>
        <v>#NAME?</v>
      </c>
      <c r="BT39" t="e">
        <f ca="1">_xll.xpGetDataCell(((XPQUERYDOC_4!$A39-3)*84)+(XPQUERYDOC_4!BT$1-1), "XPQUERYDOC_4")</f>
        <v>#NAME?</v>
      </c>
      <c r="BU39" t="e">
        <f ca="1">_xll.xpGetDataCell(((XPQUERYDOC_4!$A39-3)*84)+(XPQUERYDOC_4!BU$1-1), "XPQUERYDOC_4")</f>
        <v>#NAME?</v>
      </c>
      <c r="BV39" t="e">
        <f ca="1">_xll.xpGetDataCell(((XPQUERYDOC_4!$A39-3)*84)+(XPQUERYDOC_4!BV$1-1), "XPQUERYDOC_4")</f>
        <v>#NAME?</v>
      </c>
      <c r="BW39" t="e">
        <f ca="1">_xll.xpGetDataCell(((XPQUERYDOC_4!$A39-3)*84)+(XPQUERYDOC_4!BW$1-1), "XPQUERYDOC_4")</f>
        <v>#NAME?</v>
      </c>
      <c r="BX39" t="e">
        <f ca="1">_xll.xpGetDataCell(((XPQUERYDOC_4!$A39-3)*84)+(XPQUERYDOC_4!BX$1-1), "XPQUERYDOC_4")</f>
        <v>#NAME?</v>
      </c>
      <c r="BY39" t="e">
        <f ca="1">_xll.xpGetDataCell(((XPQUERYDOC_4!$A39-3)*84)+(XPQUERYDOC_4!BY$1-1), "XPQUERYDOC_4")</f>
        <v>#NAME?</v>
      </c>
      <c r="BZ39" t="e">
        <f ca="1">_xll.xpGetDataCell(((XPQUERYDOC_4!$A39-3)*84)+(XPQUERYDOC_4!BZ$1-1), "XPQUERYDOC_4")</f>
        <v>#NAME?</v>
      </c>
      <c r="CA39" t="e">
        <f ca="1">_xll.xpGetDataCell(((XPQUERYDOC_4!$A39-3)*84)+(XPQUERYDOC_4!CA$1-1), "XPQUERYDOC_4")</f>
        <v>#NAME?</v>
      </c>
      <c r="CB39" t="e">
        <f ca="1">_xll.xpGetDataCell(((XPQUERYDOC_4!$A39-3)*84)+(XPQUERYDOC_4!CB$1-1), "XPQUERYDOC_4")</f>
        <v>#NAME?</v>
      </c>
      <c r="CC39" t="e">
        <f ca="1">_xll.xpGetDataCell(((XPQUERYDOC_4!$A39-3)*84)+(XPQUERYDOC_4!CC$1-1), "XPQUERYDOC_4")</f>
        <v>#NAME?</v>
      </c>
      <c r="CD39" t="e">
        <f ca="1">_xll.xpGetDataCell(((XPQUERYDOC_4!$A39-3)*84)+(XPQUERYDOC_4!CD$1-1), "XPQUERYDOC_4")</f>
        <v>#NAME?</v>
      </c>
      <c r="CE39" t="e">
        <f ca="1">_xll.xpGetDataCell(((XPQUERYDOC_4!$A39-3)*84)+(XPQUERYDOC_4!CE$1-1), "XPQUERYDOC_4")</f>
        <v>#NAME?</v>
      </c>
      <c r="CF39" t="e">
        <f ca="1">_xll.xpGetDataCell(((XPQUERYDOC_4!$A39-3)*84)+(XPQUERYDOC_4!CF$1-1), "XPQUERYDOC_4")</f>
        <v>#NAME?</v>
      </c>
      <c r="CG39" t="e">
        <f ca="1">_xll.xpGetDataCell(((XPQUERYDOC_4!$A39-3)*84)+(XPQUERYDOC_4!CG$1-1), "XPQUERYDOC_4")</f>
        <v>#NAME?</v>
      </c>
      <c r="CH39" t="e">
        <f ca="1">_xll.xpGetDataCell(((XPQUERYDOC_4!$A39-3)*84)+(XPQUERYDOC_4!CH$1-1), "XPQUERYDOC_4")</f>
        <v>#NAME?</v>
      </c>
    </row>
    <row r="40" spans="1:86" x14ac:dyDescent="0.2">
      <c r="B40" t="e">
        <f ca="1">_xll.xpGetDimLabel(2, 16, "XPQUERYDOC_4")</f>
        <v>#NAME?</v>
      </c>
      <c r="C40" t="e">
        <f ca="1">_xll.xpGetDataCell(((XPQUERYDOC_4!$A40-3)*84)+(XPQUERYDOC_4!C$1-1), "XPQUERYDOC_4")</f>
        <v>#NAME?</v>
      </c>
      <c r="D40" t="e">
        <f ca="1">_xll.xpGetDataCell(((XPQUERYDOC_4!$A40-3)*84)+(XPQUERYDOC_4!D$1-1), "XPQUERYDOC_4")</f>
        <v>#NAME?</v>
      </c>
      <c r="E40" t="e">
        <f ca="1">_xll.xpGetDataCell(((XPQUERYDOC_4!$A40-3)*84)+(XPQUERYDOC_4!E$1-1), "XPQUERYDOC_4")</f>
        <v>#NAME?</v>
      </c>
      <c r="F40" t="e">
        <f ca="1">_xll.xpGetDataCell(((XPQUERYDOC_4!$A40-3)*84)+(XPQUERYDOC_4!F$1-1), "XPQUERYDOC_4")</f>
        <v>#NAME?</v>
      </c>
      <c r="G40" t="e">
        <f ca="1">_xll.xpGetDataCell(((XPQUERYDOC_4!$A40-3)*84)+(XPQUERYDOC_4!G$1-1), "XPQUERYDOC_4")</f>
        <v>#NAME?</v>
      </c>
      <c r="H40" t="e">
        <f ca="1">_xll.xpGetDataCell(((XPQUERYDOC_4!$A40-3)*84)+(XPQUERYDOC_4!H$1-1), "XPQUERYDOC_4")</f>
        <v>#NAME?</v>
      </c>
      <c r="I40" t="e">
        <f ca="1">_xll.xpGetDataCell(((XPQUERYDOC_4!$A40-3)*84)+(XPQUERYDOC_4!I$1-1), "XPQUERYDOC_4")</f>
        <v>#NAME?</v>
      </c>
      <c r="J40" t="e">
        <f ca="1">_xll.xpGetDataCell(((XPQUERYDOC_4!$A40-3)*84)+(XPQUERYDOC_4!J$1-1), "XPQUERYDOC_4")</f>
        <v>#NAME?</v>
      </c>
      <c r="K40" t="e">
        <f ca="1">_xll.xpGetDataCell(((XPQUERYDOC_4!$A40-3)*84)+(XPQUERYDOC_4!K$1-1), "XPQUERYDOC_4")</f>
        <v>#NAME?</v>
      </c>
      <c r="L40" t="e">
        <f ca="1">_xll.xpGetDataCell(((XPQUERYDOC_4!$A40-3)*84)+(XPQUERYDOC_4!L$1-1), "XPQUERYDOC_4")</f>
        <v>#NAME?</v>
      </c>
      <c r="M40" t="e">
        <f ca="1">_xll.xpGetDataCell(((XPQUERYDOC_4!$A40-3)*84)+(XPQUERYDOC_4!M$1-1), "XPQUERYDOC_4")</f>
        <v>#NAME?</v>
      </c>
      <c r="N40" t="e">
        <f ca="1">_xll.xpGetDataCell(((XPQUERYDOC_4!$A40-3)*84)+(XPQUERYDOC_4!N$1-1), "XPQUERYDOC_4")</f>
        <v>#NAME?</v>
      </c>
      <c r="O40" t="e">
        <f ca="1">_xll.xpGetDataCell(((XPQUERYDOC_4!$A40-3)*84)+(XPQUERYDOC_4!O$1-1), "XPQUERYDOC_4")</f>
        <v>#NAME?</v>
      </c>
      <c r="P40" t="e">
        <f ca="1">_xll.xpGetDataCell(((XPQUERYDOC_4!$A40-3)*84)+(XPQUERYDOC_4!P$1-1), "XPQUERYDOC_4")</f>
        <v>#NAME?</v>
      </c>
      <c r="Q40" t="e">
        <f ca="1">_xll.xpGetDataCell(((XPQUERYDOC_4!$A40-3)*84)+(XPQUERYDOC_4!Q$1-1), "XPQUERYDOC_4")</f>
        <v>#NAME?</v>
      </c>
      <c r="R40" t="e">
        <f ca="1">_xll.xpGetDataCell(((XPQUERYDOC_4!$A40-3)*84)+(XPQUERYDOC_4!R$1-1), "XPQUERYDOC_4")</f>
        <v>#NAME?</v>
      </c>
      <c r="S40" t="e">
        <f ca="1">_xll.xpGetDataCell(((XPQUERYDOC_4!$A40-3)*84)+(XPQUERYDOC_4!S$1-1), "XPQUERYDOC_4")</f>
        <v>#NAME?</v>
      </c>
      <c r="T40" t="e">
        <f ca="1">_xll.xpGetDataCell(((XPQUERYDOC_4!$A40-3)*84)+(XPQUERYDOC_4!T$1-1), "XPQUERYDOC_4")</f>
        <v>#NAME?</v>
      </c>
      <c r="U40" t="e">
        <f ca="1">_xll.xpGetDataCell(((XPQUERYDOC_4!$A40-3)*84)+(XPQUERYDOC_4!U$1-1), "XPQUERYDOC_4")</f>
        <v>#NAME?</v>
      </c>
      <c r="V40" t="e">
        <f ca="1">_xll.xpGetDataCell(((XPQUERYDOC_4!$A40-3)*84)+(XPQUERYDOC_4!V$1-1), "XPQUERYDOC_4")</f>
        <v>#NAME?</v>
      </c>
      <c r="W40" t="e">
        <f ca="1">_xll.xpGetDataCell(((XPQUERYDOC_4!$A40-3)*84)+(XPQUERYDOC_4!W$1-1), "XPQUERYDOC_4")</f>
        <v>#NAME?</v>
      </c>
      <c r="X40" t="e">
        <f ca="1">_xll.xpGetDataCell(((XPQUERYDOC_4!$A40-3)*84)+(XPQUERYDOC_4!X$1-1), "XPQUERYDOC_4")</f>
        <v>#NAME?</v>
      </c>
      <c r="Y40" t="e">
        <f ca="1">_xll.xpGetDataCell(((XPQUERYDOC_4!$A40-3)*84)+(XPQUERYDOC_4!Y$1-1), "XPQUERYDOC_4")</f>
        <v>#NAME?</v>
      </c>
      <c r="Z40" t="e">
        <f ca="1">_xll.xpGetDataCell(((XPQUERYDOC_4!$A40-3)*84)+(XPQUERYDOC_4!Z$1-1), "XPQUERYDOC_4")</f>
        <v>#NAME?</v>
      </c>
      <c r="AA40" t="e">
        <f ca="1">_xll.xpGetDataCell(((XPQUERYDOC_4!$A40-3)*84)+(XPQUERYDOC_4!AA$1-1), "XPQUERYDOC_4")</f>
        <v>#NAME?</v>
      </c>
      <c r="AB40" t="e">
        <f ca="1">_xll.xpGetDataCell(((XPQUERYDOC_4!$A40-3)*84)+(XPQUERYDOC_4!AB$1-1), "XPQUERYDOC_4")</f>
        <v>#NAME?</v>
      </c>
      <c r="AC40" t="e">
        <f ca="1">_xll.xpGetDataCell(((XPQUERYDOC_4!$A40-3)*84)+(XPQUERYDOC_4!AC$1-1), "XPQUERYDOC_4")</f>
        <v>#NAME?</v>
      </c>
      <c r="AD40" t="e">
        <f ca="1">_xll.xpGetDataCell(((XPQUERYDOC_4!$A40-3)*84)+(XPQUERYDOC_4!AD$1-1), "XPQUERYDOC_4")</f>
        <v>#NAME?</v>
      </c>
      <c r="AE40" t="e">
        <f ca="1">_xll.xpGetDataCell(((XPQUERYDOC_4!$A40-3)*84)+(XPQUERYDOC_4!AE$1-1), "XPQUERYDOC_4")</f>
        <v>#NAME?</v>
      </c>
      <c r="AF40" t="e">
        <f ca="1">_xll.xpGetDataCell(((XPQUERYDOC_4!$A40-3)*84)+(XPQUERYDOC_4!AF$1-1), "XPQUERYDOC_4")</f>
        <v>#NAME?</v>
      </c>
      <c r="AG40" t="e">
        <f ca="1">_xll.xpGetDataCell(((XPQUERYDOC_4!$A40-3)*84)+(XPQUERYDOC_4!AG$1-1), "XPQUERYDOC_4")</f>
        <v>#NAME?</v>
      </c>
      <c r="AH40" t="e">
        <f ca="1">_xll.xpGetDataCell(((XPQUERYDOC_4!$A40-3)*84)+(XPQUERYDOC_4!AH$1-1), "XPQUERYDOC_4")</f>
        <v>#NAME?</v>
      </c>
      <c r="AI40" t="e">
        <f ca="1">_xll.xpGetDataCell(((XPQUERYDOC_4!$A40-3)*84)+(XPQUERYDOC_4!AI$1-1), "XPQUERYDOC_4")</f>
        <v>#NAME?</v>
      </c>
      <c r="AJ40" t="e">
        <f ca="1">_xll.xpGetDataCell(((XPQUERYDOC_4!$A40-3)*84)+(XPQUERYDOC_4!AJ$1-1), "XPQUERYDOC_4")</f>
        <v>#NAME?</v>
      </c>
      <c r="AK40" t="e">
        <f ca="1">_xll.xpGetDataCell(((XPQUERYDOC_4!$A40-3)*84)+(XPQUERYDOC_4!AK$1-1), "XPQUERYDOC_4")</f>
        <v>#NAME?</v>
      </c>
      <c r="AL40" t="e">
        <f ca="1">_xll.xpGetDataCell(((XPQUERYDOC_4!$A40-3)*84)+(XPQUERYDOC_4!AL$1-1), "XPQUERYDOC_4")</f>
        <v>#NAME?</v>
      </c>
      <c r="AM40" t="e">
        <f ca="1">_xll.xpGetDataCell(((XPQUERYDOC_4!$A40-3)*84)+(XPQUERYDOC_4!AM$1-1), "XPQUERYDOC_4")</f>
        <v>#NAME?</v>
      </c>
      <c r="AN40" t="e">
        <f ca="1">_xll.xpGetDataCell(((XPQUERYDOC_4!$A40-3)*84)+(XPQUERYDOC_4!AN$1-1), "XPQUERYDOC_4")</f>
        <v>#NAME?</v>
      </c>
      <c r="AO40" t="e">
        <f ca="1">_xll.xpGetDataCell(((XPQUERYDOC_4!$A40-3)*84)+(XPQUERYDOC_4!AO$1-1), "XPQUERYDOC_4")</f>
        <v>#NAME?</v>
      </c>
      <c r="AP40" t="e">
        <f ca="1">_xll.xpGetDataCell(((XPQUERYDOC_4!$A40-3)*84)+(XPQUERYDOC_4!AP$1-1), "XPQUERYDOC_4")</f>
        <v>#NAME?</v>
      </c>
      <c r="AQ40" t="e">
        <f ca="1">_xll.xpGetDataCell(((XPQUERYDOC_4!$A40-3)*84)+(XPQUERYDOC_4!AQ$1-1), "XPQUERYDOC_4")</f>
        <v>#NAME?</v>
      </c>
      <c r="AR40" t="e">
        <f ca="1">_xll.xpGetDataCell(((XPQUERYDOC_4!$A40-3)*84)+(XPQUERYDOC_4!AR$1-1), "XPQUERYDOC_4")</f>
        <v>#NAME?</v>
      </c>
      <c r="AS40" t="e">
        <f ca="1">_xll.xpGetDataCell(((XPQUERYDOC_4!$A40-3)*84)+(XPQUERYDOC_4!AS$1-1), "XPQUERYDOC_4")</f>
        <v>#NAME?</v>
      </c>
      <c r="AT40" t="e">
        <f ca="1">_xll.xpGetDataCell(((XPQUERYDOC_4!$A40-3)*84)+(XPQUERYDOC_4!AT$1-1), "XPQUERYDOC_4")</f>
        <v>#NAME?</v>
      </c>
      <c r="AU40" t="e">
        <f ca="1">_xll.xpGetDataCell(((XPQUERYDOC_4!$A40-3)*84)+(XPQUERYDOC_4!AU$1-1), "XPQUERYDOC_4")</f>
        <v>#NAME?</v>
      </c>
      <c r="AV40" t="e">
        <f ca="1">_xll.xpGetDataCell(((XPQUERYDOC_4!$A40-3)*84)+(XPQUERYDOC_4!AV$1-1), "XPQUERYDOC_4")</f>
        <v>#NAME?</v>
      </c>
      <c r="AW40" t="e">
        <f ca="1">_xll.xpGetDataCell(((XPQUERYDOC_4!$A40-3)*84)+(XPQUERYDOC_4!AW$1-1), "XPQUERYDOC_4")</f>
        <v>#NAME?</v>
      </c>
      <c r="AX40" t="e">
        <f ca="1">_xll.xpGetDataCell(((XPQUERYDOC_4!$A40-3)*84)+(XPQUERYDOC_4!AX$1-1), "XPQUERYDOC_4")</f>
        <v>#NAME?</v>
      </c>
      <c r="AY40" t="e">
        <f ca="1">_xll.xpGetDataCell(((XPQUERYDOC_4!$A40-3)*84)+(XPQUERYDOC_4!AY$1-1), "XPQUERYDOC_4")</f>
        <v>#NAME?</v>
      </c>
      <c r="AZ40" t="e">
        <f ca="1">_xll.xpGetDataCell(((XPQUERYDOC_4!$A40-3)*84)+(XPQUERYDOC_4!AZ$1-1), "XPQUERYDOC_4")</f>
        <v>#NAME?</v>
      </c>
      <c r="BA40" t="e">
        <f ca="1">_xll.xpGetDataCell(((XPQUERYDOC_4!$A40-3)*84)+(XPQUERYDOC_4!BA$1-1), "XPQUERYDOC_4")</f>
        <v>#NAME?</v>
      </c>
      <c r="BB40" t="e">
        <f ca="1">_xll.xpGetDataCell(((XPQUERYDOC_4!$A40-3)*84)+(XPQUERYDOC_4!BB$1-1), "XPQUERYDOC_4")</f>
        <v>#NAME?</v>
      </c>
      <c r="BC40" t="e">
        <f ca="1">_xll.xpGetDataCell(((XPQUERYDOC_4!$A40-3)*84)+(XPQUERYDOC_4!BC$1-1), "XPQUERYDOC_4")</f>
        <v>#NAME?</v>
      </c>
      <c r="BD40" t="e">
        <f ca="1">_xll.xpGetDataCell(((XPQUERYDOC_4!$A40-3)*84)+(XPQUERYDOC_4!BD$1-1), "XPQUERYDOC_4")</f>
        <v>#NAME?</v>
      </c>
      <c r="BE40" t="e">
        <f ca="1">_xll.xpGetDataCell(((XPQUERYDOC_4!$A40-3)*84)+(XPQUERYDOC_4!BE$1-1), "XPQUERYDOC_4")</f>
        <v>#NAME?</v>
      </c>
      <c r="BF40" t="e">
        <f ca="1">_xll.xpGetDataCell(((XPQUERYDOC_4!$A40-3)*84)+(XPQUERYDOC_4!BF$1-1), "XPQUERYDOC_4")</f>
        <v>#NAME?</v>
      </c>
      <c r="BG40" t="e">
        <f ca="1">_xll.xpGetDataCell(((XPQUERYDOC_4!$A40-3)*84)+(XPQUERYDOC_4!BG$1-1), "XPQUERYDOC_4")</f>
        <v>#NAME?</v>
      </c>
      <c r="BH40" t="e">
        <f ca="1">_xll.xpGetDataCell(((XPQUERYDOC_4!$A40-3)*84)+(XPQUERYDOC_4!BH$1-1), "XPQUERYDOC_4")</f>
        <v>#NAME?</v>
      </c>
      <c r="BI40" t="e">
        <f ca="1">_xll.xpGetDataCell(((XPQUERYDOC_4!$A40-3)*84)+(XPQUERYDOC_4!BI$1-1), "XPQUERYDOC_4")</f>
        <v>#NAME?</v>
      </c>
      <c r="BJ40" t="e">
        <f ca="1">_xll.xpGetDataCell(((XPQUERYDOC_4!$A40-3)*84)+(XPQUERYDOC_4!BJ$1-1), "XPQUERYDOC_4")</f>
        <v>#NAME?</v>
      </c>
      <c r="BK40" t="e">
        <f ca="1">_xll.xpGetDataCell(((XPQUERYDOC_4!$A40-3)*84)+(XPQUERYDOC_4!BK$1-1), "XPQUERYDOC_4")</f>
        <v>#NAME?</v>
      </c>
      <c r="BL40" t="e">
        <f ca="1">_xll.xpGetDataCell(((XPQUERYDOC_4!$A40-3)*84)+(XPQUERYDOC_4!BL$1-1), "XPQUERYDOC_4")</f>
        <v>#NAME?</v>
      </c>
      <c r="BM40" t="e">
        <f ca="1">_xll.xpGetDataCell(((XPQUERYDOC_4!$A40-3)*84)+(XPQUERYDOC_4!BM$1-1), "XPQUERYDOC_4")</f>
        <v>#NAME?</v>
      </c>
      <c r="BN40" t="e">
        <f ca="1">_xll.xpGetDataCell(((XPQUERYDOC_4!$A40-3)*84)+(XPQUERYDOC_4!BN$1-1), "XPQUERYDOC_4")</f>
        <v>#NAME?</v>
      </c>
      <c r="BO40" t="e">
        <f ca="1">_xll.xpGetDataCell(((XPQUERYDOC_4!$A40-3)*84)+(XPQUERYDOC_4!BO$1-1), "XPQUERYDOC_4")</f>
        <v>#NAME?</v>
      </c>
      <c r="BP40" t="e">
        <f ca="1">_xll.xpGetDataCell(((XPQUERYDOC_4!$A40-3)*84)+(XPQUERYDOC_4!BP$1-1), "XPQUERYDOC_4")</f>
        <v>#NAME?</v>
      </c>
      <c r="BQ40" t="e">
        <f ca="1">_xll.xpGetDataCell(((XPQUERYDOC_4!$A40-3)*84)+(XPQUERYDOC_4!BQ$1-1), "XPQUERYDOC_4")</f>
        <v>#NAME?</v>
      </c>
      <c r="BR40" t="e">
        <f ca="1">_xll.xpGetDataCell(((XPQUERYDOC_4!$A40-3)*84)+(XPQUERYDOC_4!BR$1-1), "XPQUERYDOC_4")</f>
        <v>#NAME?</v>
      </c>
      <c r="BS40" t="e">
        <f ca="1">_xll.xpGetDataCell(((XPQUERYDOC_4!$A40-3)*84)+(XPQUERYDOC_4!BS$1-1), "XPQUERYDOC_4")</f>
        <v>#NAME?</v>
      </c>
      <c r="BT40" t="e">
        <f ca="1">_xll.xpGetDataCell(((XPQUERYDOC_4!$A40-3)*84)+(XPQUERYDOC_4!BT$1-1), "XPQUERYDOC_4")</f>
        <v>#NAME?</v>
      </c>
      <c r="BU40" t="e">
        <f ca="1">_xll.xpGetDataCell(((XPQUERYDOC_4!$A40-3)*84)+(XPQUERYDOC_4!BU$1-1), "XPQUERYDOC_4")</f>
        <v>#NAME?</v>
      </c>
      <c r="BV40" t="e">
        <f ca="1">_xll.xpGetDataCell(((XPQUERYDOC_4!$A40-3)*84)+(XPQUERYDOC_4!BV$1-1), "XPQUERYDOC_4")</f>
        <v>#NAME?</v>
      </c>
      <c r="BW40" t="e">
        <f ca="1">_xll.xpGetDataCell(((XPQUERYDOC_4!$A40-3)*84)+(XPQUERYDOC_4!BW$1-1), "XPQUERYDOC_4")</f>
        <v>#NAME?</v>
      </c>
      <c r="BX40" t="e">
        <f ca="1">_xll.xpGetDataCell(((XPQUERYDOC_4!$A40-3)*84)+(XPQUERYDOC_4!BX$1-1), "XPQUERYDOC_4")</f>
        <v>#NAME?</v>
      </c>
      <c r="BY40" t="e">
        <f ca="1">_xll.xpGetDataCell(((XPQUERYDOC_4!$A40-3)*84)+(XPQUERYDOC_4!BY$1-1), "XPQUERYDOC_4")</f>
        <v>#NAME?</v>
      </c>
      <c r="BZ40" t="e">
        <f ca="1">_xll.xpGetDataCell(((XPQUERYDOC_4!$A40-3)*84)+(XPQUERYDOC_4!BZ$1-1), "XPQUERYDOC_4")</f>
        <v>#NAME?</v>
      </c>
      <c r="CA40" t="e">
        <f ca="1">_xll.xpGetDataCell(((XPQUERYDOC_4!$A40-3)*84)+(XPQUERYDOC_4!CA$1-1), "XPQUERYDOC_4")</f>
        <v>#NAME?</v>
      </c>
      <c r="CB40" t="e">
        <f ca="1">_xll.xpGetDataCell(((XPQUERYDOC_4!$A40-3)*84)+(XPQUERYDOC_4!CB$1-1), "XPQUERYDOC_4")</f>
        <v>#NAME?</v>
      </c>
      <c r="CC40" t="e">
        <f ca="1">_xll.xpGetDataCell(((XPQUERYDOC_4!$A40-3)*84)+(XPQUERYDOC_4!CC$1-1), "XPQUERYDOC_4")</f>
        <v>#NAME?</v>
      </c>
      <c r="CD40" t="e">
        <f ca="1">_xll.xpGetDataCell(((XPQUERYDOC_4!$A40-3)*84)+(XPQUERYDOC_4!CD$1-1), "XPQUERYDOC_4")</f>
        <v>#NAME?</v>
      </c>
      <c r="CE40" t="e">
        <f ca="1">_xll.xpGetDataCell(((XPQUERYDOC_4!$A40-3)*84)+(XPQUERYDOC_4!CE$1-1), "XPQUERYDOC_4")</f>
        <v>#NAME?</v>
      </c>
      <c r="CF40" t="e">
        <f ca="1">_xll.xpGetDataCell(((XPQUERYDOC_4!$A40-3)*84)+(XPQUERYDOC_4!CF$1-1), "XPQUERYDOC_4")</f>
        <v>#NAME?</v>
      </c>
      <c r="CG40" t="e">
        <f ca="1">_xll.xpGetDataCell(((XPQUERYDOC_4!$A40-3)*84)+(XPQUERYDOC_4!CG$1-1), "XPQUERYDOC_4")</f>
        <v>#NAME?</v>
      </c>
      <c r="CH40" t="e">
        <f ca="1">_xll.xpGetDataCell(((XPQUERYDOC_4!$A40-3)*84)+(XPQUERYDOC_4!CH$1-1), "XPQUERYDOC_4")</f>
        <v>#NAME?</v>
      </c>
    </row>
    <row r="41" spans="1:86" x14ac:dyDescent="0.2">
      <c r="B41" t="e">
        <f ca="1">_xll.xpGetDimLabel(2, 17, "XPQUERYDOC_4")</f>
        <v>#NAME?</v>
      </c>
      <c r="C41" t="e">
        <f ca="1">_xll.xpGetDataCell(((XPQUERYDOC_4!$A41-3)*84)+(XPQUERYDOC_4!C$1-1), "XPQUERYDOC_4")</f>
        <v>#NAME?</v>
      </c>
      <c r="D41" t="e">
        <f ca="1">_xll.xpGetDataCell(((XPQUERYDOC_4!$A41-3)*84)+(XPQUERYDOC_4!D$1-1), "XPQUERYDOC_4")</f>
        <v>#NAME?</v>
      </c>
      <c r="E41" t="e">
        <f ca="1">_xll.xpGetDataCell(((XPQUERYDOC_4!$A41-3)*84)+(XPQUERYDOC_4!E$1-1), "XPQUERYDOC_4")</f>
        <v>#NAME?</v>
      </c>
      <c r="F41" t="e">
        <f ca="1">_xll.xpGetDataCell(((XPQUERYDOC_4!$A41-3)*84)+(XPQUERYDOC_4!F$1-1), "XPQUERYDOC_4")</f>
        <v>#NAME?</v>
      </c>
      <c r="G41" t="e">
        <f ca="1">_xll.xpGetDataCell(((XPQUERYDOC_4!$A41-3)*84)+(XPQUERYDOC_4!G$1-1), "XPQUERYDOC_4")</f>
        <v>#NAME?</v>
      </c>
      <c r="H41" t="e">
        <f ca="1">_xll.xpGetDataCell(((XPQUERYDOC_4!$A41-3)*84)+(XPQUERYDOC_4!H$1-1), "XPQUERYDOC_4")</f>
        <v>#NAME?</v>
      </c>
      <c r="I41" t="e">
        <f ca="1">_xll.xpGetDataCell(((XPQUERYDOC_4!$A41-3)*84)+(XPQUERYDOC_4!I$1-1), "XPQUERYDOC_4")</f>
        <v>#NAME?</v>
      </c>
      <c r="J41" t="e">
        <f ca="1">_xll.xpGetDataCell(((XPQUERYDOC_4!$A41-3)*84)+(XPQUERYDOC_4!J$1-1), "XPQUERYDOC_4")</f>
        <v>#NAME?</v>
      </c>
      <c r="K41" t="e">
        <f ca="1">_xll.xpGetDataCell(((XPQUERYDOC_4!$A41-3)*84)+(XPQUERYDOC_4!K$1-1), "XPQUERYDOC_4")</f>
        <v>#NAME?</v>
      </c>
      <c r="L41" t="e">
        <f ca="1">_xll.xpGetDataCell(((XPQUERYDOC_4!$A41-3)*84)+(XPQUERYDOC_4!L$1-1), "XPQUERYDOC_4")</f>
        <v>#NAME?</v>
      </c>
      <c r="M41" t="e">
        <f ca="1">_xll.xpGetDataCell(((XPQUERYDOC_4!$A41-3)*84)+(XPQUERYDOC_4!M$1-1), "XPQUERYDOC_4")</f>
        <v>#NAME?</v>
      </c>
      <c r="N41" t="e">
        <f ca="1">_xll.xpGetDataCell(((XPQUERYDOC_4!$A41-3)*84)+(XPQUERYDOC_4!N$1-1), "XPQUERYDOC_4")</f>
        <v>#NAME?</v>
      </c>
      <c r="O41" t="e">
        <f ca="1">_xll.xpGetDataCell(((XPQUERYDOC_4!$A41-3)*84)+(XPQUERYDOC_4!O$1-1), "XPQUERYDOC_4")</f>
        <v>#NAME?</v>
      </c>
      <c r="P41" t="e">
        <f ca="1">_xll.xpGetDataCell(((XPQUERYDOC_4!$A41-3)*84)+(XPQUERYDOC_4!P$1-1), "XPQUERYDOC_4")</f>
        <v>#NAME?</v>
      </c>
      <c r="Q41" t="e">
        <f ca="1">_xll.xpGetDataCell(((XPQUERYDOC_4!$A41-3)*84)+(XPQUERYDOC_4!Q$1-1), "XPQUERYDOC_4")</f>
        <v>#NAME?</v>
      </c>
      <c r="R41" t="e">
        <f ca="1">_xll.xpGetDataCell(((XPQUERYDOC_4!$A41-3)*84)+(XPQUERYDOC_4!R$1-1), "XPQUERYDOC_4")</f>
        <v>#NAME?</v>
      </c>
      <c r="S41" t="e">
        <f ca="1">_xll.xpGetDataCell(((XPQUERYDOC_4!$A41-3)*84)+(XPQUERYDOC_4!S$1-1), "XPQUERYDOC_4")</f>
        <v>#NAME?</v>
      </c>
      <c r="T41" t="e">
        <f ca="1">_xll.xpGetDataCell(((XPQUERYDOC_4!$A41-3)*84)+(XPQUERYDOC_4!T$1-1), "XPQUERYDOC_4")</f>
        <v>#NAME?</v>
      </c>
      <c r="U41" t="e">
        <f ca="1">_xll.xpGetDataCell(((XPQUERYDOC_4!$A41-3)*84)+(XPQUERYDOC_4!U$1-1), "XPQUERYDOC_4")</f>
        <v>#NAME?</v>
      </c>
      <c r="V41" t="e">
        <f ca="1">_xll.xpGetDataCell(((XPQUERYDOC_4!$A41-3)*84)+(XPQUERYDOC_4!V$1-1), "XPQUERYDOC_4")</f>
        <v>#NAME?</v>
      </c>
      <c r="W41" t="e">
        <f ca="1">_xll.xpGetDataCell(((XPQUERYDOC_4!$A41-3)*84)+(XPQUERYDOC_4!W$1-1), "XPQUERYDOC_4")</f>
        <v>#NAME?</v>
      </c>
      <c r="X41" t="e">
        <f ca="1">_xll.xpGetDataCell(((XPQUERYDOC_4!$A41-3)*84)+(XPQUERYDOC_4!X$1-1), "XPQUERYDOC_4")</f>
        <v>#NAME?</v>
      </c>
      <c r="Y41" t="e">
        <f ca="1">_xll.xpGetDataCell(((XPQUERYDOC_4!$A41-3)*84)+(XPQUERYDOC_4!Y$1-1), "XPQUERYDOC_4")</f>
        <v>#NAME?</v>
      </c>
      <c r="Z41" t="e">
        <f ca="1">_xll.xpGetDataCell(((XPQUERYDOC_4!$A41-3)*84)+(XPQUERYDOC_4!Z$1-1), "XPQUERYDOC_4")</f>
        <v>#NAME?</v>
      </c>
      <c r="AA41" t="e">
        <f ca="1">_xll.xpGetDataCell(((XPQUERYDOC_4!$A41-3)*84)+(XPQUERYDOC_4!AA$1-1), "XPQUERYDOC_4")</f>
        <v>#NAME?</v>
      </c>
      <c r="AB41" t="e">
        <f ca="1">_xll.xpGetDataCell(((XPQUERYDOC_4!$A41-3)*84)+(XPQUERYDOC_4!AB$1-1), "XPQUERYDOC_4")</f>
        <v>#NAME?</v>
      </c>
      <c r="AC41" t="e">
        <f ca="1">_xll.xpGetDataCell(((XPQUERYDOC_4!$A41-3)*84)+(XPQUERYDOC_4!AC$1-1), "XPQUERYDOC_4")</f>
        <v>#NAME?</v>
      </c>
      <c r="AD41" t="e">
        <f ca="1">_xll.xpGetDataCell(((XPQUERYDOC_4!$A41-3)*84)+(XPQUERYDOC_4!AD$1-1), "XPQUERYDOC_4")</f>
        <v>#NAME?</v>
      </c>
      <c r="AE41" t="e">
        <f ca="1">_xll.xpGetDataCell(((XPQUERYDOC_4!$A41-3)*84)+(XPQUERYDOC_4!AE$1-1), "XPQUERYDOC_4")</f>
        <v>#NAME?</v>
      </c>
      <c r="AF41" t="e">
        <f ca="1">_xll.xpGetDataCell(((XPQUERYDOC_4!$A41-3)*84)+(XPQUERYDOC_4!AF$1-1), "XPQUERYDOC_4")</f>
        <v>#NAME?</v>
      </c>
      <c r="AG41" t="e">
        <f ca="1">_xll.xpGetDataCell(((XPQUERYDOC_4!$A41-3)*84)+(XPQUERYDOC_4!AG$1-1), "XPQUERYDOC_4")</f>
        <v>#NAME?</v>
      </c>
      <c r="AH41" t="e">
        <f ca="1">_xll.xpGetDataCell(((XPQUERYDOC_4!$A41-3)*84)+(XPQUERYDOC_4!AH$1-1), "XPQUERYDOC_4")</f>
        <v>#NAME?</v>
      </c>
      <c r="AI41" t="e">
        <f ca="1">_xll.xpGetDataCell(((XPQUERYDOC_4!$A41-3)*84)+(XPQUERYDOC_4!AI$1-1), "XPQUERYDOC_4")</f>
        <v>#NAME?</v>
      </c>
      <c r="AJ41" t="e">
        <f ca="1">_xll.xpGetDataCell(((XPQUERYDOC_4!$A41-3)*84)+(XPQUERYDOC_4!AJ$1-1), "XPQUERYDOC_4")</f>
        <v>#NAME?</v>
      </c>
      <c r="AK41" t="e">
        <f ca="1">_xll.xpGetDataCell(((XPQUERYDOC_4!$A41-3)*84)+(XPQUERYDOC_4!AK$1-1), "XPQUERYDOC_4")</f>
        <v>#NAME?</v>
      </c>
      <c r="AL41" t="e">
        <f ca="1">_xll.xpGetDataCell(((XPQUERYDOC_4!$A41-3)*84)+(XPQUERYDOC_4!AL$1-1), "XPQUERYDOC_4")</f>
        <v>#NAME?</v>
      </c>
      <c r="AM41" t="e">
        <f ca="1">_xll.xpGetDataCell(((XPQUERYDOC_4!$A41-3)*84)+(XPQUERYDOC_4!AM$1-1), "XPQUERYDOC_4")</f>
        <v>#NAME?</v>
      </c>
      <c r="AN41" t="e">
        <f ca="1">_xll.xpGetDataCell(((XPQUERYDOC_4!$A41-3)*84)+(XPQUERYDOC_4!AN$1-1), "XPQUERYDOC_4")</f>
        <v>#NAME?</v>
      </c>
      <c r="AO41" t="e">
        <f ca="1">_xll.xpGetDataCell(((XPQUERYDOC_4!$A41-3)*84)+(XPQUERYDOC_4!AO$1-1), "XPQUERYDOC_4")</f>
        <v>#NAME?</v>
      </c>
      <c r="AP41" t="e">
        <f ca="1">_xll.xpGetDataCell(((XPQUERYDOC_4!$A41-3)*84)+(XPQUERYDOC_4!AP$1-1), "XPQUERYDOC_4")</f>
        <v>#NAME?</v>
      </c>
      <c r="AQ41" t="e">
        <f ca="1">_xll.xpGetDataCell(((XPQUERYDOC_4!$A41-3)*84)+(XPQUERYDOC_4!AQ$1-1), "XPQUERYDOC_4")</f>
        <v>#NAME?</v>
      </c>
      <c r="AR41" t="e">
        <f ca="1">_xll.xpGetDataCell(((XPQUERYDOC_4!$A41-3)*84)+(XPQUERYDOC_4!AR$1-1), "XPQUERYDOC_4")</f>
        <v>#NAME?</v>
      </c>
      <c r="AS41" t="e">
        <f ca="1">_xll.xpGetDataCell(((XPQUERYDOC_4!$A41-3)*84)+(XPQUERYDOC_4!AS$1-1), "XPQUERYDOC_4")</f>
        <v>#NAME?</v>
      </c>
      <c r="AT41" t="e">
        <f ca="1">_xll.xpGetDataCell(((XPQUERYDOC_4!$A41-3)*84)+(XPQUERYDOC_4!AT$1-1), "XPQUERYDOC_4")</f>
        <v>#NAME?</v>
      </c>
      <c r="AU41" t="e">
        <f ca="1">_xll.xpGetDataCell(((XPQUERYDOC_4!$A41-3)*84)+(XPQUERYDOC_4!AU$1-1), "XPQUERYDOC_4")</f>
        <v>#NAME?</v>
      </c>
      <c r="AV41" t="e">
        <f ca="1">_xll.xpGetDataCell(((XPQUERYDOC_4!$A41-3)*84)+(XPQUERYDOC_4!AV$1-1), "XPQUERYDOC_4")</f>
        <v>#NAME?</v>
      </c>
      <c r="AW41" t="e">
        <f ca="1">_xll.xpGetDataCell(((XPQUERYDOC_4!$A41-3)*84)+(XPQUERYDOC_4!AW$1-1), "XPQUERYDOC_4")</f>
        <v>#NAME?</v>
      </c>
      <c r="AX41" t="e">
        <f ca="1">_xll.xpGetDataCell(((XPQUERYDOC_4!$A41-3)*84)+(XPQUERYDOC_4!AX$1-1), "XPQUERYDOC_4")</f>
        <v>#NAME?</v>
      </c>
      <c r="AY41" t="e">
        <f ca="1">_xll.xpGetDataCell(((XPQUERYDOC_4!$A41-3)*84)+(XPQUERYDOC_4!AY$1-1), "XPQUERYDOC_4")</f>
        <v>#NAME?</v>
      </c>
      <c r="AZ41" t="e">
        <f ca="1">_xll.xpGetDataCell(((XPQUERYDOC_4!$A41-3)*84)+(XPQUERYDOC_4!AZ$1-1), "XPQUERYDOC_4")</f>
        <v>#NAME?</v>
      </c>
      <c r="BA41" t="e">
        <f ca="1">_xll.xpGetDataCell(((XPQUERYDOC_4!$A41-3)*84)+(XPQUERYDOC_4!BA$1-1), "XPQUERYDOC_4")</f>
        <v>#NAME?</v>
      </c>
      <c r="BB41" t="e">
        <f ca="1">_xll.xpGetDataCell(((XPQUERYDOC_4!$A41-3)*84)+(XPQUERYDOC_4!BB$1-1), "XPQUERYDOC_4")</f>
        <v>#NAME?</v>
      </c>
      <c r="BC41" t="e">
        <f ca="1">_xll.xpGetDataCell(((XPQUERYDOC_4!$A41-3)*84)+(XPQUERYDOC_4!BC$1-1), "XPQUERYDOC_4")</f>
        <v>#NAME?</v>
      </c>
      <c r="BD41" t="e">
        <f ca="1">_xll.xpGetDataCell(((XPQUERYDOC_4!$A41-3)*84)+(XPQUERYDOC_4!BD$1-1), "XPQUERYDOC_4")</f>
        <v>#NAME?</v>
      </c>
      <c r="BE41" t="e">
        <f ca="1">_xll.xpGetDataCell(((XPQUERYDOC_4!$A41-3)*84)+(XPQUERYDOC_4!BE$1-1), "XPQUERYDOC_4")</f>
        <v>#NAME?</v>
      </c>
      <c r="BF41" t="e">
        <f ca="1">_xll.xpGetDataCell(((XPQUERYDOC_4!$A41-3)*84)+(XPQUERYDOC_4!BF$1-1), "XPQUERYDOC_4")</f>
        <v>#NAME?</v>
      </c>
      <c r="BG41" t="e">
        <f ca="1">_xll.xpGetDataCell(((XPQUERYDOC_4!$A41-3)*84)+(XPQUERYDOC_4!BG$1-1), "XPQUERYDOC_4")</f>
        <v>#NAME?</v>
      </c>
      <c r="BH41" t="e">
        <f ca="1">_xll.xpGetDataCell(((XPQUERYDOC_4!$A41-3)*84)+(XPQUERYDOC_4!BH$1-1), "XPQUERYDOC_4")</f>
        <v>#NAME?</v>
      </c>
      <c r="BI41" t="e">
        <f ca="1">_xll.xpGetDataCell(((XPQUERYDOC_4!$A41-3)*84)+(XPQUERYDOC_4!BI$1-1), "XPQUERYDOC_4")</f>
        <v>#NAME?</v>
      </c>
      <c r="BJ41" t="e">
        <f ca="1">_xll.xpGetDataCell(((XPQUERYDOC_4!$A41-3)*84)+(XPQUERYDOC_4!BJ$1-1), "XPQUERYDOC_4")</f>
        <v>#NAME?</v>
      </c>
      <c r="BK41" t="e">
        <f ca="1">_xll.xpGetDataCell(((XPQUERYDOC_4!$A41-3)*84)+(XPQUERYDOC_4!BK$1-1), "XPQUERYDOC_4")</f>
        <v>#NAME?</v>
      </c>
      <c r="BL41" t="e">
        <f ca="1">_xll.xpGetDataCell(((XPQUERYDOC_4!$A41-3)*84)+(XPQUERYDOC_4!BL$1-1), "XPQUERYDOC_4")</f>
        <v>#NAME?</v>
      </c>
      <c r="BM41" t="e">
        <f ca="1">_xll.xpGetDataCell(((XPQUERYDOC_4!$A41-3)*84)+(XPQUERYDOC_4!BM$1-1), "XPQUERYDOC_4")</f>
        <v>#NAME?</v>
      </c>
      <c r="BN41" t="e">
        <f ca="1">_xll.xpGetDataCell(((XPQUERYDOC_4!$A41-3)*84)+(XPQUERYDOC_4!BN$1-1), "XPQUERYDOC_4")</f>
        <v>#NAME?</v>
      </c>
      <c r="BO41" t="e">
        <f ca="1">_xll.xpGetDataCell(((XPQUERYDOC_4!$A41-3)*84)+(XPQUERYDOC_4!BO$1-1), "XPQUERYDOC_4")</f>
        <v>#NAME?</v>
      </c>
      <c r="BP41" t="e">
        <f ca="1">_xll.xpGetDataCell(((XPQUERYDOC_4!$A41-3)*84)+(XPQUERYDOC_4!BP$1-1), "XPQUERYDOC_4")</f>
        <v>#NAME?</v>
      </c>
      <c r="BQ41" t="e">
        <f ca="1">_xll.xpGetDataCell(((XPQUERYDOC_4!$A41-3)*84)+(XPQUERYDOC_4!BQ$1-1), "XPQUERYDOC_4")</f>
        <v>#NAME?</v>
      </c>
      <c r="BR41" t="e">
        <f ca="1">_xll.xpGetDataCell(((XPQUERYDOC_4!$A41-3)*84)+(XPQUERYDOC_4!BR$1-1), "XPQUERYDOC_4")</f>
        <v>#NAME?</v>
      </c>
      <c r="BS41" t="e">
        <f ca="1">_xll.xpGetDataCell(((XPQUERYDOC_4!$A41-3)*84)+(XPQUERYDOC_4!BS$1-1), "XPQUERYDOC_4")</f>
        <v>#NAME?</v>
      </c>
      <c r="BT41" t="e">
        <f ca="1">_xll.xpGetDataCell(((XPQUERYDOC_4!$A41-3)*84)+(XPQUERYDOC_4!BT$1-1), "XPQUERYDOC_4")</f>
        <v>#NAME?</v>
      </c>
      <c r="BU41" t="e">
        <f ca="1">_xll.xpGetDataCell(((XPQUERYDOC_4!$A41-3)*84)+(XPQUERYDOC_4!BU$1-1), "XPQUERYDOC_4")</f>
        <v>#NAME?</v>
      </c>
      <c r="BV41" t="e">
        <f ca="1">_xll.xpGetDataCell(((XPQUERYDOC_4!$A41-3)*84)+(XPQUERYDOC_4!BV$1-1), "XPQUERYDOC_4")</f>
        <v>#NAME?</v>
      </c>
      <c r="BW41" t="e">
        <f ca="1">_xll.xpGetDataCell(((XPQUERYDOC_4!$A41-3)*84)+(XPQUERYDOC_4!BW$1-1), "XPQUERYDOC_4")</f>
        <v>#NAME?</v>
      </c>
      <c r="BX41" t="e">
        <f ca="1">_xll.xpGetDataCell(((XPQUERYDOC_4!$A41-3)*84)+(XPQUERYDOC_4!BX$1-1), "XPQUERYDOC_4")</f>
        <v>#NAME?</v>
      </c>
      <c r="BY41" t="e">
        <f ca="1">_xll.xpGetDataCell(((XPQUERYDOC_4!$A41-3)*84)+(XPQUERYDOC_4!BY$1-1), "XPQUERYDOC_4")</f>
        <v>#NAME?</v>
      </c>
      <c r="BZ41" t="e">
        <f ca="1">_xll.xpGetDataCell(((XPQUERYDOC_4!$A41-3)*84)+(XPQUERYDOC_4!BZ$1-1), "XPQUERYDOC_4")</f>
        <v>#NAME?</v>
      </c>
      <c r="CA41" t="e">
        <f ca="1">_xll.xpGetDataCell(((XPQUERYDOC_4!$A41-3)*84)+(XPQUERYDOC_4!CA$1-1), "XPQUERYDOC_4")</f>
        <v>#NAME?</v>
      </c>
      <c r="CB41" t="e">
        <f ca="1">_xll.xpGetDataCell(((XPQUERYDOC_4!$A41-3)*84)+(XPQUERYDOC_4!CB$1-1), "XPQUERYDOC_4")</f>
        <v>#NAME?</v>
      </c>
      <c r="CC41" t="e">
        <f ca="1">_xll.xpGetDataCell(((XPQUERYDOC_4!$A41-3)*84)+(XPQUERYDOC_4!CC$1-1), "XPQUERYDOC_4")</f>
        <v>#NAME?</v>
      </c>
      <c r="CD41" t="e">
        <f ca="1">_xll.xpGetDataCell(((XPQUERYDOC_4!$A41-3)*84)+(XPQUERYDOC_4!CD$1-1), "XPQUERYDOC_4")</f>
        <v>#NAME?</v>
      </c>
      <c r="CE41" t="e">
        <f ca="1">_xll.xpGetDataCell(((XPQUERYDOC_4!$A41-3)*84)+(XPQUERYDOC_4!CE$1-1), "XPQUERYDOC_4")</f>
        <v>#NAME?</v>
      </c>
      <c r="CF41" t="e">
        <f ca="1">_xll.xpGetDataCell(((XPQUERYDOC_4!$A41-3)*84)+(XPQUERYDOC_4!CF$1-1), "XPQUERYDOC_4")</f>
        <v>#NAME?</v>
      </c>
      <c r="CG41" t="e">
        <f ca="1">_xll.xpGetDataCell(((XPQUERYDOC_4!$A41-3)*84)+(XPQUERYDOC_4!CG$1-1), "XPQUERYDOC_4")</f>
        <v>#NAME?</v>
      </c>
      <c r="CH41" t="e">
        <f ca="1">_xll.xpGetDataCell(((XPQUERYDOC_4!$A41-3)*84)+(XPQUERYDOC_4!CH$1-1), "XPQUERYDOC_4")</f>
        <v>#NAME?</v>
      </c>
    </row>
    <row r="42" spans="1:86" x14ac:dyDescent="0.2">
      <c r="B42" t="e">
        <f ca="1">_xll.xpGetDimLabel(2, 18, "XPQUERYDOC_4")</f>
        <v>#NAME?</v>
      </c>
      <c r="C42" t="e">
        <f ca="1">_xll.xpGetDataCell(((XPQUERYDOC_4!$A42-3)*84)+(XPQUERYDOC_4!C$1-1), "XPQUERYDOC_4")</f>
        <v>#NAME?</v>
      </c>
      <c r="D42" t="e">
        <f ca="1">_xll.xpGetDataCell(((XPQUERYDOC_4!$A42-3)*84)+(XPQUERYDOC_4!D$1-1), "XPQUERYDOC_4")</f>
        <v>#NAME?</v>
      </c>
      <c r="E42" t="e">
        <f ca="1">_xll.xpGetDataCell(((XPQUERYDOC_4!$A42-3)*84)+(XPQUERYDOC_4!E$1-1), "XPQUERYDOC_4")</f>
        <v>#NAME?</v>
      </c>
      <c r="F42" t="e">
        <f ca="1">_xll.xpGetDataCell(((XPQUERYDOC_4!$A42-3)*84)+(XPQUERYDOC_4!F$1-1), "XPQUERYDOC_4")</f>
        <v>#NAME?</v>
      </c>
      <c r="G42" t="e">
        <f ca="1">_xll.xpGetDataCell(((XPQUERYDOC_4!$A42-3)*84)+(XPQUERYDOC_4!G$1-1), "XPQUERYDOC_4")</f>
        <v>#NAME?</v>
      </c>
      <c r="H42" t="e">
        <f ca="1">_xll.xpGetDataCell(((XPQUERYDOC_4!$A42-3)*84)+(XPQUERYDOC_4!H$1-1), "XPQUERYDOC_4")</f>
        <v>#NAME?</v>
      </c>
      <c r="I42" t="e">
        <f ca="1">_xll.xpGetDataCell(((XPQUERYDOC_4!$A42-3)*84)+(XPQUERYDOC_4!I$1-1), "XPQUERYDOC_4")</f>
        <v>#NAME?</v>
      </c>
      <c r="J42" t="e">
        <f ca="1">_xll.xpGetDataCell(((XPQUERYDOC_4!$A42-3)*84)+(XPQUERYDOC_4!J$1-1), "XPQUERYDOC_4")</f>
        <v>#NAME?</v>
      </c>
      <c r="K42" t="e">
        <f ca="1">_xll.xpGetDataCell(((XPQUERYDOC_4!$A42-3)*84)+(XPQUERYDOC_4!K$1-1), "XPQUERYDOC_4")</f>
        <v>#NAME?</v>
      </c>
      <c r="L42" t="e">
        <f ca="1">_xll.xpGetDataCell(((XPQUERYDOC_4!$A42-3)*84)+(XPQUERYDOC_4!L$1-1), "XPQUERYDOC_4")</f>
        <v>#NAME?</v>
      </c>
      <c r="M42" t="e">
        <f ca="1">_xll.xpGetDataCell(((XPQUERYDOC_4!$A42-3)*84)+(XPQUERYDOC_4!M$1-1), "XPQUERYDOC_4")</f>
        <v>#NAME?</v>
      </c>
      <c r="N42" t="e">
        <f ca="1">_xll.xpGetDataCell(((XPQUERYDOC_4!$A42-3)*84)+(XPQUERYDOC_4!N$1-1), "XPQUERYDOC_4")</f>
        <v>#NAME?</v>
      </c>
      <c r="O42" t="e">
        <f ca="1">_xll.xpGetDataCell(((XPQUERYDOC_4!$A42-3)*84)+(XPQUERYDOC_4!O$1-1), "XPQUERYDOC_4")</f>
        <v>#NAME?</v>
      </c>
      <c r="P42" t="e">
        <f ca="1">_xll.xpGetDataCell(((XPQUERYDOC_4!$A42-3)*84)+(XPQUERYDOC_4!P$1-1), "XPQUERYDOC_4")</f>
        <v>#NAME?</v>
      </c>
      <c r="Q42" t="e">
        <f ca="1">_xll.xpGetDataCell(((XPQUERYDOC_4!$A42-3)*84)+(XPQUERYDOC_4!Q$1-1), "XPQUERYDOC_4")</f>
        <v>#NAME?</v>
      </c>
      <c r="R42" t="e">
        <f ca="1">_xll.xpGetDataCell(((XPQUERYDOC_4!$A42-3)*84)+(XPQUERYDOC_4!R$1-1), "XPQUERYDOC_4")</f>
        <v>#NAME?</v>
      </c>
      <c r="S42" t="e">
        <f ca="1">_xll.xpGetDataCell(((XPQUERYDOC_4!$A42-3)*84)+(XPQUERYDOC_4!S$1-1), "XPQUERYDOC_4")</f>
        <v>#NAME?</v>
      </c>
      <c r="T42" t="e">
        <f ca="1">_xll.xpGetDataCell(((XPQUERYDOC_4!$A42-3)*84)+(XPQUERYDOC_4!T$1-1), "XPQUERYDOC_4")</f>
        <v>#NAME?</v>
      </c>
      <c r="U42" t="e">
        <f ca="1">_xll.xpGetDataCell(((XPQUERYDOC_4!$A42-3)*84)+(XPQUERYDOC_4!U$1-1), "XPQUERYDOC_4")</f>
        <v>#NAME?</v>
      </c>
      <c r="V42" t="e">
        <f ca="1">_xll.xpGetDataCell(((XPQUERYDOC_4!$A42-3)*84)+(XPQUERYDOC_4!V$1-1), "XPQUERYDOC_4")</f>
        <v>#NAME?</v>
      </c>
      <c r="W42" t="e">
        <f ca="1">_xll.xpGetDataCell(((XPQUERYDOC_4!$A42-3)*84)+(XPQUERYDOC_4!W$1-1), "XPQUERYDOC_4")</f>
        <v>#NAME?</v>
      </c>
      <c r="X42" t="e">
        <f ca="1">_xll.xpGetDataCell(((XPQUERYDOC_4!$A42-3)*84)+(XPQUERYDOC_4!X$1-1), "XPQUERYDOC_4")</f>
        <v>#NAME?</v>
      </c>
      <c r="Y42" t="e">
        <f ca="1">_xll.xpGetDataCell(((XPQUERYDOC_4!$A42-3)*84)+(XPQUERYDOC_4!Y$1-1), "XPQUERYDOC_4")</f>
        <v>#NAME?</v>
      </c>
      <c r="Z42" t="e">
        <f ca="1">_xll.xpGetDataCell(((XPQUERYDOC_4!$A42-3)*84)+(XPQUERYDOC_4!Z$1-1), "XPQUERYDOC_4")</f>
        <v>#NAME?</v>
      </c>
      <c r="AA42" t="e">
        <f ca="1">_xll.xpGetDataCell(((XPQUERYDOC_4!$A42-3)*84)+(XPQUERYDOC_4!AA$1-1), "XPQUERYDOC_4")</f>
        <v>#NAME?</v>
      </c>
      <c r="AB42" t="e">
        <f ca="1">_xll.xpGetDataCell(((XPQUERYDOC_4!$A42-3)*84)+(XPQUERYDOC_4!AB$1-1), "XPQUERYDOC_4")</f>
        <v>#NAME?</v>
      </c>
      <c r="AC42" t="e">
        <f ca="1">_xll.xpGetDataCell(((XPQUERYDOC_4!$A42-3)*84)+(XPQUERYDOC_4!AC$1-1), "XPQUERYDOC_4")</f>
        <v>#NAME?</v>
      </c>
      <c r="AD42" t="e">
        <f ca="1">_xll.xpGetDataCell(((XPQUERYDOC_4!$A42-3)*84)+(XPQUERYDOC_4!AD$1-1), "XPQUERYDOC_4")</f>
        <v>#NAME?</v>
      </c>
      <c r="AE42" t="e">
        <f ca="1">_xll.xpGetDataCell(((XPQUERYDOC_4!$A42-3)*84)+(XPQUERYDOC_4!AE$1-1), "XPQUERYDOC_4")</f>
        <v>#NAME?</v>
      </c>
      <c r="AF42" t="e">
        <f ca="1">_xll.xpGetDataCell(((XPQUERYDOC_4!$A42-3)*84)+(XPQUERYDOC_4!AF$1-1), "XPQUERYDOC_4")</f>
        <v>#NAME?</v>
      </c>
      <c r="AG42" t="e">
        <f ca="1">_xll.xpGetDataCell(((XPQUERYDOC_4!$A42-3)*84)+(XPQUERYDOC_4!AG$1-1), "XPQUERYDOC_4")</f>
        <v>#NAME?</v>
      </c>
      <c r="AH42" t="e">
        <f ca="1">_xll.xpGetDataCell(((XPQUERYDOC_4!$A42-3)*84)+(XPQUERYDOC_4!AH$1-1), "XPQUERYDOC_4")</f>
        <v>#NAME?</v>
      </c>
      <c r="AI42" t="e">
        <f ca="1">_xll.xpGetDataCell(((XPQUERYDOC_4!$A42-3)*84)+(XPQUERYDOC_4!AI$1-1), "XPQUERYDOC_4")</f>
        <v>#NAME?</v>
      </c>
      <c r="AJ42" t="e">
        <f ca="1">_xll.xpGetDataCell(((XPQUERYDOC_4!$A42-3)*84)+(XPQUERYDOC_4!AJ$1-1), "XPQUERYDOC_4")</f>
        <v>#NAME?</v>
      </c>
      <c r="AK42" t="e">
        <f ca="1">_xll.xpGetDataCell(((XPQUERYDOC_4!$A42-3)*84)+(XPQUERYDOC_4!AK$1-1), "XPQUERYDOC_4")</f>
        <v>#NAME?</v>
      </c>
      <c r="AL42" t="e">
        <f ca="1">_xll.xpGetDataCell(((XPQUERYDOC_4!$A42-3)*84)+(XPQUERYDOC_4!AL$1-1), "XPQUERYDOC_4")</f>
        <v>#NAME?</v>
      </c>
      <c r="AM42" t="e">
        <f ca="1">_xll.xpGetDataCell(((XPQUERYDOC_4!$A42-3)*84)+(XPQUERYDOC_4!AM$1-1), "XPQUERYDOC_4")</f>
        <v>#NAME?</v>
      </c>
      <c r="AN42" t="e">
        <f ca="1">_xll.xpGetDataCell(((XPQUERYDOC_4!$A42-3)*84)+(XPQUERYDOC_4!AN$1-1), "XPQUERYDOC_4")</f>
        <v>#NAME?</v>
      </c>
      <c r="AO42" t="e">
        <f ca="1">_xll.xpGetDataCell(((XPQUERYDOC_4!$A42-3)*84)+(XPQUERYDOC_4!AO$1-1), "XPQUERYDOC_4")</f>
        <v>#NAME?</v>
      </c>
      <c r="AP42" t="e">
        <f ca="1">_xll.xpGetDataCell(((XPQUERYDOC_4!$A42-3)*84)+(XPQUERYDOC_4!AP$1-1), "XPQUERYDOC_4")</f>
        <v>#NAME?</v>
      </c>
      <c r="AQ42" t="e">
        <f ca="1">_xll.xpGetDataCell(((XPQUERYDOC_4!$A42-3)*84)+(XPQUERYDOC_4!AQ$1-1), "XPQUERYDOC_4")</f>
        <v>#NAME?</v>
      </c>
      <c r="AR42" t="e">
        <f ca="1">_xll.xpGetDataCell(((XPQUERYDOC_4!$A42-3)*84)+(XPQUERYDOC_4!AR$1-1), "XPQUERYDOC_4")</f>
        <v>#NAME?</v>
      </c>
      <c r="AS42" t="e">
        <f ca="1">_xll.xpGetDataCell(((XPQUERYDOC_4!$A42-3)*84)+(XPQUERYDOC_4!AS$1-1), "XPQUERYDOC_4")</f>
        <v>#NAME?</v>
      </c>
      <c r="AT42" t="e">
        <f ca="1">_xll.xpGetDataCell(((XPQUERYDOC_4!$A42-3)*84)+(XPQUERYDOC_4!AT$1-1), "XPQUERYDOC_4")</f>
        <v>#NAME?</v>
      </c>
      <c r="AU42" t="e">
        <f ca="1">_xll.xpGetDataCell(((XPQUERYDOC_4!$A42-3)*84)+(XPQUERYDOC_4!AU$1-1), "XPQUERYDOC_4")</f>
        <v>#NAME?</v>
      </c>
      <c r="AV42" t="e">
        <f ca="1">_xll.xpGetDataCell(((XPQUERYDOC_4!$A42-3)*84)+(XPQUERYDOC_4!AV$1-1), "XPQUERYDOC_4")</f>
        <v>#NAME?</v>
      </c>
      <c r="AW42" t="e">
        <f ca="1">_xll.xpGetDataCell(((XPQUERYDOC_4!$A42-3)*84)+(XPQUERYDOC_4!AW$1-1), "XPQUERYDOC_4")</f>
        <v>#NAME?</v>
      </c>
      <c r="AX42" t="e">
        <f ca="1">_xll.xpGetDataCell(((XPQUERYDOC_4!$A42-3)*84)+(XPQUERYDOC_4!AX$1-1), "XPQUERYDOC_4")</f>
        <v>#NAME?</v>
      </c>
      <c r="AY42" t="e">
        <f ca="1">_xll.xpGetDataCell(((XPQUERYDOC_4!$A42-3)*84)+(XPQUERYDOC_4!AY$1-1), "XPQUERYDOC_4")</f>
        <v>#NAME?</v>
      </c>
      <c r="AZ42" t="e">
        <f ca="1">_xll.xpGetDataCell(((XPQUERYDOC_4!$A42-3)*84)+(XPQUERYDOC_4!AZ$1-1), "XPQUERYDOC_4")</f>
        <v>#NAME?</v>
      </c>
      <c r="BA42" t="e">
        <f ca="1">_xll.xpGetDataCell(((XPQUERYDOC_4!$A42-3)*84)+(XPQUERYDOC_4!BA$1-1), "XPQUERYDOC_4")</f>
        <v>#NAME?</v>
      </c>
      <c r="BB42" t="e">
        <f ca="1">_xll.xpGetDataCell(((XPQUERYDOC_4!$A42-3)*84)+(XPQUERYDOC_4!BB$1-1), "XPQUERYDOC_4")</f>
        <v>#NAME?</v>
      </c>
      <c r="BC42" t="e">
        <f ca="1">_xll.xpGetDataCell(((XPQUERYDOC_4!$A42-3)*84)+(XPQUERYDOC_4!BC$1-1), "XPQUERYDOC_4")</f>
        <v>#NAME?</v>
      </c>
      <c r="BD42" t="e">
        <f ca="1">_xll.xpGetDataCell(((XPQUERYDOC_4!$A42-3)*84)+(XPQUERYDOC_4!BD$1-1), "XPQUERYDOC_4")</f>
        <v>#NAME?</v>
      </c>
      <c r="BE42" t="e">
        <f ca="1">_xll.xpGetDataCell(((XPQUERYDOC_4!$A42-3)*84)+(XPQUERYDOC_4!BE$1-1), "XPQUERYDOC_4")</f>
        <v>#NAME?</v>
      </c>
      <c r="BF42" t="e">
        <f ca="1">_xll.xpGetDataCell(((XPQUERYDOC_4!$A42-3)*84)+(XPQUERYDOC_4!BF$1-1), "XPQUERYDOC_4")</f>
        <v>#NAME?</v>
      </c>
      <c r="BG42" t="e">
        <f ca="1">_xll.xpGetDataCell(((XPQUERYDOC_4!$A42-3)*84)+(XPQUERYDOC_4!BG$1-1), "XPQUERYDOC_4")</f>
        <v>#NAME?</v>
      </c>
      <c r="BH42" t="e">
        <f ca="1">_xll.xpGetDataCell(((XPQUERYDOC_4!$A42-3)*84)+(XPQUERYDOC_4!BH$1-1), "XPQUERYDOC_4")</f>
        <v>#NAME?</v>
      </c>
      <c r="BI42" t="e">
        <f ca="1">_xll.xpGetDataCell(((XPQUERYDOC_4!$A42-3)*84)+(XPQUERYDOC_4!BI$1-1), "XPQUERYDOC_4")</f>
        <v>#NAME?</v>
      </c>
      <c r="BJ42" t="e">
        <f ca="1">_xll.xpGetDataCell(((XPQUERYDOC_4!$A42-3)*84)+(XPQUERYDOC_4!BJ$1-1), "XPQUERYDOC_4")</f>
        <v>#NAME?</v>
      </c>
      <c r="BK42" t="e">
        <f ca="1">_xll.xpGetDataCell(((XPQUERYDOC_4!$A42-3)*84)+(XPQUERYDOC_4!BK$1-1), "XPQUERYDOC_4")</f>
        <v>#NAME?</v>
      </c>
      <c r="BL42" t="e">
        <f ca="1">_xll.xpGetDataCell(((XPQUERYDOC_4!$A42-3)*84)+(XPQUERYDOC_4!BL$1-1), "XPQUERYDOC_4")</f>
        <v>#NAME?</v>
      </c>
      <c r="BM42" t="e">
        <f ca="1">_xll.xpGetDataCell(((XPQUERYDOC_4!$A42-3)*84)+(XPQUERYDOC_4!BM$1-1), "XPQUERYDOC_4")</f>
        <v>#NAME?</v>
      </c>
      <c r="BN42" t="e">
        <f ca="1">_xll.xpGetDataCell(((XPQUERYDOC_4!$A42-3)*84)+(XPQUERYDOC_4!BN$1-1), "XPQUERYDOC_4")</f>
        <v>#NAME?</v>
      </c>
      <c r="BO42" t="e">
        <f ca="1">_xll.xpGetDataCell(((XPQUERYDOC_4!$A42-3)*84)+(XPQUERYDOC_4!BO$1-1), "XPQUERYDOC_4")</f>
        <v>#NAME?</v>
      </c>
      <c r="BP42" t="e">
        <f ca="1">_xll.xpGetDataCell(((XPQUERYDOC_4!$A42-3)*84)+(XPQUERYDOC_4!BP$1-1), "XPQUERYDOC_4")</f>
        <v>#NAME?</v>
      </c>
      <c r="BQ42" t="e">
        <f ca="1">_xll.xpGetDataCell(((XPQUERYDOC_4!$A42-3)*84)+(XPQUERYDOC_4!BQ$1-1), "XPQUERYDOC_4")</f>
        <v>#NAME?</v>
      </c>
      <c r="BR42" t="e">
        <f ca="1">_xll.xpGetDataCell(((XPQUERYDOC_4!$A42-3)*84)+(XPQUERYDOC_4!BR$1-1), "XPQUERYDOC_4")</f>
        <v>#NAME?</v>
      </c>
      <c r="BS42" t="e">
        <f ca="1">_xll.xpGetDataCell(((XPQUERYDOC_4!$A42-3)*84)+(XPQUERYDOC_4!BS$1-1), "XPQUERYDOC_4")</f>
        <v>#NAME?</v>
      </c>
      <c r="BT42" t="e">
        <f ca="1">_xll.xpGetDataCell(((XPQUERYDOC_4!$A42-3)*84)+(XPQUERYDOC_4!BT$1-1), "XPQUERYDOC_4")</f>
        <v>#NAME?</v>
      </c>
      <c r="BU42" t="e">
        <f ca="1">_xll.xpGetDataCell(((XPQUERYDOC_4!$A42-3)*84)+(XPQUERYDOC_4!BU$1-1), "XPQUERYDOC_4")</f>
        <v>#NAME?</v>
      </c>
      <c r="BV42" t="e">
        <f ca="1">_xll.xpGetDataCell(((XPQUERYDOC_4!$A42-3)*84)+(XPQUERYDOC_4!BV$1-1), "XPQUERYDOC_4")</f>
        <v>#NAME?</v>
      </c>
      <c r="BW42" t="e">
        <f ca="1">_xll.xpGetDataCell(((XPQUERYDOC_4!$A42-3)*84)+(XPQUERYDOC_4!BW$1-1), "XPQUERYDOC_4")</f>
        <v>#NAME?</v>
      </c>
      <c r="BX42" t="e">
        <f ca="1">_xll.xpGetDataCell(((XPQUERYDOC_4!$A42-3)*84)+(XPQUERYDOC_4!BX$1-1), "XPQUERYDOC_4")</f>
        <v>#NAME?</v>
      </c>
      <c r="BY42" t="e">
        <f ca="1">_xll.xpGetDataCell(((XPQUERYDOC_4!$A42-3)*84)+(XPQUERYDOC_4!BY$1-1), "XPQUERYDOC_4")</f>
        <v>#NAME?</v>
      </c>
      <c r="BZ42" t="e">
        <f ca="1">_xll.xpGetDataCell(((XPQUERYDOC_4!$A42-3)*84)+(XPQUERYDOC_4!BZ$1-1), "XPQUERYDOC_4")</f>
        <v>#NAME?</v>
      </c>
      <c r="CA42" t="e">
        <f ca="1">_xll.xpGetDataCell(((XPQUERYDOC_4!$A42-3)*84)+(XPQUERYDOC_4!CA$1-1), "XPQUERYDOC_4")</f>
        <v>#NAME?</v>
      </c>
      <c r="CB42" t="e">
        <f ca="1">_xll.xpGetDataCell(((XPQUERYDOC_4!$A42-3)*84)+(XPQUERYDOC_4!CB$1-1), "XPQUERYDOC_4")</f>
        <v>#NAME?</v>
      </c>
      <c r="CC42" t="e">
        <f ca="1">_xll.xpGetDataCell(((XPQUERYDOC_4!$A42-3)*84)+(XPQUERYDOC_4!CC$1-1), "XPQUERYDOC_4")</f>
        <v>#NAME?</v>
      </c>
      <c r="CD42" t="e">
        <f ca="1">_xll.xpGetDataCell(((XPQUERYDOC_4!$A42-3)*84)+(XPQUERYDOC_4!CD$1-1), "XPQUERYDOC_4")</f>
        <v>#NAME?</v>
      </c>
      <c r="CE42" t="e">
        <f ca="1">_xll.xpGetDataCell(((XPQUERYDOC_4!$A42-3)*84)+(XPQUERYDOC_4!CE$1-1), "XPQUERYDOC_4")</f>
        <v>#NAME?</v>
      </c>
      <c r="CF42" t="e">
        <f ca="1">_xll.xpGetDataCell(((XPQUERYDOC_4!$A42-3)*84)+(XPQUERYDOC_4!CF$1-1), "XPQUERYDOC_4")</f>
        <v>#NAME?</v>
      </c>
      <c r="CG42" t="e">
        <f ca="1">_xll.xpGetDataCell(((XPQUERYDOC_4!$A42-3)*84)+(XPQUERYDOC_4!CG$1-1), "XPQUERYDOC_4")</f>
        <v>#NAME?</v>
      </c>
      <c r="CH42" t="e">
        <f ca="1">_xll.xpGetDataCell(((XPQUERYDOC_4!$A42-3)*84)+(XPQUERYDOC_4!CH$1-1), "XPQUERYDOC_4")</f>
        <v>#NAME?</v>
      </c>
    </row>
    <row r="43" spans="1:86" x14ac:dyDescent="0.2">
      <c r="A43" t="e">
        <f ca="1">_xll.xpGetDimLabel(3, 2, "XPQUERYDOC_4")</f>
        <v>#NAME?</v>
      </c>
      <c r="B43" t="e">
        <f ca="1">_xll.xpGetDimLabel(2, 0, "XPQUERYDOC_4")</f>
        <v>#NAME?</v>
      </c>
      <c r="C43" t="e">
        <f ca="1">_xll.xpGetDataCell(((XPQUERYDOC_4!$A43-3)*84)+(XPQUERYDOC_4!C$1-1), "XPQUERYDOC_4")</f>
        <v>#NAME?</v>
      </c>
      <c r="D43" t="e">
        <f ca="1">_xll.xpGetDataCell(((XPQUERYDOC_4!$A43-3)*84)+(XPQUERYDOC_4!D$1-1), "XPQUERYDOC_4")</f>
        <v>#NAME?</v>
      </c>
      <c r="E43" t="e">
        <f ca="1">_xll.xpGetDataCell(((XPQUERYDOC_4!$A43-3)*84)+(XPQUERYDOC_4!E$1-1), "XPQUERYDOC_4")</f>
        <v>#NAME?</v>
      </c>
      <c r="F43" t="e">
        <f ca="1">_xll.xpGetDataCell(((XPQUERYDOC_4!$A43-3)*84)+(XPQUERYDOC_4!F$1-1), "XPQUERYDOC_4")</f>
        <v>#NAME?</v>
      </c>
      <c r="G43" t="e">
        <f ca="1">_xll.xpGetDataCell(((XPQUERYDOC_4!$A43-3)*84)+(XPQUERYDOC_4!G$1-1), "XPQUERYDOC_4")</f>
        <v>#NAME?</v>
      </c>
      <c r="H43" t="e">
        <f ca="1">_xll.xpGetDataCell(((XPQUERYDOC_4!$A43-3)*84)+(XPQUERYDOC_4!H$1-1), "XPQUERYDOC_4")</f>
        <v>#NAME?</v>
      </c>
      <c r="I43" t="e">
        <f ca="1">_xll.xpGetDataCell(((XPQUERYDOC_4!$A43-3)*84)+(XPQUERYDOC_4!I$1-1), "XPQUERYDOC_4")</f>
        <v>#NAME?</v>
      </c>
      <c r="J43" t="e">
        <f ca="1">_xll.xpGetDataCell(((XPQUERYDOC_4!$A43-3)*84)+(XPQUERYDOC_4!J$1-1), "XPQUERYDOC_4")</f>
        <v>#NAME?</v>
      </c>
      <c r="K43" t="e">
        <f ca="1">_xll.xpGetDataCell(((XPQUERYDOC_4!$A43-3)*84)+(XPQUERYDOC_4!K$1-1), "XPQUERYDOC_4")</f>
        <v>#NAME?</v>
      </c>
      <c r="L43" t="e">
        <f ca="1">_xll.xpGetDataCell(((XPQUERYDOC_4!$A43-3)*84)+(XPQUERYDOC_4!L$1-1), "XPQUERYDOC_4")</f>
        <v>#NAME?</v>
      </c>
      <c r="M43" t="e">
        <f ca="1">_xll.xpGetDataCell(((XPQUERYDOC_4!$A43-3)*84)+(XPQUERYDOC_4!M$1-1), "XPQUERYDOC_4")</f>
        <v>#NAME?</v>
      </c>
      <c r="N43" t="e">
        <f ca="1">_xll.xpGetDataCell(((XPQUERYDOC_4!$A43-3)*84)+(XPQUERYDOC_4!N$1-1), "XPQUERYDOC_4")</f>
        <v>#NAME?</v>
      </c>
      <c r="O43" t="e">
        <f ca="1">_xll.xpGetDataCell(((XPQUERYDOC_4!$A43-3)*84)+(XPQUERYDOC_4!O$1-1), "XPQUERYDOC_4")</f>
        <v>#NAME?</v>
      </c>
      <c r="P43" t="e">
        <f ca="1">_xll.xpGetDataCell(((XPQUERYDOC_4!$A43-3)*84)+(XPQUERYDOC_4!P$1-1), "XPQUERYDOC_4")</f>
        <v>#NAME?</v>
      </c>
      <c r="Q43" t="e">
        <f ca="1">_xll.xpGetDataCell(((XPQUERYDOC_4!$A43-3)*84)+(XPQUERYDOC_4!Q$1-1), "XPQUERYDOC_4")</f>
        <v>#NAME?</v>
      </c>
      <c r="R43" t="e">
        <f ca="1">_xll.xpGetDataCell(((XPQUERYDOC_4!$A43-3)*84)+(XPQUERYDOC_4!R$1-1), "XPQUERYDOC_4")</f>
        <v>#NAME?</v>
      </c>
      <c r="S43" t="e">
        <f ca="1">_xll.xpGetDataCell(((XPQUERYDOC_4!$A43-3)*84)+(XPQUERYDOC_4!S$1-1), "XPQUERYDOC_4")</f>
        <v>#NAME?</v>
      </c>
      <c r="T43" t="e">
        <f ca="1">_xll.xpGetDataCell(((XPQUERYDOC_4!$A43-3)*84)+(XPQUERYDOC_4!T$1-1), "XPQUERYDOC_4")</f>
        <v>#NAME?</v>
      </c>
      <c r="U43" t="e">
        <f ca="1">_xll.xpGetDataCell(((XPQUERYDOC_4!$A43-3)*84)+(XPQUERYDOC_4!U$1-1), "XPQUERYDOC_4")</f>
        <v>#NAME?</v>
      </c>
      <c r="V43" t="e">
        <f ca="1">_xll.xpGetDataCell(((XPQUERYDOC_4!$A43-3)*84)+(XPQUERYDOC_4!V$1-1), "XPQUERYDOC_4")</f>
        <v>#NAME?</v>
      </c>
      <c r="W43" t="e">
        <f ca="1">_xll.xpGetDataCell(((XPQUERYDOC_4!$A43-3)*84)+(XPQUERYDOC_4!W$1-1), "XPQUERYDOC_4")</f>
        <v>#NAME?</v>
      </c>
      <c r="X43" t="e">
        <f ca="1">_xll.xpGetDataCell(((XPQUERYDOC_4!$A43-3)*84)+(XPQUERYDOC_4!X$1-1), "XPQUERYDOC_4")</f>
        <v>#NAME?</v>
      </c>
      <c r="Y43" t="e">
        <f ca="1">_xll.xpGetDataCell(((XPQUERYDOC_4!$A43-3)*84)+(XPQUERYDOC_4!Y$1-1), "XPQUERYDOC_4")</f>
        <v>#NAME?</v>
      </c>
      <c r="Z43" t="e">
        <f ca="1">_xll.xpGetDataCell(((XPQUERYDOC_4!$A43-3)*84)+(XPQUERYDOC_4!Z$1-1), "XPQUERYDOC_4")</f>
        <v>#NAME?</v>
      </c>
      <c r="AA43" t="e">
        <f ca="1">_xll.xpGetDataCell(((XPQUERYDOC_4!$A43-3)*84)+(XPQUERYDOC_4!AA$1-1), "XPQUERYDOC_4")</f>
        <v>#NAME?</v>
      </c>
      <c r="AB43" t="e">
        <f ca="1">_xll.xpGetDataCell(((XPQUERYDOC_4!$A43-3)*84)+(XPQUERYDOC_4!AB$1-1), "XPQUERYDOC_4")</f>
        <v>#NAME?</v>
      </c>
      <c r="AC43" t="e">
        <f ca="1">_xll.xpGetDataCell(((XPQUERYDOC_4!$A43-3)*84)+(XPQUERYDOC_4!AC$1-1), "XPQUERYDOC_4")</f>
        <v>#NAME?</v>
      </c>
      <c r="AD43" t="e">
        <f ca="1">_xll.xpGetDataCell(((XPQUERYDOC_4!$A43-3)*84)+(XPQUERYDOC_4!AD$1-1), "XPQUERYDOC_4")</f>
        <v>#NAME?</v>
      </c>
      <c r="AE43" t="e">
        <f ca="1">_xll.xpGetDataCell(((XPQUERYDOC_4!$A43-3)*84)+(XPQUERYDOC_4!AE$1-1), "XPQUERYDOC_4")</f>
        <v>#NAME?</v>
      </c>
      <c r="AF43" t="e">
        <f ca="1">_xll.xpGetDataCell(((XPQUERYDOC_4!$A43-3)*84)+(XPQUERYDOC_4!AF$1-1), "XPQUERYDOC_4")</f>
        <v>#NAME?</v>
      </c>
      <c r="AG43" t="e">
        <f ca="1">_xll.xpGetDataCell(((XPQUERYDOC_4!$A43-3)*84)+(XPQUERYDOC_4!AG$1-1), "XPQUERYDOC_4")</f>
        <v>#NAME?</v>
      </c>
      <c r="AH43" t="e">
        <f ca="1">_xll.xpGetDataCell(((XPQUERYDOC_4!$A43-3)*84)+(XPQUERYDOC_4!AH$1-1), "XPQUERYDOC_4")</f>
        <v>#NAME?</v>
      </c>
      <c r="AI43" t="e">
        <f ca="1">_xll.xpGetDataCell(((XPQUERYDOC_4!$A43-3)*84)+(XPQUERYDOC_4!AI$1-1), "XPQUERYDOC_4")</f>
        <v>#NAME?</v>
      </c>
      <c r="AJ43" t="e">
        <f ca="1">_xll.xpGetDataCell(((XPQUERYDOC_4!$A43-3)*84)+(XPQUERYDOC_4!AJ$1-1), "XPQUERYDOC_4")</f>
        <v>#NAME?</v>
      </c>
      <c r="AK43" t="e">
        <f ca="1">_xll.xpGetDataCell(((XPQUERYDOC_4!$A43-3)*84)+(XPQUERYDOC_4!AK$1-1), "XPQUERYDOC_4")</f>
        <v>#NAME?</v>
      </c>
      <c r="AL43" t="e">
        <f ca="1">_xll.xpGetDataCell(((XPQUERYDOC_4!$A43-3)*84)+(XPQUERYDOC_4!AL$1-1), "XPQUERYDOC_4")</f>
        <v>#NAME?</v>
      </c>
      <c r="AM43" t="e">
        <f ca="1">_xll.xpGetDataCell(((XPQUERYDOC_4!$A43-3)*84)+(XPQUERYDOC_4!AM$1-1), "XPQUERYDOC_4")</f>
        <v>#NAME?</v>
      </c>
      <c r="AN43" t="e">
        <f ca="1">_xll.xpGetDataCell(((XPQUERYDOC_4!$A43-3)*84)+(XPQUERYDOC_4!AN$1-1), "XPQUERYDOC_4")</f>
        <v>#NAME?</v>
      </c>
      <c r="AO43" t="e">
        <f ca="1">_xll.xpGetDataCell(((XPQUERYDOC_4!$A43-3)*84)+(XPQUERYDOC_4!AO$1-1), "XPQUERYDOC_4")</f>
        <v>#NAME?</v>
      </c>
      <c r="AP43" t="e">
        <f ca="1">_xll.xpGetDataCell(((XPQUERYDOC_4!$A43-3)*84)+(XPQUERYDOC_4!AP$1-1), "XPQUERYDOC_4")</f>
        <v>#NAME?</v>
      </c>
      <c r="AQ43" t="e">
        <f ca="1">_xll.xpGetDataCell(((XPQUERYDOC_4!$A43-3)*84)+(XPQUERYDOC_4!AQ$1-1), "XPQUERYDOC_4")</f>
        <v>#NAME?</v>
      </c>
      <c r="AR43" t="e">
        <f ca="1">_xll.xpGetDataCell(((XPQUERYDOC_4!$A43-3)*84)+(XPQUERYDOC_4!AR$1-1), "XPQUERYDOC_4")</f>
        <v>#NAME?</v>
      </c>
      <c r="AS43" t="e">
        <f ca="1">_xll.xpGetDataCell(((XPQUERYDOC_4!$A43-3)*84)+(XPQUERYDOC_4!AS$1-1), "XPQUERYDOC_4")</f>
        <v>#NAME?</v>
      </c>
      <c r="AT43" t="e">
        <f ca="1">_xll.xpGetDataCell(((XPQUERYDOC_4!$A43-3)*84)+(XPQUERYDOC_4!AT$1-1), "XPQUERYDOC_4")</f>
        <v>#NAME?</v>
      </c>
      <c r="AU43" t="e">
        <f ca="1">_xll.xpGetDataCell(((XPQUERYDOC_4!$A43-3)*84)+(XPQUERYDOC_4!AU$1-1), "XPQUERYDOC_4")</f>
        <v>#NAME?</v>
      </c>
      <c r="AV43" t="e">
        <f ca="1">_xll.xpGetDataCell(((XPQUERYDOC_4!$A43-3)*84)+(XPQUERYDOC_4!AV$1-1), "XPQUERYDOC_4")</f>
        <v>#NAME?</v>
      </c>
      <c r="AW43" t="e">
        <f ca="1">_xll.xpGetDataCell(((XPQUERYDOC_4!$A43-3)*84)+(XPQUERYDOC_4!AW$1-1), "XPQUERYDOC_4")</f>
        <v>#NAME?</v>
      </c>
      <c r="AX43" t="e">
        <f ca="1">_xll.xpGetDataCell(((XPQUERYDOC_4!$A43-3)*84)+(XPQUERYDOC_4!AX$1-1), "XPQUERYDOC_4")</f>
        <v>#NAME?</v>
      </c>
      <c r="AY43" t="e">
        <f ca="1">_xll.xpGetDataCell(((XPQUERYDOC_4!$A43-3)*84)+(XPQUERYDOC_4!AY$1-1), "XPQUERYDOC_4")</f>
        <v>#NAME?</v>
      </c>
      <c r="AZ43" t="e">
        <f ca="1">_xll.xpGetDataCell(((XPQUERYDOC_4!$A43-3)*84)+(XPQUERYDOC_4!AZ$1-1), "XPQUERYDOC_4")</f>
        <v>#NAME?</v>
      </c>
      <c r="BA43" t="e">
        <f ca="1">_xll.xpGetDataCell(((XPQUERYDOC_4!$A43-3)*84)+(XPQUERYDOC_4!BA$1-1), "XPQUERYDOC_4")</f>
        <v>#NAME?</v>
      </c>
      <c r="BB43" t="e">
        <f ca="1">_xll.xpGetDataCell(((XPQUERYDOC_4!$A43-3)*84)+(XPQUERYDOC_4!BB$1-1), "XPQUERYDOC_4")</f>
        <v>#NAME?</v>
      </c>
      <c r="BC43" t="e">
        <f ca="1">_xll.xpGetDataCell(((XPQUERYDOC_4!$A43-3)*84)+(XPQUERYDOC_4!BC$1-1), "XPQUERYDOC_4")</f>
        <v>#NAME?</v>
      </c>
      <c r="BD43" t="e">
        <f ca="1">_xll.xpGetDataCell(((XPQUERYDOC_4!$A43-3)*84)+(XPQUERYDOC_4!BD$1-1), "XPQUERYDOC_4")</f>
        <v>#NAME?</v>
      </c>
      <c r="BE43" t="e">
        <f ca="1">_xll.xpGetDataCell(((XPQUERYDOC_4!$A43-3)*84)+(XPQUERYDOC_4!BE$1-1), "XPQUERYDOC_4")</f>
        <v>#NAME?</v>
      </c>
      <c r="BF43" t="e">
        <f ca="1">_xll.xpGetDataCell(((XPQUERYDOC_4!$A43-3)*84)+(XPQUERYDOC_4!BF$1-1), "XPQUERYDOC_4")</f>
        <v>#NAME?</v>
      </c>
      <c r="BG43" t="e">
        <f ca="1">_xll.xpGetDataCell(((XPQUERYDOC_4!$A43-3)*84)+(XPQUERYDOC_4!BG$1-1), "XPQUERYDOC_4")</f>
        <v>#NAME?</v>
      </c>
      <c r="BH43" t="e">
        <f ca="1">_xll.xpGetDataCell(((XPQUERYDOC_4!$A43-3)*84)+(XPQUERYDOC_4!BH$1-1), "XPQUERYDOC_4")</f>
        <v>#NAME?</v>
      </c>
      <c r="BI43" t="e">
        <f ca="1">_xll.xpGetDataCell(((XPQUERYDOC_4!$A43-3)*84)+(XPQUERYDOC_4!BI$1-1), "XPQUERYDOC_4")</f>
        <v>#NAME?</v>
      </c>
      <c r="BJ43" t="e">
        <f ca="1">_xll.xpGetDataCell(((XPQUERYDOC_4!$A43-3)*84)+(XPQUERYDOC_4!BJ$1-1), "XPQUERYDOC_4")</f>
        <v>#NAME?</v>
      </c>
      <c r="BK43" t="e">
        <f ca="1">_xll.xpGetDataCell(((XPQUERYDOC_4!$A43-3)*84)+(XPQUERYDOC_4!BK$1-1), "XPQUERYDOC_4")</f>
        <v>#NAME?</v>
      </c>
      <c r="BL43" t="e">
        <f ca="1">_xll.xpGetDataCell(((XPQUERYDOC_4!$A43-3)*84)+(XPQUERYDOC_4!BL$1-1), "XPQUERYDOC_4")</f>
        <v>#NAME?</v>
      </c>
      <c r="BM43" t="e">
        <f ca="1">_xll.xpGetDataCell(((XPQUERYDOC_4!$A43-3)*84)+(XPQUERYDOC_4!BM$1-1), "XPQUERYDOC_4")</f>
        <v>#NAME?</v>
      </c>
      <c r="BN43" t="e">
        <f ca="1">_xll.xpGetDataCell(((XPQUERYDOC_4!$A43-3)*84)+(XPQUERYDOC_4!BN$1-1), "XPQUERYDOC_4")</f>
        <v>#NAME?</v>
      </c>
      <c r="BO43" t="e">
        <f ca="1">_xll.xpGetDataCell(((XPQUERYDOC_4!$A43-3)*84)+(XPQUERYDOC_4!BO$1-1), "XPQUERYDOC_4")</f>
        <v>#NAME?</v>
      </c>
      <c r="BP43" t="e">
        <f ca="1">_xll.xpGetDataCell(((XPQUERYDOC_4!$A43-3)*84)+(XPQUERYDOC_4!BP$1-1), "XPQUERYDOC_4")</f>
        <v>#NAME?</v>
      </c>
      <c r="BQ43" t="e">
        <f ca="1">_xll.xpGetDataCell(((XPQUERYDOC_4!$A43-3)*84)+(XPQUERYDOC_4!BQ$1-1), "XPQUERYDOC_4")</f>
        <v>#NAME?</v>
      </c>
      <c r="BR43" t="e">
        <f ca="1">_xll.xpGetDataCell(((XPQUERYDOC_4!$A43-3)*84)+(XPQUERYDOC_4!BR$1-1), "XPQUERYDOC_4")</f>
        <v>#NAME?</v>
      </c>
      <c r="BS43" t="e">
        <f ca="1">_xll.xpGetDataCell(((XPQUERYDOC_4!$A43-3)*84)+(XPQUERYDOC_4!BS$1-1), "XPQUERYDOC_4")</f>
        <v>#NAME?</v>
      </c>
      <c r="BT43" t="e">
        <f ca="1">_xll.xpGetDataCell(((XPQUERYDOC_4!$A43-3)*84)+(XPQUERYDOC_4!BT$1-1), "XPQUERYDOC_4")</f>
        <v>#NAME?</v>
      </c>
      <c r="BU43" t="e">
        <f ca="1">_xll.xpGetDataCell(((XPQUERYDOC_4!$A43-3)*84)+(XPQUERYDOC_4!BU$1-1), "XPQUERYDOC_4")</f>
        <v>#NAME?</v>
      </c>
      <c r="BV43" t="e">
        <f ca="1">_xll.xpGetDataCell(((XPQUERYDOC_4!$A43-3)*84)+(XPQUERYDOC_4!BV$1-1), "XPQUERYDOC_4")</f>
        <v>#NAME?</v>
      </c>
      <c r="BW43" t="e">
        <f ca="1">_xll.xpGetDataCell(((XPQUERYDOC_4!$A43-3)*84)+(XPQUERYDOC_4!BW$1-1), "XPQUERYDOC_4")</f>
        <v>#NAME?</v>
      </c>
      <c r="BX43" t="e">
        <f ca="1">_xll.xpGetDataCell(((XPQUERYDOC_4!$A43-3)*84)+(XPQUERYDOC_4!BX$1-1), "XPQUERYDOC_4")</f>
        <v>#NAME?</v>
      </c>
      <c r="BY43" t="e">
        <f ca="1">_xll.xpGetDataCell(((XPQUERYDOC_4!$A43-3)*84)+(XPQUERYDOC_4!BY$1-1), "XPQUERYDOC_4")</f>
        <v>#NAME?</v>
      </c>
      <c r="BZ43" t="e">
        <f ca="1">_xll.xpGetDataCell(((XPQUERYDOC_4!$A43-3)*84)+(XPQUERYDOC_4!BZ$1-1), "XPQUERYDOC_4")</f>
        <v>#NAME?</v>
      </c>
      <c r="CA43" t="e">
        <f ca="1">_xll.xpGetDataCell(((XPQUERYDOC_4!$A43-3)*84)+(XPQUERYDOC_4!CA$1-1), "XPQUERYDOC_4")</f>
        <v>#NAME?</v>
      </c>
      <c r="CB43" t="e">
        <f ca="1">_xll.xpGetDataCell(((XPQUERYDOC_4!$A43-3)*84)+(XPQUERYDOC_4!CB$1-1), "XPQUERYDOC_4")</f>
        <v>#NAME?</v>
      </c>
      <c r="CC43" t="e">
        <f ca="1">_xll.xpGetDataCell(((XPQUERYDOC_4!$A43-3)*84)+(XPQUERYDOC_4!CC$1-1), "XPQUERYDOC_4")</f>
        <v>#NAME?</v>
      </c>
      <c r="CD43" t="e">
        <f ca="1">_xll.xpGetDataCell(((XPQUERYDOC_4!$A43-3)*84)+(XPQUERYDOC_4!CD$1-1), "XPQUERYDOC_4")</f>
        <v>#NAME?</v>
      </c>
      <c r="CE43" t="e">
        <f ca="1">_xll.xpGetDataCell(((XPQUERYDOC_4!$A43-3)*84)+(XPQUERYDOC_4!CE$1-1), "XPQUERYDOC_4")</f>
        <v>#NAME?</v>
      </c>
      <c r="CF43" t="e">
        <f ca="1">_xll.xpGetDataCell(((XPQUERYDOC_4!$A43-3)*84)+(XPQUERYDOC_4!CF$1-1), "XPQUERYDOC_4")</f>
        <v>#NAME?</v>
      </c>
      <c r="CG43" t="e">
        <f ca="1">_xll.xpGetDataCell(((XPQUERYDOC_4!$A43-3)*84)+(XPQUERYDOC_4!CG$1-1), "XPQUERYDOC_4")</f>
        <v>#NAME?</v>
      </c>
      <c r="CH43" t="e">
        <f ca="1">_xll.xpGetDataCell(((XPQUERYDOC_4!$A43-3)*84)+(XPQUERYDOC_4!CH$1-1), "XPQUERYDOC_4")</f>
        <v>#NAME?</v>
      </c>
    </row>
    <row r="44" spans="1:86" x14ac:dyDescent="0.2">
      <c r="B44" t="e">
        <f ca="1">_xll.xpGetDimLabel(2, 1, "XPQUERYDOC_4")</f>
        <v>#NAME?</v>
      </c>
      <c r="C44" t="e">
        <f ca="1">_xll.xpGetDataCell(((XPQUERYDOC_4!$A44-3)*84)+(XPQUERYDOC_4!C$1-1), "XPQUERYDOC_4")</f>
        <v>#NAME?</v>
      </c>
      <c r="D44" t="e">
        <f ca="1">_xll.xpGetDataCell(((XPQUERYDOC_4!$A44-3)*84)+(XPQUERYDOC_4!D$1-1), "XPQUERYDOC_4")</f>
        <v>#NAME?</v>
      </c>
      <c r="E44" t="e">
        <f ca="1">_xll.xpGetDataCell(((XPQUERYDOC_4!$A44-3)*84)+(XPQUERYDOC_4!E$1-1), "XPQUERYDOC_4")</f>
        <v>#NAME?</v>
      </c>
      <c r="F44" t="e">
        <f ca="1">_xll.xpGetDataCell(((XPQUERYDOC_4!$A44-3)*84)+(XPQUERYDOC_4!F$1-1), "XPQUERYDOC_4")</f>
        <v>#NAME?</v>
      </c>
      <c r="G44" t="e">
        <f ca="1">_xll.xpGetDataCell(((XPQUERYDOC_4!$A44-3)*84)+(XPQUERYDOC_4!G$1-1), "XPQUERYDOC_4")</f>
        <v>#NAME?</v>
      </c>
      <c r="H44" t="e">
        <f ca="1">_xll.xpGetDataCell(((XPQUERYDOC_4!$A44-3)*84)+(XPQUERYDOC_4!H$1-1), "XPQUERYDOC_4")</f>
        <v>#NAME?</v>
      </c>
      <c r="I44" t="e">
        <f ca="1">_xll.xpGetDataCell(((XPQUERYDOC_4!$A44-3)*84)+(XPQUERYDOC_4!I$1-1), "XPQUERYDOC_4")</f>
        <v>#NAME?</v>
      </c>
      <c r="J44" t="e">
        <f ca="1">_xll.xpGetDataCell(((XPQUERYDOC_4!$A44-3)*84)+(XPQUERYDOC_4!J$1-1), "XPQUERYDOC_4")</f>
        <v>#NAME?</v>
      </c>
      <c r="K44" t="e">
        <f ca="1">_xll.xpGetDataCell(((XPQUERYDOC_4!$A44-3)*84)+(XPQUERYDOC_4!K$1-1), "XPQUERYDOC_4")</f>
        <v>#NAME?</v>
      </c>
      <c r="L44" t="e">
        <f ca="1">_xll.xpGetDataCell(((XPQUERYDOC_4!$A44-3)*84)+(XPQUERYDOC_4!L$1-1), "XPQUERYDOC_4")</f>
        <v>#NAME?</v>
      </c>
      <c r="M44" t="e">
        <f ca="1">_xll.xpGetDataCell(((XPQUERYDOC_4!$A44-3)*84)+(XPQUERYDOC_4!M$1-1), "XPQUERYDOC_4")</f>
        <v>#NAME?</v>
      </c>
      <c r="N44" t="e">
        <f ca="1">_xll.xpGetDataCell(((XPQUERYDOC_4!$A44-3)*84)+(XPQUERYDOC_4!N$1-1), "XPQUERYDOC_4")</f>
        <v>#NAME?</v>
      </c>
      <c r="O44" t="e">
        <f ca="1">_xll.xpGetDataCell(((XPQUERYDOC_4!$A44-3)*84)+(XPQUERYDOC_4!O$1-1), "XPQUERYDOC_4")</f>
        <v>#NAME?</v>
      </c>
      <c r="P44" t="e">
        <f ca="1">_xll.xpGetDataCell(((XPQUERYDOC_4!$A44-3)*84)+(XPQUERYDOC_4!P$1-1), "XPQUERYDOC_4")</f>
        <v>#NAME?</v>
      </c>
      <c r="Q44" t="e">
        <f ca="1">_xll.xpGetDataCell(((XPQUERYDOC_4!$A44-3)*84)+(XPQUERYDOC_4!Q$1-1), "XPQUERYDOC_4")</f>
        <v>#NAME?</v>
      </c>
      <c r="R44" t="e">
        <f ca="1">_xll.xpGetDataCell(((XPQUERYDOC_4!$A44-3)*84)+(XPQUERYDOC_4!R$1-1), "XPQUERYDOC_4")</f>
        <v>#NAME?</v>
      </c>
      <c r="S44" t="e">
        <f ca="1">_xll.xpGetDataCell(((XPQUERYDOC_4!$A44-3)*84)+(XPQUERYDOC_4!S$1-1), "XPQUERYDOC_4")</f>
        <v>#NAME?</v>
      </c>
      <c r="T44" t="e">
        <f ca="1">_xll.xpGetDataCell(((XPQUERYDOC_4!$A44-3)*84)+(XPQUERYDOC_4!T$1-1), "XPQUERYDOC_4")</f>
        <v>#NAME?</v>
      </c>
      <c r="U44" t="e">
        <f ca="1">_xll.xpGetDataCell(((XPQUERYDOC_4!$A44-3)*84)+(XPQUERYDOC_4!U$1-1), "XPQUERYDOC_4")</f>
        <v>#NAME?</v>
      </c>
      <c r="V44" t="e">
        <f ca="1">_xll.xpGetDataCell(((XPQUERYDOC_4!$A44-3)*84)+(XPQUERYDOC_4!V$1-1), "XPQUERYDOC_4")</f>
        <v>#NAME?</v>
      </c>
      <c r="W44" t="e">
        <f ca="1">_xll.xpGetDataCell(((XPQUERYDOC_4!$A44-3)*84)+(XPQUERYDOC_4!W$1-1), "XPQUERYDOC_4")</f>
        <v>#NAME?</v>
      </c>
      <c r="X44" t="e">
        <f ca="1">_xll.xpGetDataCell(((XPQUERYDOC_4!$A44-3)*84)+(XPQUERYDOC_4!X$1-1), "XPQUERYDOC_4")</f>
        <v>#NAME?</v>
      </c>
      <c r="Y44" t="e">
        <f ca="1">_xll.xpGetDataCell(((XPQUERYDOC_4!$A44-3)*84)+(XPQUERYDOC_4!Y$1-1), "XPQUERYDOC_4")</f>
        <v>#NAME?</v>
      </c>
      <c r="Z44" t="e">
        <f ca="1">_xll.xpGetDataCell(((XPQUERYDOC_4!$A44-3)*84)+(XPQUERYDOC_4!Z$1-1), "XPQUERYDOC_4")</f>
        <v>#NAME?</v>
      </c>
      <c r="AA44" t="e">
        <f ca="1">_xll.xpGetDataCell(((XPQUERYDOC_4!$A44-3)*84)+(XPQUERYDOC_4!AA$1-1), "XPQUERYDOC_4")</f>
        <v>#NAME?</v>
      </c>
      <c r="AB44" t="e">
        <f ca="1">_xll.xpGetDataCell(((XPQUERYDOC_4!$A44-3)*84)+(XPQUERYDOC_4!AB$1-1), "XPQUERYDOC_4")</f>
        <v>#NAME?</v>
      </c>
      <c r="AC44" t="e">
        <f ca="1">_xll.xpGetDataCell(((XPQUERYDOC_4!$A44-3)*84)+(XPQUERYDOC_4!AC$1-1), "XPQUERYDOC_4")</f>
        <v>#NAME?</v>
      </c>
      <c r="AD44" t="e">
        <f ca="1">_xll.xpGetDataCell(((XPQUERYDOC_4!$A44-3)*84)+(XPQUERYDOC_4!AD$1-1), "XPQUERYDOC_4")</f>
        <v>#NAME?</v>
      </c>
      <c r="AE44" t="e">
        <f ca="1">_xll.xpGetDataCell(((XPQUERYDOC_4!$A44-3)*84)+(XPQUERYDOC_4!AE$1-1), "XPQUERYDOC_4")</f>
        <v>#NAME?</v>
      </c>
      <c r="AF44" t="e">
        <f ca="1">_xll.xpGetDataCell(((XPQUERYDOC_4!$A44-3)*84)+(XPQUERYDOC_4!AF$1-1), "XPQUERYDOC_4")</f>
        <v>#NAME?</v>
      </c>
      <c r="AG44" t="e">
        <f ca="1">_xll.xpGetDataCell(((XPQUERYDOC_4!$A44-3)*84)+(XPQUERYDOC_4!AG$1-1), "XPQUERYDOC_4")</f>
        <v>#NAME?</v>
      </c>
      <c r="AH44" t="e">
        <f ca="1">_xll.xpGetDataCell(((XPQUERYDOC_4!$A44-3)*84)+(XPQUERYDOC_4!AH$1-1), "XPQUERYDOC_4")</f>
        <v>#NAME?</v>
      </c>
      <c r="AI44" t="e">
        <f ca="1">_xll.xpGetDataCell(((XPQUERYDOC_4!$A44-3)*84)+(XPQUERYDOC_4!AI$1-1), "XPQUERYDOC_4")</f>
        <v>#NAME?</v>
      </c>
      <c r="AJ44" t="e">
        <f ca="1">_xll.xpGetDataCell(((XPQUERYDOC_4!$A44-3)*84)+(XPQUERYDOC_4!AJ$1-1), "XPQUERYDOC_4")</f>
        <v>#NAME?</v>
      </c>
      <c r="AK44" t="e">
        <f ca="1">_xll.xpGetDataCell(((XPQUERYDOC_4!$A44-3)*84)+(XPQUERYDOC_4!AK$1-1), "XPQUERYDOC_4")</f>
        <v>#NAME?</v>
      </c>
      <c r="AL44" t="e">
        <f ca="1">_xll.xpGetDataCell(((XPQUERYDOC_4!$A44-3)*84)+(XPQUERYDOC_4!AL$1-1), "XPQUERYDOC_4")</f>
        <v>#NAME?</v>
      </c>
      <c r="AM44" t="e">
        <f ca="1">_xll.xpGetDataCell(((XPQUERYDOC_4!$A44-3)*84)+(XPQUERYDOC_4!AM$1-1), "XPQUERYDOC_4")</f>
        <v>#NAME?</v>
      </c>
      <c r="AN44" t="e">
        <f ca="1">_xll.xpGetDataCell(((XPQUERYDOC_4!$A44-3)*84)+(XPQUERYDOC_4!AN$1-1), "XPQUERYDOC_4")</f>
        <v>#NAME?</v>
      </c>
      <c r="AO44" t="e">
        <f ca="1">_xll.xpGetDataCell(((XPQUERYDOC_4!$A44-3)*84)+(XPQUERYDOC_4!AO$1-1), "XPQUERYDOC_4")</f>
        <v>#NAME?</v>
      </c>
      <c r="AP44" t="e">
        <f ca="1">_xll.xpGetDataCell(((XPQUERYDOC_4!$A44-3)*84)+(XPQUERYDOC_4!AP$1-1), "XPQUERYDOC_4")</f>
        <v>#NAME?</v>
      </c>
      <c r="AQ44" t="e">
        <f ca="1">_xll.xpGetDataCell(((XPQUERYDOC_4!$A44-3)*84)+(XPQUERYDOC_4!AQ$1-1), "XPQUERYDOC_4")</f>
        <v>#NAME?</v>
      </c>
      <c r="AR44" t="e">
        <f ca="1">_xll.xpGetDataCell(((XPQUERYDOC_4!$A44-3)*84)+(XPQUERYDOC_4!AR$1-1), "XPQUERYDOC_4")</f>
        <v>#NAME?</v>
      </c>
      <c r="AS44" t="e">
        <f ca="1">_xll.xpGetDataCell(((XPQUERYDOC_4!$A44-3)*84)+(XPQUERYDOC_4!AS$1-1), "XPQUERYDOC_4")</f>
        <v>#NAME?</v>
      </c>
      <c r="AT44" t="e">
        <f ca="1">_xll.xpGetDataCell(((XPQUERYDOC_4!$A44-3)*84)+(XPQUERYDOC_4!AT$1-1), "XPQUERYDOC_4")</f>
        <v>#NAME?</v>
      </c>
      <c r="AU44" t="e">
        <f ca="1">_xll.xpGetDataCell(((XPQUERYDOC_4!$A44-3)*84)+(XPQUERYDOC_4!AU$1-1), "XPQUERYDOC_4")</f>
        <v>#NAME?</v>
      </c>
      <c r="AV44" t="e">
        <f ca="1">_xll.xpGetDataCell(((XPQUERYDOC_4!$A44-3)*84)+(XPQUERYDOC_4!AV$1-1), "XPQUERYDOC_4")</f>
        <v>#NAME?</v>
      </c>
      <c r="AW44" t="e">
        <f ca="1">_xll.xpGetDataCell(((XPQUERYDOC_4!$A44-3)*84)+(XPQUERYDOC_4!AW$1-1), "XPQUERYDOC_4")</f>
        <v>#NAME?</v>
      </c>
      <c r="AX44" t="e">
        <f ca="1">_xll.xpGetDataCell(((XPQUERYDOC_4!$A44-3)*84)+(XPQUERYDOC_4!AX$1-1), "XPQUERYDOC_4")</f>
        <v>#NAME?</v>
      </c>
      <c r="AY44" t="e">
        <f ca="1">_xll.xpGetDataCell(((XPQUERYDOC_4!$A44-3)*84)+(XPQUERYDOC_4!AY$1-1), "XPQUERYDOC_4")</f>
        <v>#NAME?</v>
      </c>
      <c r="AZ44" t="e">
        <f ca="1">_xll.xpGetDataCell(((XPQUERYDOC_4!$A44-3)*84)+(XPQUERYDOC_4!AZ$1-1), "XPQUERYDOC_4")</f>
        <v>#NAME?</v>
      </c>
      <c r="BA44" t="e">
        <f ca="1">_xll.xpGetDataCell(((XPQUERYDOC_4!$A44-3)*84)+(XPQUERYDOC_4!BA$1-1), "XPQUERYDOC_4")</f>
        <v>#NAME?</v>
      </c>
      <c r="BB44" t="e">
        <f ca="1">_xll.xpGetDataCell(((XPQUERYDOC_4!$A44-3)*84)+(XPQUERYDOC_4!BB$1-1), "XPQUERYDOC_4")</f>
        <v>#NAME?</v>
      </c>
      <c r="BC44" t="e">
        <f ca="1">_xll.xpGetDataCell(((XPQUERYDOC_4!$A44-3)*84)+(XPQUERYDOC_4!BC$1-1), "XPQUERYDOC_4")</f>
        <v>#NAME?</v>
      </c>
      <c r="BD44" t="e">
        <f ca="1">_xll.xpGetDataCell(((XPQUERYDOC_4!$A44-3)*84)+(XPQUERYDOC_4!BD$1-1), "XPQUERYDOC_4")</f>
        <v>#NAME?</v>
      </c>
      <c r="BE44" t="e">
        <f ca="1">_xll.xpGetDataCell(((XPQUERYDOC_4!$A44-3)*84)+(XPQUERYDOC_4!BE$1-1), "XPQUERYDOC_4")</f>
        <v>#NAME?</v>
      </c>
      <c r="BF44" t="e">
        <f ca="1">_xll.xpGetDataCell(((XPQUERYDOC_4!$A44-3)*84)+(XPQUERYDOC_4!BF$1-1), "XPQUERYDOC_4")</f>
        <v>#NAME?</v>
      </c>
      <c r="BG44" t="e">
        <f ca="1">_xll.xpGetDataCell(((XPQUERYDOC_4!$A44-3)*84)+(XPQUERYDOC_4!BG$1-1), "XPQUERYDOC_4")</f>
        <v>#NAME?</v>
      </c>
      <c r="BH44" t="e">
        <f ca="1">_xll.xpGetDataCell(((XPQUERYDOC_4!$A44-3)*84)+(XPQUERYDOC_4!BH$1-1), "XPQUERYDOC_4")</f>
        <v>#NAME?</v>
      </c>
      <c r="BI44" t="e">
        <f ca="1">_xll.xpGetDataCell(((XPQUERYDOC_4!$A44-3)*84)+(XPQUERYDOC_4!BI$1-1), "XPQUERYDOC_4")</f>
        <v>#NAME?</v>
      </c>
      <c r="BJ44" t="e">
        <f ca="1">_xll.xpGetDataCell(((XPQUERYDOC_4!$A44-3)*84)+(XPQUERYDOC_4!BJ$1-1), "XPQUERYDOC_4")</f>
        <v>#NAME?</v>
      </c>
      <c r="BK44" t="e">
        <f ca="1">_xll.xpGetDataCell(((XPQUERYDOC_4!$A44-3)*84)+(XPQUERYDOC_4!BK$1-1), "XPQUERYDOC_4")</f>
        <v>#NAME?</v>
      </c>
      <c r="BL44" t="e">
        <f ca="1">_xll.xpGetDataCell(((XPQUERYDOC_4!$A44-3)*84)+(XPQUERYDOC_4!BL$1-1), "XPQUERYDOC_4")</f>
        <v>#NAME?</v>
      </c>
      <c r="BM44" t="e">
        <f ca="1">_xll.xpGetDataCell(((XPQUERYDOC_4!$A44-3)*84)+(XPQUERYDOC_4!BM$1-1), "XPQUERYDOC_4")</f>
        <v>#NAME?</v>
      </c>
      <c r="BN44" t="e">
        <f ca="1">_xll.xpGetDataCell(((XPQUERYDOC_4!$A44-3)*84)+(XPQUERYDOC_4!BN$1-1), "XPQUERYDOC_4")</f>
        <v>#NAME?</v>
      </c>
      <c r="BO44" t="e">
        <f ca="1">_xll.xpGetDataCell(((XPQUERYDOC_4!$A44-3)*84)+(XPQUERYDOC_4!BO$1-1), "XPQUERYDOC_4")</f>
        <v>#NAME?</v>
      </c>
      <c r="BP44" t="e">
        <f ca="1">_xll.xpGetDataCell(((XPQUERYDOC_4!$A44-3)*84)+(XPQUERYDOC_4!BP$1-1), "XPQUERYDOC_4")</f>
        <v>#NAME?</v>
      </c>
      <c r="BQ44" t="e">
        <f ca="1">_xll.xpGetDataCell(((XPQUERYDOC_4!$A44-3)*84)+(XPQUERYDOC_4!BQ$1-1), "XPQUERYDOC_4")</f>
        <v>#NAME?</v>
      </c>
      <c r="BR44" t="e">
        <f ca="1">_xll.xpGetDataCell(((XPQUERYDOC_4!$A44-3)*84)+(XPQUERYDOC_4!BR$1-1), "XPQUERYDOC_4")</f>
        <v>#NAME?</v>
      </c>
      <c r="BS44" t="e">
        <f ca="1">_xll.xpGetDataCell(((XPQUERYDOC_4!$A44-3)*84)+(XPQUERYDOC_4!BS$1-1), "XPQUERYDOC_4")</f>
        <v>#NAME?</v>
      </c>
      <c r="BT44" t="e">
        <f ca="1">_xll.xpGetDataCell(((XPQUERYDOC_4!$A44-3)*84)+(XPQUERYDOC_4!BT$1-1), "XPQUERYDOC_4")</f>
        <v>#NAME?</v>
      </c>
      <c r="BU44" t="e">
        <f ca="1">_xll.xpGetDataCell(((XPQUERYDOC_4!$A44-3)*84)+(XPQUERYDOC_4!BU$1-1), "XPQUERYDOC_4")</f>
        <v>#NAME?</v>
      </c>
      <c r="BV44" t="e">
        <f ca="1">_xll.xpGetDataCell(((XPQUERYDOC_4!$A44-3)*84)+(XPQUERYDOC_4!BV$1-1), "XPQUERYDOC_4")</f>
        <v>#NAME?</v>
      </c>
      <c r="BW44" t="e">
        <f ca="1">_xll.xpGetDataCell(((XPQUERYDOC_4!$A44-3)*84)+(XPQUERYDOC_4!BW$1-1), "XPQUERYDOC_4")</f>
        <v>#NAME?</v>
      </c>
      <c r="BX44" t="e">
        <f ca="1">_xll.xpGetDataCell(((XPQUERYDOC_4!$A44-3)*84)+(XPQUERYDOC_4!BX$1-1), "XPQUERYDOC_4")</f>
        <v>#NAME?</v>
      </c>
      <c r="BY44" t="e">
        <f ca="1">_xll.xpGetDataCell(((XPQUERYDOC_4!$A44-3)*84)+(XPQUERYDOC_4!BY$1-1), "XPQUERYDOC_4")</f>
        <v>#NAME?</v>
      </c>
      <c r="BZ44" t="e">
        <f ca="1">_xll.xpGetDataCell(((XPQUERYDOC_4!$A44-3)*84)+(XPQUERYDOC_4!BZ$1-1), "XPQUERYDOC_4")</f>
        <v>#NAME?</v>
      </c>
      <c r="CA44" t="e">
        <f ca="1">_xll.xpGetDataCell(((XPQUERYDOC_4!$A44-3)*84)+(XPQUERYDOC_4!CA$1-1), "XPQUERYDOC_4")</f>
        <v>#NAME?</v>
      </c>
      <c r="CB44" t="e">
        <f ca="1">_xll.xpGetDataCell(((XPQUERYDOC_4!$A44-3)*84)+(XPQUERYDOC_4!CB$1-1), "XPQUERYDOC_4")</f>
        <v>#NAME?</v>
      </c>
      <c r="CC44" t="e">
        <f ca="1">_xll.xpGetDataCell(((XPQUERYDOC_4!$A44-3)*84)+(XPQUERYDOC_4!CC$1-1), "XPQUERYDOC_4")</f>
        <v>#NAME?</v>
      </c>
      <c r="CD44" t="e">
        <f ca="1">_xll.xpGetDataCell(((XPQUERYDOC_4!$A44-3)*84)+(XPQUERYDOC_4!CD$1-1), "XPQUERYDOC_4")</f>
        <v>#NAME?</v>
      </c>
      <c r="CE44" t="e">
        <f ca="1">_xll.xpGetDataCell(((XPQUERYDOC_4!$A44-3)*84)+(XPQUERYDOC_4!CE$1-1), "XPQUERYDOC_4")</f>
        <v>#NAME?</v>
      </c>
      <c r="CF44" t="e">
        <f ca="1">_xll.xpGetDataCell(((XPQUERYDOC_4!$A44-3)*84)+(XPQUERYDOC_4!CF$1-1), "XPQUERYDOC_4")</f>
        <v>#NAME?</v>
      </c>
      <c r="CG44" t="e">
        <f ca="1">_xll.xpGetDataCell(((XPQUERYDOC_4!$A44-3)*84)+(XPQUERYDOC_4!CG$1-1), "XPQUERYDOC_4")</f>
        <v>#NAME?</v>
      </c>
      <c r="CH44" t="e">
        <f ca="1">_xll.xpGetDataCell(((XPQUERYDOC_4!$A44-3)*84)+(XPQUERYDOC_4!CH$1-1), "XPQUERYDOC_4")</f>
        <v>#NAME?</v>
      </c>
    </row>
    <row r="45" spans="1:86" x14ac:dyDescent="0.2">
      <c r="B45" t="e">
        <f ca="1">_xll.xpGetDimLabel(2, 2, "XPQUERYDOC_4")</f>
        <v>#NAME?</v>
      </c>
      <c r="C45" t="e">
        <f ca="1">_xll.xpGetDataCell(((XPQUERYDOC_4!$A45-3)*84)+(XPQUERYDOC_4!C$1-1), "XPQUERYDOC_4")</f>
        <v>#NAME?</v>
      </c>
      <c r="D45" t="e">
        <f ca="1">_xll.xpGetDataCell(((XPQUERYDOC_4!$A45-3)*84)+(XPQUERYDOC_4!D$1-1), "XPQUERYDOC_4")</f>
        <v>#NAME?</v>
      </c>
      <c r="E45" t="e">
        <f ca="1">_xll.xpGetDataCell(((XPQUERYDOC_4!$A45-3)*84)+(XPQUERYDOC_4!E$1-1), "XPQUERYDOC_4")</f>
        <v>#NAME?</v>
      </c>
      <c r="F45" t="e">
        <f ca="1">_xll.xpGetDataCell(((XPQUERYDOC_4!$A45-3)*84)+(XPQUERYDOC_4!F$1-1), "XPQUERYDOC_4")</f>
        <v>#NAME?</v>
      </c>
      <c r="G45" t="e">
        <f ca="1">_xll.xpGetDataCell(((XPQUERYDOC_4!$A45-3)*84)+(XPQUERYDOC_4!G$1-1), "XPQUERYDOC_4")</f>
        <v>#NAME?</v>
      </c>
      <c r="H45" t="e">
        <f ca="1">_xll.xpGetDataCell(((XPQUERYDOC_4!$A45-3)*84)+(XPQUERYDOC_4!H$1-1), "XPQUERYDOC_4")</f>
        <v>#NAME?</v>
      </c>
      <c r="I45" t="e">
        <f ca="1">_xll.xpGetDataCell(((XPQUERYDOC_4!$A45-3)*84)+(XPQUERYDOC_4!I$1-1), "XPQUERYDOC_4")</f>
        <v>#NAME?</v>
      </c>
      <c r="J45" t="e">
        <f ca="1">_xll.xpGetDataCell(((XPQUERYDOC_4!$A45-3)*84)+(XPQUERYDOC_4!J$1-1), "XPQUERYDOC_4")</f>
        <v>#NAME?</v>
      </c>
      <c r="K45" t="e">
        <f ca="1">_xll.xpGetDataCell(((XPQUERYDOC_4!$A45-3)*84)+(XPQUERYDOC_4!K$1-1), "XPQUERYDOC_4")</f>
        <v>#NAME?</v>
      </c>
      <c r="L45" t="e">
        <f ca="1">_xll.xpGetDataCell(((XPQUERYDOC_4!$A45-3)*84)+(XPQUERYDOC_4!L$1-1), "XPQUERYDOC_4")</f>
        <v>#NAME?</v>
      </c>
      <c r="M45" t="e">
        <f ca="1">_xll.xpGetDataCell(((XPQUERYDOC_4!$A45-3)*84)+(XPQUERYDOC_4!M$1-1), "XPQUERYDOC_4")</f>
        <v>#NAME?</v>
      </c>
      <c r="N45" t="e">
        <f ca="1">_xll.xpGetDataCell(((XPQUERYDOC_4!$A45-3)*84)+(XPQUERYDOC_4!N$1-1), "XPQUERYDOC_4")</f>
        <v>#NAME?</v>
      </c>
      <c r="O45" t="e">
        <f ca="1">_xll.xpGetDataCell(((XPQUERYDOC_4!$A45-3)*84)+(XPQUERYDOC_4!O$1-1), "XPQUERYDOC_4")</f>
        <v>#NAME?</v>
      </c>
      <c r="P45" t="e">
        <f ca="1">_xll.xpGetDataCell(((XPQUERYDOC_4!$A45-3)*84)+(XPQUERYDOC_4!P$1-1), "XPQUERYDOC_4")</f>
        <v>#NAME?</v>
      </c>
      <c r="Q45" t="e">
        <f ca="1">_xll.xpGetDataCell(((XPQUERYDOC_4!$A45-3)*84)+(XPQUERYDOC_4!Q$1-1), "XPQUERYDOC_4")</f>
        <v>#NAME?</v>
      </c>
      <c r="R45" t="e">
        <f ca="1">_xll.xpGetDataCell(((XPQUERYDOC_4!$A45-3)*84)+(XPQUERYDOC_4!R$1-1), "XPQUERYDOC_4")</f>
        <v>#NAME?</v>
      </c>
      <c r="S45" t="e">
        <f ca="1">_xll.xpGetDataCell(((XPQUERYDOC_4!$A45-3)*84)+(XPQUERYDOC_4!S$1-1), "XPQUERYDOC_4")</f>
        <v>#NAME?</v>
      </c>
      <c r="T45" t="e">
        <f ca="1">_xll.xpGetDataCell(((XPQUERYDOC_4!$A45-3)*84)+(XPQUERYDOC_4!T$1-1), "XPQUERYDOC_4")</f>
        <v>#NAME?</v>
      </c>
      <c r="U45" t="e">
        <f ca="1">_xll.xpGetDataCell(((XPQUERYDOC_4!$A45-3)*84)+(XPQUERYDOC_4!U$1-1), "XPQUERYDOC_4")</f>
        <v>#NAME?</v>
      </c>
      <c r="V45" t="e">
        <f ca="1">_xll.xpGetDataCell(((XPQUERYDOC_4!$A45-3)*84)+(XPQUERYDOC_4!V$1-1), "XPQUERYDOC_4")</f>
        <v>#NAME?</v>
      </c>
      <c r="W45" t="e">
        <f ca="1">_xll.xpGetDataCell(((XPQUERYDOC_4!$A45-3)*84)+(XPQUERYDOC_4!W$1-1), "XPQUERYDOC_4")</f>
        <v>#NAME?</v>
      </c>
      <c r="X45" t="e">
        <f ca="1">_xll.xpGetDataCell(((XPQUERYDOC_4!$A45-3)*84)+(XPQUERYDOC_4!X$1-1), "XPQUERYDOC_4")</f>
        <v>#NAME?</v>
      </c>
      <c r="Y45" t="e">
        <f ca="1">_xll.xpGetDataCell(((XPQUERYDOC_4!$A45-3)*84)+(XPQUERYDOC_4!Y$1-1), "XPQUERYDOC_4")</f>
        <v>#NAME?</v>
      </c>
      <c r="Z45" t="e">
        <f ca="1">_xll.xpGetDataCell(((XPQUERYDOC_4!$A45-3)*84)+(XPQUERYDOC_4!Z$1-1), "XPQUERYDOC_4")</f>
        <v>#NAME?</v>
      </c>
      <c r="AA45" t="e">
        <f ca="1">_xll.xpGetDataCell(((XPQUERYDOC_4!$A45-3)*84)+(XPQUERYDOC_4!AA$1-1), "XPQUERYDOC_4")</f>
        <v>#NAME?</v>
      </c>
      <c r="AB45" t="e">
        <f ca="1">_xll.xpGetDataCell(((XPQUERYDOC_4!$A45-3)*84)+(XPQUERYDOC_4!AB$1-1), "XPQUERYDOC_4")</f>
        <v>#NAME?</v>
      </c>
      <c r="AC45" t="e">
        <f ca="1">_xll.xpGetDataCell(((XPQUERYDOC_4!$A45-3)*84)+(XPQUERYDOC_4!AC$1-1), "XPQUERYDOC_4")</f>
        <v>#NAME?</v>
      </c>
      <c r="AD45" t="e">
        <f ca="1">_xll.xpGetDataCell(((XPQUERYDOC_4!$A45-3)*84)+(XPQUERYDOC_4!AD$1-1), "XPQUERYDOC_4")</f>
        <v>#NAME?</v>
      </c>
      <c r="AE45" t="e">
        <f ca="1">_xll.xpGetDataCell(((XPQUERYDOC_4!$A45-3)*84)+(XPQUERYDOC_4!AE$1-1), "XPQUERYDOC_4")</f>
        <v>#NAME?</v>
      </c>
      <c r="AF45" t="e">
        <f ca="1">_xll.xpGetDataCell(((XPQUERYDOC_4!$A45-3)*84)+(XPQUERYDOC_4!AF$1-1), "XPQUERYDOC_4")</f>
        <v>#NAME?</v>
      </c>
      <c r="AG45" t="e">
        <f ca="1">_xll.xpGetDataCell(((XPQUERYDOC_4!$A45-3)*84)+(XPQUERYDOC_4!AG$1-1), "XPQUERYDOC_4")</f>
        <v>#NAME?</v>
      </c>
      <c r="AH45" t="e">
        <f ca="1">_xll.xpGetDataCell(((XPQUERYDOC_4!$A45-3)*84)+(XPQUERYDOC_4!AH$1-1), "XPQUERYDOC_4")</f>
        <v>#NAME?</v>
      </c>
      <c r="AI45" t="e">
        <f ca="1">_xll.xpGetDataCell(((XPQUERYDOC_4!$A45-3)*84)+(XPQUERYDOC_4!AI$1-1), "XPQUERYDOC_4")</f>
        <v>#NAME?</v>
      </c>
      <c r="AJ45" t="e">
        <f ca="1">_xll.xpGetDataCell(((XPQUERYDOC_4!$A45-3)*84)+(XPQUERYDOC_4!AJ$1-1), "XPQUERYDOC_4")</f>
        <v>#NAME?</v>
      </c>
      <c r="AK45" t="e">
        <f ca="1">_xll.xpGetDataCell(((XPQUERYDOC_4!$A45-3)*84)+(XPQUERYDOC_4!AK$1-1), "XPQUERYDOC_4")</f>
        <v>#NAME?</v>
      </c>
      <c r="AL45" t="e">
        <f ca="1">_xll.xpGetDataCell(((XPQUERYDOC_4!$A45-3)*84)+(XPQUERYDOC_4!AL$1-1), "XPQUERYDOC_4")</f>
        <v>#NAME?</v>
      </c>
      <c r="AM45" t="e">
        <f ca="1">_xll.xpGetDataCell(((XPQUERYDOC_4!$A45-3)*84)+(XPQUERYDOC_4!AM$1-1), "XPQUERYDOC_4")</f>
        <v>#NAME?</v>
      </c>
      <c r="AN45" t="e">
        <f ca="1">_xll.xpGetDataCell(((XPQUERYDOC_4!$A45-3)*84)+(XPQUERYDOC_4!AN$1-1), "XPQUERYDOC_4")</f>
        <v>#NAME?</v>
      </c>
      <c r="AO45" t="e">
        <f ca="1">_xll.xpGetDataCell(((XPQUERYDOC_4!$A45-3)*84)+(XPQUERYDOC_4!AO$1-1), "XPQUERYDOC_4")</f>
        <v>#NAME?</v>
      </c>
      <c r="AP45" t="e">
        <f ca="1">_xll.xpGetDataCell(((XPQUERYDOC_4!$A45-3)*84)+(XPQUERYDOC_4!AP$1-1), "XPQUERYDOC_4")</f>
        <v>#NAME?</v>
      </c>
      <c r="AQ45" t="e">
        <f ca="1">_xll.xpGetDataCell(((XPQUERYDOC_4!$A45-3)*84)+(XPQUERYDOC_4!AQ$1-1), "XPQUERYDOC_4")</f>
        <v>#NAME?</v>
      </c>
      <c r="AR45" t="e">
        <f ca="1">_xll.xpGetDataCell(((XPQUERYDOC_4!$A45-3)*84)+(XPQUERYDOC_4!AR$1-1), "XPQUERYDOC_4")</f>
        <v>#NAME?</v>
      </c>
      <c r="AS45" t="e">
        <f ca="1">_xll.xpGetDataCell(((XPQUERYDOC_4!$A45-3)*84)+(XPQUERYDOC_4!AS$1-1), "XPQUERYDOC_4")</f>
        <v>#NAME?</v>
      </c>
      <c r="AT45" t="e">
        <f ca="1">_xll.xpGetDataCell(((XPQUERYDOC_4!$A45-3)*84)+(XPQUERYDOC_4!AT$1-1), "XPQUERYDOC_4")</f>
        <v>#NAME?</v>
      </c>
      <c r="AU45" t="e">
        <f ca="1">_xll.xpGetDataCell(((XPQUERYDOC_4!$A45-3)*84)+(XPQUERYDOC_4!AU$1-1), "XPQUERYDOC_4")</f>
        <v>#NAME?</v>
      </c>
      <c r="AV45" t="e">
        <f ca="1">_xll.xpGetDataCell(((XPQUERYDOC_4!$A45-3)*84)+(XPQUERYDOC_4!AV$1-1), "XPQUERYDOC_4")</f>
        <v>#NAME?</v>
      </c>
      <c r="AW45" t="e">
        <f ca="1">_xll.xpGetDataCell(((XPQUERYDOC_4!$A45-3)*84)+(XPQUERYDOC_4!AW$1-1), "XPQUERYDOC_4")</f>
        <v>#NAME?</v>
      </c>
      <c r="AX45" t="e">
        <f ca="1">_xll.xpGetDataCell(((XPQUERYDOC_4!$A45-3)*84)+(XPQUERYDOC_4!AX$1-1), "XPQUERYDOC_4")</f>
        <v>#NAME?</v>
      </c>
      <c r="AY45" t="e">
        <f ca="1">_xll.xpGetDataCell(((XPQUERYDOC_4!$A45-3)*84)+(XPQUERYDOC_4!AY$1-1), "XPQUERYDOC_4")</f>
        <v>#NAME?</v>
      </c>
      <c r="AZ45" t="e">
        <f ca="1">_xll.xpGetDataCell(((XPQUERYDOC_4!$A45-3)*84)+(XPQUERYDOC_4!AZ$1-1), "XPQUERYDOC_4")</f>
        <v>#NAME?</v>
      </c>
      <c r="BA45" t="e">
        <f ca="1">_xll.xpGetDataCell(((XPQUERYDOC_4!$A45-3)*84)+(XPQUERYDOC_4!BA$1-1), "XPQUERYDOC_4")</f>
        <v>#NAME?</v>
      </c>
      <c r="BB45" t="e">
        <f ca="1">_xll.xpGetDataCell(((XPQUERYDOC_4!$A45-3)*84)+(XPQUERYDOC_4!BB$1-1), "XPQUERYDOC_4")</f>
        <v>#NAME?</v>
      </c>
      <c r="BC45" t="e">
        <f ca="1">_xll.xpGetDataCell(((XPQUERYDOC_4!$A45-3)*84)+(XPQUERYDOC_4!BC$1-1), "XPQUERYDOC_4")</f>
        <v>#NAME?</v>
      </c>
      <c r="BD45" t="e">
        <f ca="1">_xll.xpGetDataCell(((XPQUERYDOC_4!$A45-3)*84)+(XPQUERYDOC_4!BD$1-1), "XPQUERYDOC_4")</f>
        <v>#NAME?</v>
      </c>
      <c r="BE45" t="e">
        <f ca="1">_xll.xpGetDataCell(((XPQUERYDOC_4!$A45-3)*84)+(XPQUERYDOC_4!BE$1-1), "XPQUERYDOC_4")</f>
        <v>#NAME?</v>
      </c>
      <c r="BF45" t="e">
        <f ca="1">_xll.xpGetDataCell(((XPQUERYDOC_4!$A45-3)*84)+(XPQUERYDOC_4!BF$1-1), "XPQUERYDOC_4")</f>
        <v>#NAME?</v>
      </c>
      <c r="BG45" t="e">
        <f ca="1">_xll.xpGetDataCell(((XPQUERYDOC_4!$A45-3)*84)+(XPQUERYDOC_4!BG$1-1), "XPQUERYDOC_4")</f>
        <v>#NAME?</v>
      </c>
      <c r="BH45" t="e">
        <f ca="1">_xll.xpGetDataCell(((XPQUERYDOC_4!$A45-3)*84)+(XPQUERYDOC_4!BH$1-1), "XPQUERYDOC_4")</f>
        <v>#NAME?</v>
      </c>
      <c r="BI45" t="e">
        <f ca="1">_xll.xpGetDataCell(((XPQUERYDOC_4!$A45-3)*84)+(XPQUERYDOC_4!BI$1-1), "XPQUERYDOC_4")</f>
        <v>#NAME?</v>
      </c>
      <c r="BJ45" t="e">
        <f ca="1">_xll.xpGetDataCell(((XPQUERYDOC_4!$A45-3)*84)+(XPQUERYDOC_4!BJ$1-1), "XPQUERYDOC_4")</f>
        <v>#NAME?</v>
      </c>
      <c r="BK45" t="e">
        <f ca="1">_xll.xpGetDataCell(((XPQUERYDOC_4!$A45-3)*84)+(XPQUERYDOC_4!BK$1-1), "XPQUERYDOC_4")</f>
        <v>#NAME?</v>
      </c>
      <c r="BL45" t="e">
        <f ca="1">_xll.xpGetDataCell(((XPQUERYDOC_4!$A45-3)*84)+(XPQUERYDOC_4!BL$1-1), "XPQUERYDOC_4")</f>
        <v>#NAME?</v>
      </c>
      <c r="BM45" t="e">
        <f ca="1">_xll.xpGetDataCell(((XPQUERYDOC_4!$A45-3)*84)+(XPQUERYDOC_4!BM$1-1), "XPQUERYDOC_4")</f>
        <v>#NAME?</v>
      </c>
      <c r="BN45" t="e">
        <f ca="1">_xll.xpGetDataCell(((XPQUERYDOC_4!$A45-3)*84)+(XPQUERYDOC_4!BN$1-1), "XPQUERYDOC_4")</f>
        <v>#NAME?</v>
      </c>
      <c r="BO45" t="e">
        <f ca="1">_xll.xpGetDataCell(((XPQUERYDOC_4!$A45-3)*84)+(XPQUERYDOC_4!BO$1-1), "XPQUERYDOC_4")</f>
        <v>#NAME?</v>
      </c>
      <c r="BP45" t="e">
        <f ca="1">_xll.xpGetDataCell(((XPQUERYDOC_4!$A45-3)*84)+(XPQUERYDOC_4!BP$1-1), "XPQUERYDOC_4")</f>
        <v>#NAME?</v>
      </c>
      <c r="BQ45" t="e">
        <f ca="1">_xll.xpGetDataCell(((XPQUERYDOC_4!$A45-3)*84)+(XPQUERYDOC_4!BQ$1-1), "XPQUERYDOC_4")</f>
        <v>#NAME?</v>
      </c>
      <c r="BR45" t="e">
        <f ca="1">_xll.xpGetDataCell(((XPQUERYDOC_4!$A45-3)*84)+(XPQUERYDOC_4!BR$1-1), "XPQUERYDOC_4")</f>
        <v>#NAME?</v>
      </c>
      <c r="BS45" t="e">
        <f ca="1">_xll.xpGetDataCell(((XPQUERYDOC_4!$A45-3)*84)+(XPQUERYDOC_4!BS$1-1), "XPQUERYDOC_4")</f>
        <v>#NAME?</v>
      </c>
      <c r="BT45" t="e">
        <f ca="1">_xll.xpGetDataCell(((XPQUERYDOC_4!$A45-3)*84)+(XPQUERYDOC_4!BT$1-1), "XPQUERYDOC_4")</f>
        <v>#NAME?</v>
      </c>
      <c r="BU45" t="e">
        <f ca="1">_xll.xpGetDataCell(((XPQUERYDOC_4!$A45-3)*84)+(XPQUERYDOC_4!BU$1-1), "XPQUERYDOC_4")</f>
        <v>#NAME?</v>
      </c>
      <c r="BV45" t="e">
        <f ca="1">_xll.xpGetDataCell(((XPQUERYDOC_4!$A45-3)*84)+(XPQUERYDOC_4!BV$1-1), "XPQUERYDOC_4")</f>
        <v>#NAME?</v>
      </c>
      <c r="BW45" t="e">
        <f ca="1">_xll.xpGetDataCell(((XPQUERYDOC_4!$A45-3)*84)+(XPQUERYDOC_4!BW$1-1), "XPQUERYDOC_4")</f>
        <v>#NAME?</v>
      </c>
      <c r="BX45" t="e">
        <f ca="1">_xll.xpGetDataCell(((XPQUERYDOC_4!$A45-3)*84)+(XPQUERYDOC_4!BX$1-1), "XPQUERYDOC_4")</f>
        <v>#NAME?</v>
      </c>
      <c r="BY45" t="e">
        <f ca="1">_xll.xpGetDataCell(((XPQUERYDOC_4!$A45-3)*84)+(XPQUERYDOC_4!BY$1-1), "XPQUERYDOC_4")</f>
        <v>#NAME?</v>
      </c>
      <c r="BZ45" t="e">
        <f ca="1">_xll.xpGetDataCell(((XPQUERYDOC_4!$A45-3)*84)+(XPQUERYDOC_4!BZ$1-1), "XPQUERYDOC_4")</f>
        <v>#NAME?</v>
      </c>
      <c r="CA45" t="e">
        <f ca="1">_xll.xpGetDataCell(((XPQUERYDOC_4!$A45-3)*84)+(XPQUERYDOC_4!CA$1-1), "XPQUERYDOC_4")</f>
        <v>#NAME?</v>
      </c>
      <c r="CB45" t="e">
        <f ca="1">_xll.xpGetDataCell(((XPQUERYDOC_4!$A45-3)*84)+(XPQUERYDOC_4!CB$1-1), "XPQUERYDOC_4")</f>
        <v>#NAME?</v>
      </c>
      <c r="CC45" t="e">
        <f ca="1">_xll.xpGetDataCell(((XPQUERYDOC_4!$A45-3)*84)+(XPQUERYDOC_4!CC$1-1), "XPQUERYDOC_4")</f>
        <v>#NAME?</v>
      </c>
      <c r="CD45" t="e">
        <f ca="1">_xll.xpGetDataCell(((XPQUERYDOC_4!$A45-3)*84)+(XPQUERYDOC_4!CD$1-1), "XPQUERYDOC_4")</f>
        <v>#NAME?</v>
      </c>
      <c r="CE45" t="e">
        <f ca="1">_xll.xpGetDataCell(((XPQUERYDOC_4!$A45-3)*84)+(XPQUERYDOC_4!CE$1-1), "XPQUERYDOC_4")</f>
        <v>#NAME?</v>
      </c>
      <c r="CF45" t="e">
        <f ca="1">_xll.xpGetDataCell(((XPQUERYDOC_4!$A45-3)*84)+(XPQUERYDOC_4!CF$1-1), "XPQUERYDOC_4")</f>
        <v>#NAME?</v>
      </c>
      <c r="CG45" t="e">
        <f ca="1">_xll.xpGetDataCell(((XPQUERYDOC_4!$A45-3)*84)+(XPQUERYDOC_4!CG$1-1), "XPQUERYDOC_4")</f>
        <v>#NAME?</v>
      </c>
      <c r="CH45" t="e">
        <f ca="1">_xll.xpGetDataCell(((XPQUERYDOC_4!$A45-3)*84)+(XPQUERYDOC_4!CH$1-1), "XPQUERYDOC_4")</f>
        <v>#NAME?</v>
      </c>
    </row>
    <row r="46" spans="1:86" x14ac:dyDescent="0.2">
      <c r="B46" t="e">
        <f ca="1">_xll.xpGetDimLabel(2, 3, "XPQUERYDOC_4")</f>
        <v>#NAME?</v>
      </c>
      <c r="C46" t="e">
        <f ca="1">_xll.xpGetDataCell(((XPQUERYDOC_4!$A46-3)*84)+(XPQUERYDOC_4!C$1-1), "XPQUERYDOC_4")</f>
        <v>#NAME?</v>
      </c>
      <c r="D46" t="e">
        <f ca="1">_xll.xpGetDataCell(((XPQUERYDOC_4!$A46-3)*84)+(XPQUERYDOC_4!D$1-1), "XPQUERYDOC_4")</f>
        <v>#NAME?</v>
      </c>
      <c r="E46" t="e">
        <f ca="1">_xll.xpGetDataCell(((XPQUERYDOC_4!$A46-3)*84)+(XPQUERYDOC_4!E$1-1), "XPQUERYDOC_4")</f>
        <v>#NAME?</v>
      </c>
      <c r="F46" t="e">
        <f ca="1">_xll.xpGetDataCell(((XPQUERYDOC_4!$A46-3)*84)+(XPQUERYDOC_4!F$1-1), "XPQUERYDOC_4")</f>
        <v>#NAME?</v>
      </c>
      <c r="G46" t="e">
        <f ca="1">_xll.xpGetDataCell(((XPQUERYDOC_4!$A46-3)*84)+(XPQUERYDOC_4!G$1-1), "XPQUERYDOC_4")</f>
        <v>#NAME?</v>
      </c>
      <c r="H46" t="e">
        <f ca="1">_xll.xpGetDataCell(((XPQUERYDOC_4!$A46-3)*84)+(XPQUERYDOC_4!H$1-1), "XPQUERYDOC_4")</f>
        <v>#NAME?</v>
      </c>
      <c r="I46" t="e">
        <f ca="1">_xll.xpGetDataCell(((XPQUERYDOC_4!$A46-3)*84)+(XPQUERYDOC_4!I$1-1), "XPQUERYDOC_4")</f>
        <v>#NAME?</v>
      </c>
      <c r="J46" t="e">
        <f ca="1">_xll.xpGetDataCell(((XPQUERYDOC_4!$A46-3)*84)+(XPQUERYDOC_4!J$1-1), "XPQUERYDOC_4")</f>
        <v>#NAME?</v>
      </c>
      <c r="K46" t="e">
        <f ca="1">_xll.xpGetDataCell(((XPQUERYDOC_4!$A46-3)*84)+(XPQUERYDOC_4!K$1-1), "XPQUERYDOC_4")</f>
        <v>#NAME?</v>
      </c>
      <c r="L46" t="e">
        <f ca="1">_xll.xpGetDataCell(((XPQUERYDOC_4!$A46-3)*84)+(XPQUERYDOC_4!L$1-1), "XPQUERYDOC_4")</f>
        <v>#NAME?</v>
      </c>
      <c r="M46" t="e">
        <f ca="1">_xll.xpGetDataCell(((XPQUERYDOC_4!$A46-3)*84)+(XPQUERYDOC_4!M$1-1), "XPQUERYDOC_4")</f>
        <v>#NAME?</v>
      </c>
      <c r="N46" t="e">
        <f ca="1">_xll.xpGetDataCell(((XPQUERYDOC_4!$A46-3)*84)+(XPQUERYDOC_4!N$1-1), "XPQUERYDOC_4")</f>
        <v>#NAME?</v>
      </c>
      <c r="O46" t="e">
        <f ca="1">_xll.xpGetDataCell(((XPQUERYDOC_4!$A46-3)*84)+(XPQUERYDOC_4!O$1-1), "XPQUERYDOC_4")</f>
        <v>#NAME?</v>
      </c>
      <c r="P46" t="e">
        <f ca="1">_xll.xpGetDataCell(((XPQUERYDOC_4!$A46-3)*84)+(XPQUERYDOC_4!P$1-1), "XPQUERYDOC_4")</f>
        <v>#NAME?</v>
      </c>
      <c r="Q46" t="e">
        <f ca="1">_xll.xpGetDataCell(((XPQUERYDOC_4!$A46-3)*84)+(XPQUERYDOC_4!Q$1-1), "XPQUERYDOC_4")</f>
        <v>#NAME?</v>
      </c>
      <c r="R46" t="e">
        <f ca="1">_xll.xpGetDataCell(((XPQUERYDOC_4!$A46-3)*84)+(XPQUERYDOC_4!R$1-1), "XPQUERYDOC_4")</f>
        <v>#NAME?</v>
      </c>
      <c r="S46" t="e">
        <f ca="1">_xll.xpGetDataCell(((XPQUERYDOC_4!$A46-3)*84)+(XPQUERYDOC_4!S$1-1), "XPQUERYDOC_4")</f>
        <v>#NAME?</v>
      </c>
      <c r="T46" t="e">
        <f ca="1">_xll.xpGetDataCell(((XPQUERYDOC_4!$A46-3)*84)+(XPQUERYDOC_4!T$1-1), "XPQUERYDOC_4")</f>
        <v>#NAME?</v>
      </c>
      <c r="U46" t="e">
        <f ca="1">_xll.xpGetDataCell(((XPQUERYDOC_4!$A46-3)*84)+(XPQUERYDOC_4!U$1-1), "XPQUERYDOC_4")</f>
        <v>#NAME?</v>
      </c>
      <c r="V46" t="e">
        <f ca="1">_xll.xpGetDataCell(((XPQUERYDOC_4!$A46-3)*84)+(XPQUERYDOC_4!V$1-1), "XPQUERYDOC_4")</f>
        <v>#NAME?</v>
      </c>
      <c r="W46" t="e">
        <f ca="1">_xll.xpGetDataCell(((XPQUERYDOC_4!$A46-3)*84)+(XPQUERYDOC_4!W$1-1), "XPQUERYDOC_4")</f>
        <v>#NAME?</v>
      </c>
      <c r="X46" t="e">
        <f ca="1">_xll.xpGetDataCell(((XPQUERYDOC_4!$A46-3)*84)+(XPQUERYDOC_4!X$1-1), "XPQUERYDOC_4")</f>
        <v>#NAME?</v>
      </c>
      <c r="Y46" t="e">
        <f ca="1">_xll.xpGetDataCell(((XPQUERYDOC_4!$A46-3)*84)+(XPQUERYDOC_4!Y$1-1), "XPQUERYDOC_4")</f>
        <v>#NAME?</v>
      </c>
      <c r="Z46" t="e">
        <f ca="1">_xll.xpGetDataCell(((XPQUERYDOC_4!$A46-3)*84)+(XPQUERYDOC_4!Z$1-1), "XPQUERYDOC_4")</f>
        <v>#NAME?</v>
      </c>
      <c r="AA46" t="e">
        <f ca="1">_xll.xpGetDataCell(((XPQUERYDOC_4!$A46-3)*84)+(XPQUERYDOC_4!AA$1-1), "XPQUERYDOC_4")</f>
        <v>#NAME?</v>
      </c>
      <c r="AB46" t="e">
        <f ca="1">_xll.xpGetDataCell(((XPQUERYDOC_4!$A46-3)*84)+(XPQUERYDOC_4!AB$1-1), "XPQUERYDOC_4")</f>
        <v>#NAME?</v>
      </c>
      <c r="AC46" t="e">
        <f ca="1">_xll.xpGetDataCell(((XPQUERYDOC_4!$A46-3)*84)+(XPQUERYDOC_4!AC$1-1), "XPQUERYDOC_4")</f>
        <v>#NAME?</v>
      </c>
      <c r="AD46" t="e">
        <f ca="1">_xll.xpGetDataCell(((XPQUERYDOC_4!$A46-3)*84)+(XPQUERYDOC_4!AD$1-1), "XPQUERYDOC_4")</f>
        <v>#NAME?</v>
      </c>
      <c r="AE46" t="e">
        <f ca="1">_xll.xpGetDataCell(((XPQUERYDOC_4!$A46-3)*84)+(XPQUERYDOC_4!AE$1-1), "XPQUERYDOC_4")</f>
        <v>#NAME?</v>
      </c>
      <c r="AF46" t="e">
        <f ca="1">_xll.xpGetDataCell(((XPQUERYDOC_4!$A46-3)*84)+(XPQUERYDOC_4!AF$1-1), "XPQUERYDOC_4")</f>
        <v>#NAME?</v>
      </c>
      <c r="AG46" t="e">
        <f ca="1">_xll.xpGetDataCell(((XPQUERYDOC_4!$A46-3)*84)+(XPQUERYDOC_4!AG$1-1), "XPQUERYDOC_4")</f>
        <v>#NAME?</v>
      </c>
      <c r="AH46" t="e">
        <f ca="1">_xll.xpGetDataCell(((XPQUERYDOC_4!$A46-3)*84)+(XPQUERYDOC_4!AH$1-1), "XPQUERYDOC_4")</f>
        <v>#NAME?</v>
      </c>
      <c r="AI46" t="e">
        <f ca="1">_xll.xpGetDataCell(((XPQUERYDOC_4!$A46-3)*84)+(XPQUERYDOC_4!AI$1-1), "XPQUERYDOC_4")</f>
        <v>#NAME?</v>
      </c>
      <c r="AJ46" t="e">
        <f ca="1">_xll.xpGetDataCell(((XPQUERYDOC_4!$A46-3)*84)+(XPQUERYDOC_4!AJ$1-1), "XPQUERYDOC_4")</f>
        <v>#NAME?</v>
      </c>
      <c r="AK46" t="e">
        <f ca="1">_xll.xpGetDataCell(((XPQUERYDOC_4!$A46-3)*84)+(XPQUERYDOC_4!AK$1-1), "XPQUERYDOC_4")</f>
        <v>#NAME?</v>
      </c>
      <c r="AL46" t="e">
        <f ca="1">_xll.xpGetDataCell(((XPQUERYDOC_4!$A46-3)*84)+(XPQUERYDOC_4!AL$1-1), "XPQUERYDOC_4")</f>
        <v>#NAME?</v>
      </c>
      <c r="AM46" t="e">
        <f ca="1">_xll.xpGetDataCell(((XPQUERYDOC_4!$A46-3)*84)+(XPQUERYDOC_4!AM$1-1), "XPQUERYDOC_4")</f>
        <v>#NAME?</v>
      </c>
      <c r="AN46" t="e">
        <f ca="1">_xll.xpGetDataCell(((XPQUERYDOC_4!$A46-3)*84)+(XPQUERYDOC_4!AN$1-1), "XPQUERYDOC_4")</f>
        <v>#NAME?</v>
      </c>
      <c r="AO46" t="e">
        <f ca="1">_xll.xpGetDataCell(((XPQUERYDOC_4!$A46-3)*84)+(XPQUERYDOC_4!AO$1-1), "XPQUERYDOC_4")</f>
        <v>#NAME?</v>
      </c>
      <c r="AP46" t="e">
        <f ca="1">_xll.xpGetDataCell(((XPQUERYDOC_4!$A46-3)*84)+(XPQUERYDOC_4!AP$1-1), "XPQUERYDOC_4")</f>
        <v>#NAME?</v>
      </c>
      <c r="AQ46" t="e">
        <f ca="1">_xll.xpGetDataCell(((XPQUERYDOC_4!$A46-3)*84)+(XPQUERYDOC_4!AQ$1-1), "XPQUERYDOC_4")</f>
        <v>#NAME?</v>
      </c>
      <c r="AR46" t="e">
        <f ca="1">_xll.xpGetDataCell(((XPQUERYDOC_4!$A46-3)*84)+(XPQUERYDOC_4!AR$1-1), "XPQUERYDOC_4")</f>
        <v>#NAME?</v>
      </c>
      <c r="AS46" t="e">
        <f ca="1">_xll.xpGetDataCell(((XPQUERYDOC_4!$A46-3)*84)+(XPQUERYDOC_4!AS$1-1), "XPQUERYDOC_4")</f>
        <v>#NAME?</v>
      </c>
      <c r="AT46" t="e">
        <f ca="1">_xll.xpGetDataCell(((XPQUERYDOC_4!$A46-3)*84)+(XPQUERYDOC_4!AT$1-1), "XPQUERYDOC_4")</f>
        <v>#NAME?</v>
      </c>
      <c r="AU46" t="e">
        <f ca="1">_xll.xpGetDataCell(((XPQUERYDOC_4!$A46-3)*84)+(XPQUERYDOC_4!AU$1-1), "XPQUERYDOC_4")</f>
        <v>#NAME?</v>
      </c>
      <c r="AV46" t="e">
        <f ca="1">_xll.xpGetDataCell(((XPQUERYDOC_4!$A46-3)*84)+(XPQUERYDOC_4!AV$1-1), "XPQUERYDOC_4")</f>
        <v>#NAME?</v>
      </c>
      <c r="AW46" t="e">
        <f ca="1">_xll.xpGetDataCell(((XPQUERYDOC_4!$A46-3)*84)+(XPQUERYDOC_4!AW$1-1), "XPQUERYDOC_4")</f>
        <v>#NAME?</v>
      </c>
      <c r="AX46" t="e">
        <f ca="1">_xll.xpGetDataCell(((XPQUERYDOC_4!$A46-3)*84)+(XPQUERYDOC_4!AX$1-1), "XPQUERYDOC_4")</f>
        <v>#NAME?</v>
      </c>
      <c r="AY46" t="e">
        <f ca="1">_xll.xpGetDataCell(((XPQUERYDOC_4!$A46-3)*84)+(XPQUERYDOC_4!AY$1-1), "XPQUERYDOC_4")</f>
        <v>#NAME?</v>
      </c>
      <c r="AZ46" t="e">
        <f ca="1">_xll.xpGetDataCell(((XPQUERYDOC_4!$A46-3)*84)+(XPQUERYDOC_4!AZ$1-1), "XPQUERYDOC_4")</f>
        <v>#NAME?</v>
      </c>
      <c r="BA46" t="e">
        <f ca="1">_xll.xpGetDataCell(((XPQUERYDOC_4!$A46-3)*84)+(XPQUERYDOC_4!BA$1-1), "XPQUERYDOC_4")</f>
        <v>#NAME?</v>
      </c>
      <c r="BB46" t="e">
        <f ca="1">_xll.xpGetDataCell(((XPQUERYDOC_4!$A46-3)*84)+(XPQUERYDOC_4!BB$1-1), "XPQUERYDOC_4")</f>
        <v>#NAME?</v>
      </c>
      <c r="BC46" t="e">
        <f ca="1">_xll.xpGetDataCell(((XPQUERYDOC_4!$A46-3)*84)+(XPQUERYDOC_4!BC$1-1), "XPQUERYDOC_4")</f>
        <v>#NAME?</v>
      </c>
      <c r="BD46" t="e">
        <f ca="1">_xll.xpGetDataCell(((XPQUERYDOC_4!$A46-3)*84)+(XPQUERYDOC_4!BD$1-1), "XPQUERYDOC_4")</f>
        <v>#NAME?</v>
      </c>
      <c r="BE46" t="e">
        <f ca="1">_xll.xpGetDataCell(((XPQUERYDOC_4!$A46-3)*84)+(XPQUERYDOC_4!BE$1-1), "XPQUERYDOC_4")</f>
        <v>#NAME?</v>
      </c>
      <c r="BF46" t="e">
        <f ca="1">_xll.xpGetDataCell(((XPQUERYDOC_4!$A46-3)*84)+(XPQUERYDOC_4!BF$1-1), "XPQUERYDOC_4")</f>
        <v>#NAME?</v>
      </c>
      <c r="BG46" t="e">
        <f ca="1">_xll.xpGetDataCell(((XPQUERYDOC_4!$A46-3)*84)+(XPQUERYDOC_4!BG$1-1), "XPQUERYDOC_4")</f>
        <v>#NAME?</v>
      </c>
      <c r="BH46" t="e">
        <f ca="1">_xll.xpGetDataCell(((XPQUERYDOC_4!$A46-3)*84)+(XPQUERYDOC_4!BH$1-1), "XPQUERYDOC_4")</f>
        <v>#NAME?</v>
      </c>
      <c r="BI46" t="e">
        <f ca="1">_xll.xpGetDataCell(((XPQUERYDOC_4!$A46-3)*84)+(XPQUERYDOC_4!BI$1-1), "XPQUERYDOC_4")</f>
        <v>#NAME?</v>
      </c>
      <c r="BJ46" t="e">
        <f ca="1">_xll.xpGetDataCell(((XPQUERYDOC_4!$A46-3)*84)+(XPQUERYDOC_4!BJ$1-1), "XPQUERYDOC_4")</f>
        <v>#NAME?</v>
      </c>
      <c r="BK46" t="e">
        <f ca="1">_xll.xpGetDataCell(((XPQUERYDOC_4!$A46-3)*84)+(XPQUERYDOC_4!BK$1-1), "XPQUERYDOC_4")</f>
        <v>#NAME?</v>
      </c>
      <c r="BL46" t="e">
        <f ca="1">_xll.xpGetDataCell(((XPQUERYDOC_4!$A46-3)*84)+(XPQUERYDOC_4!BL$1-1), "XPQUERYDOC_4")</f>
        <v>#NAME?</v>
      </c>
      <c r="BM46" t="e">
        <f ca="1">_xll.xpGetDataCell(((XPQUERYDOC_4!$A46-3)*84)+(XPQUERYDOC_4!BM$1-1), "XPQUERYDOC_4")</f>
        <v>#NAME?</v>
      </c>
      <c r="BN46" t="e">
        <f ca="1">_xll.xpGetDataCell(((XPQUERYDOC_4!$A46-3)*84)+(XPQUERYDOC_4!BN$1-1), "XPQUERYDOC_4")</f>
        <v>#NAME?</v>
      </c>
      <c r="BO46" t="e">
        <f ca="1">_xll.xpGetDataCell(((XPQUERYDOC_4!$A46-3)*84)+(XPQUERYDOC_4!BO$1-1), "XPQUERYDOC_4")</f>
        <v>#NAME?</v>
      </c>
      <c r="BP46" t="e">
        <f ca="1">_xll.xpGetDataCell(((XPQUERYDOC_4!$A46-3)*84)+(XPQUERYDOC_4!BP$1-1), "XPQUERYDOC_4")</f>
        <v>#NAME?</v>
      </c>
      <c r="BQ46" t="e">
        <f ca="1">_xll.xpGetDataCell(((XPQUERYDOC_4!$A46-3)*84)+(XPQUERYDOC_4!BQ$1-1), "XPQUERYDOC_4")</f>
        <v>#NAME?</v>
      </c>
      <c r="BR46" t="e">
        <f ca="1">_xll.xpGetDataCell(((XPQUERYDOC_4!$A46-3)*84)+(XPQUERYDOC_4!BR$1-1), "XPQUERYDOC_4")</f>
        <v>#NAME?</v>
      </c>
      <c r="BS46" t="e">
        <f ca="1">_xll.xpGetDataCell(((XPQUERYDOC_4!$A46-3)*84)+(XPQUERYDOC_4!BS$1-1), "XPQUERYDOC_4")</f>
        <v>#NAME?</v>
      </c>
      <c r="BT46" t="e">
        <f ca="1">_xll.xpGetDataCell(((XPQUERYDOC_4!$A46-3)*84)+(XPQUERYDOC_4!BT$1-1), "XPQUERYDOC_4")</f>
        <v>#NAME?</v>
      </c>
      <c r="BU46" t="e">
        <f ca="1">_xll.xpGetDataCell(((XPQUERYDOC_4!$A46-3)*84)+(XPQUERYDOC_4!BU$1-1), "XPQUERYDOC_4")</f>
        <v>#NAME?</v>
      </c>
      <c r="BV46" t="e">
        <f ca="1">_xll.xpGetDataCell(((XPQUERYDOC_4!$A46-3)*84)+(XPQUERYDOC_4!BV$1-1), "XPQUERYDOC_4")</f>
        <v>#NAME?</v>
      </c>
      <c r="BW46" t="e">
        <f ca="1">_xll.xpGetDataCell(((XPQUERYDOC_4!$A46-3)*84)+(XPQUERYDOC_4!BW$1-1), "XPQUERYDOC_4")</f>
        <v>#NAME?</v>
      </c>
      <c r="BX46" t="e">
        <f ca="1">_xll.xpGetDataCell(((XPQUERYDOC_4!$A46-3)*84)+(XPQUERYDOC_4!BX$1-1), "XPQUERYDOC_4")</f>
        <v>#NAME?</v>
      </c>
      <c r="BY46" t="e">
        <f ca="1">_xll.xpGetDataCell(((XPQUERYDOC_4!$A46-3)*84)+(XPQUERYDOC_4!BY$1-1), "XPQUERYDOC_4")</f>
        <v>#NAME?</v>
      </c>
      <c r="BZ46" t="e">
        <f ca="1">_xll.xpGetDataCell(((XPQUERYDOC_4!$A46-3)*84)+(XPQUERYDOC_4!BZ$1-1), "XPQUERYDOC_4")</f>
        <v>#NAME?</v>
      </c>
      <c r="CA46" t="e">
        <f ca="1">_xll.xpGetDataCell(((XPQUERYDOC_4!$A46-3)*84)+(XPQUERYDOC_4!CA$1-1), "XPQUERYDOC_4")</f>
        <v>#NAME?</v>
      </c>
      <c r="CB46" t="e">
        <f ca="1">_xll.xpGetDataCell(((XPQUERYDOC_4!$A46-3)*84)+(XPQUERYDOC_4!CB$1-1), "XPQUERYDOC_4")</f>
        <v>#NAME?</v>
      </c>
      <c r="CC46" t="e">
        <f ca="1">_xll.xpGetDataCell(((XPQUERYDOC_4!$A46-3)*84)+(XPQUERYDOC_4!CC$1-1), "XPQUERYDOC_4")</f>
        <v>#NAME?</v>
      </c>
      <c r="CD46" t="e">
        <f ca="1">_xll.xpGetDataCell(((XPQUERYDOC_4!$A46-3)*84)+(XPQUERYDOC_4!CD$1-1), "XPQUERYDOC_4")</f>
        <v>#NAME?</v>
      </c>
      <c r="CE46" t="e">
        <f ca="1">_xll.xpGetDataCell(((XPQUERYDOC_4!$A46-3)*84)+(XPQUERYDOC_4!CE$1-1), "XPQUERYDOC_4")</f>
        <v>#NAME?</v>
      </c>
      <c r="CF46" t="e">
        <f ca="1">_xll.xpGetDataCell(((XPQUERYDOC_4!$A46-3)*84)+(XPQUERYDOC_4!CF$1-1), "XPQUERYDOC_4")</f>
        <v>#NAME?</v>
      </c>
      <c r="CG46" t="e">
        <f ca="1">_xll.xpGetDataCell(((XPQUERYDOC_4!$A46-3)*84)+(XPQUERYDOC_4!CG$1-1), "XPQUERYDOC_4")</f>
        <v>#NAME?</v>
      </c>
      <c r="CH46" t="e">
        <f ca="1">_xll.xpGetDataCell(((XPQUERYDOC_4!$A46-3)*84)+(XPQUERYDOC_4!CH$1-1), "XPQUERYDOC_4")</f>
        <v>#NAME?</v>
      </c>
    </row>
    <row r="47" spans="1:86" x14ac:dyDescent="0.2">
      <c r="B47" t="e">
        <f ca="1">_xll.xpGetDimLabel(2, 4, "XPQUERYDOC_4")</f>
        <v>#NAME?</v>
      </c>
      <c r="C47" t="e">
        <f ca="1">_xll.xpGetDataCell(((XPQUERYDOC_4!$A47-3)*84)+(XPQUERYDOC_4!C$1-1), "XPQUERYDOC_4")</f>
        <v>#NAME?</v>
      </c>
      <c r="D47" t="e">
        <f ca="1">_xll.xpGetDataCell(((XPQUERYDOC_4!$A47-3)*84)+(XPQUERYDOC_4!D$1-1), "XPQUERYDOC_4")</f>
        <v>#NAME?</v>
      </c>
      <c r="E47" t="e">
        <f ca="1">_xll.xpGetDataCell(((XPQUERYDOC_4!$A47-3)*84)+(XPQUERYDOC_4!E$1-1), "XPQUERYDOC_4")</f>
        <v>#NAME?</v>
      </c>
      <c r="F47" t="e">
        <f ca="1">_xll.xpGetDataCell(((XPQUERYDOC_4!$A47-3)*84)+(XPQUERYDOC_4!F$1-1), "XPQUERYDOC_4")</f>
        <v>#NAME?</v>
      </c>
      <c r="G47" t="e">
        <f ca="1">_xll.xpGetDataCell(((XPQUERYDOC_4!$A47-3)*84)+(XPQUERYDOC_4!G$1-1), "XPQUERYDOC_4")</f>
        <v>#NAME?</v>
      </c>
      <c r="H47" t="e">
        <f ca="1">_xll.xpGetDataCell(((XPQUERYDOC_4!$A47-3)*84)+(XPQUERYDOC_4!H$1-1), "XPQUERYDOC_4")</f>
        <v>#NAME?</v>
      </c>
      <c r="I47" t="e">
        <f ca="1">_xll.xpGetDataCell(((XPQUERYDOC_4!$A47-3)*84)+(XPQUERYDOC_4!I$1-1), "XPQUERYDOC_4")</f>
        <v>#NAME?</v>
      </c>
      <c r="J47" t="e">
        <f ca="1">_xll.xpGetDataCell(((XPQUERYDOC_4!$A47-3)*84)+(XPQUERYDOC_4!J$1-1), "XPQUERYDOC_4")</f>
        <v>#NAME?</v>
      </c>
      <c r="K47" t="e">
        <f ca="1">_xll.xpGetDataCell(((XPQUERYDOC_4!$A47-3)*84)+(XPQUERYDOC_4!K$1-1), "XPQUERYDOC_4")</f>
        <v>#NAME?</v>
      </c>
      <c r="L47" t="e">
        <f ca="1">_xll.xpGetDataCell(((XPQUERYDOC_4!$A47-3)*84)+(XPQUERYDOC_4!L$1-1), "XPQUERYDOC_4")</f>
        <v>#NAME?</v>
      </c>
      <c r="M47" t="e">
        <f ca="1">_xll.xpGetDataCell(((XPQUERYDOC_4!$A47-3)*84)+(XPQUERYDOC_4!M$1-1), "XPQUERYDOC_4")</f>
        <v>#NAME?</v>
      </c>
      <c r="N47" t="e">
        <f ca="1">_xll.xpGetDataCell(((XPQUERYDOC_4!$A47-3)*84)+(XPQUERYDOC_4!N$1-1), "XPQUERYDOC_4")</f>
        <v>#NAME?</v>
      </c>
      <c r="O47" t="e">
        <f ca="1">_xll.xpGetDataCell(((XPQUERYDOC_4!$A47-3)*84)+(XPQUERYDOC_4!O$1-1), "XPQUERYDOC_4")</f>
        <v>#NAME?</v>
      </c>
      <c r="P47" t="e">
        <f ca="1">_xll.xpGetDataCell(((XPQUERYDOC_4!$A47-3)*84)+(XPQUERYDOC_4!P$1-1), "XPQUERYDOC_4")</f>
        <v>#NAME?</v>
      </c>
      <c r="Q47" t="e">
        <f ca="1">_xll.xpGetDataCell(((XPQUERYDOC_4!$A47-3)*84)+(XPQUERYDOC_4!Q$1-1), "XPQUERYDOC_4")</f>
        <v>#NAME?</v>
      </c>
      <c r="R47" t="e">
        <f ca="1">_xll.xpGetDataCell(((XPQUERYDOC_4!$A47-3)*84)+(XPQUERYDOC_4!R$1-1), "XPQUERYDOC_4")</f>
        <v>#NAME?</v>
      </c>
      <c r="S47" t="e">
        <f ca="1">_xll.xpGetDataCell(((XPQUERYDOC_4!$A47-3)*84)+(XPQUERYDOC_4!S$1-1), "XPQUERYDOC_4")</f>
        <v>#NAME?</v>
      </c>
      <c r="T47" t="e">
        <f ca="1">_xll.xpGetDataCell(((XPQUERYDOC_4!$A47-3)*84)+(XPQUERYDOC_4!T$1-1), "XPQUERYDOC_4")</f>
        <v>#NAME?</v>
      </c>
      <c r="U47" t="e">
        <f ca="1">_xll.xpGetDataCell(((XPQUERYDOC_4!$A47-3)*84)+(XPQUERYDOC_4!U$1-1), "XPQUERYDOC_4")</f>
        <v>#NAME?</v>
      </c>
      <c r="V47" t="e">
        <f ca="1">_xll.xpGetDataCell(((XPQUERYDOC_4!$A47-3)*84)+(XPQUERYDOC_4!V$1-1), "XPQUERYDOC_4")</f>
        <v>#NAME?</v>
      </c>
      <c r="W47" t="e">
        <f ca="1">_xll.xpGetDataCell(((XPQUERYDOC_4!$A47-3)*84)+(XPQUERYDOC_4!W$1-1), "XPQUERYDOC_4")</f>
        <v>#NAME?</v>
      </c>
      <c r="X47" t="e">
        <f ca="1">_xll.xpGetDataCell(((XPQUERYDOC_4!$A47-3)*84)+(XPQUERYDOC_4!X$1-1), "XPQUERYDOC_4")</f>
        <v>#NAME?</v>
      </c>
      <c r="Y47" t="e">
        <f ca="1">_xll.xpGetDataCell(((XPQUERYDOC_4!$A47-3)*84)+(XPQUERYDOC_4!Y$1-1), "XPQUERYDOC_4")</f>
        <v>#NAME?</v>
      </c>
      <c r="Z47" t="e">
        <f ca="1">_xll.xpGetDataCell(((XPQUERYDOC_4!$A47-3)*84)+(XPQUERYDOC_4!Z$1-1), "XPQUERYDOC_4")</f>
        <v>#NAME?</v>
      </c>
      <c r="AA47" t="e">
        <f ca="1">_xll.xpGetDataCell(((XPQUERYDOC_4!$A47-3)*84)+(XPQUERYDOC_4!AA$1-1), "XPQUERYDOC_4")</f>
        <v>#NAME?</v>
      </c>
      <c r="AB47" t="e">
        <f ca="1">_xll.xpGetDataCell(((XPQUERYDOC_4!$A47-3)*84)+(XPQUERYDOC_4!AB$1-1), "XPQUERYDOC_4")</f>
        <v>#NAME?</v>
      </c>
      <c r="AC47" t="e">
        <f ca="1">_xll.xpGetDataCell(((XPQUERYDOC_4!$A47-3)*84)+(XPQUERYDOC_4!AC$1-1), "XPQUERYDOC_4")</f>
        <v>#NAME?</v>
      </c>
      <c r="AD47" t="e">
        <f ca="1">_xll.xpGetDataCell(((XPQUERYDOC_4!$A47-3)*84)+(XPQUERYDOC_4!AD$1-1), "XPQUERYDOC_4")</f>
        <v>#NAME?</v>
      </c>
      <c r="AE47" t="e">
        <f ca="1">_xll.xpGetDataCell(((XPQUERYDOC_4!$A47-3)*84)+(XPQUERYDOC_4!AE$1-1), "XPQUERYDOC_4")</f>
        <v>#NAME?</v>
      </c>
      <c r="AF47" t="e">
        <f ca="1">_xll.xpGetDataCell(((XPQUERYDOC_4!$A47-3)*84)+(XPQUERYDOC_4!AF$1-1), "XPQUERYDOC_4")</f>
        <v>#NAME?</v>
      </c>
      <c r="AG47" t="e">
        <f ca="1">_xll.xpGetDataCell(((XPQUERYDOC_4!$A47-3)*84)+(XPQUERYDOC_4!AG$1-1), "XPQUERYDOC_4")</f>
        <v>#NAME?</v>
      </c>
      <c r="AH47" t="e">
        <f ca="1">_xll.xpGetDataCell(((XPQUERYDOC_4!$A47-3)*84)+(XPQUERYDOC_4!AH$1-1), "XPQUERYDOC_4")</f>
        <v>#NAME?</v>
      </c>
      <c r="AI47" t="e">
        <f ca="1">_xll.xpGetDataCell(((XPQUERYDOC_4!$A47-3)*84)+(XPQUERYDOC_4!AI$1-1), "XPQUERYDOC_4")</f>
        <v>#NAME?</v>
      </c>
      <c r="AJ47" t="e">
        <f ca="1">_xll.xpGetDataCell(((XPQUERYDOC_4!$A47-3)*84)+(XPQUERYDOC_4!AJ$1-1), "XPQUERYDOC_4")</f>
        <v>#NAME?</v>
      </c>
      <c r="AK47" t="e">
        <f ca="1">_xll.xpGetDataCell(((XPQUERYDOC_4!$A47-3)*84)+(XPQUERYDOC_4!AK$1-1), "XPQUERYDOC_4")</f>
        <v>#NAME?</v>
      </c>
      <c r="AL47" t="e">
        <f ca="1">_xll.xpGetDataCell(((XPQUERYDOC_4!$A47-3)*84)+(XPQUERYDOC_4!AL$1-1), "XPQUERYDOC_4")</f>
        <v>#NAME?</v>
      </c>
      <c r="AM47" t="e">
        <f ca="1">_xll.xpGetDataCell(((XPQUERYDOC_4!$A47-3)*84)+(XPQUERYDOC_4!AM$1-1), "XPQUERYDOC_4")</f>
        <v>#NAME?</v>
      </c>
      <c r="AN47" t="e">
        <f ca="1">_xll.xpGetDataCell(((XPQUERYDOC_4!$A47-3)*84)+(XPQUERYDOC_4!AN$1-1), "XPQUERYDOC_4")</f>
        <v>#NAME?</v>
      </c>
      <c r="AO47" t="e">
        <f ca="1">_xll.xpGetDataCell(((XPQUERYDOC_4!$A47-3)*84)+(XPQUERYDOC_4!AO$1-1), "XPQUERYDOC_4")</f>
        <v>#NAME?</v>
      </c>
      <c r="AP47" t="e">
        <f ca="1">_xll.xpGetDataCell(((XPQUERYDOC_4!$A47-3)*84)+(XPQUERYDOC_4!AP$1-1), "XPQUERYDOC_4")</f>
        <v>#NAME?</v>
      </c>
      <c r="AQ47" t="e">
        <f ca="1">_xll.xpGetDataCell(((XPQUERYDOC_4!$A47-3)*84)+(XPQUERYDOC_4!AQ$1-1), "XPQUERYDOC_4")</f>
        <v>#NAME?</v>
      </c>
      <c r="AR47" t="e">
        <f ca="1">_xll.xpGetDataCell(((XPQUERYDOC_4!$A47-3)*84)+(XPQUERYDOC_4!AR$1-1), "XPQUERYDOC_4")</f>
        <v>#NAME?</v>
      </c>
      <c r="AS47" t="e">
        <f ca="1">_xll.xpGetDataCell(((XPQUERYDOC_4!$A47-3)*84)+(XPQUERYDOC_4!AS$1-1), "XPQUERYDOC_4")</f>
        <v>#NAME?</v>
      </c>
      <c r="AT47" t="e">
        <f ca="1">_xll.xpGetDataCell(((XPQUERYDOC_4!$A47-3)*84)+(XPQUERYDOC_4!AT$1-1), "XPQUERYDOC_4")</f>
        <v>#NAME?</v>
      </c>
      <c r="AU47" t="e">
        <f ca="1">_xll.xpGetDataCell(((XPQUERYDOC_4!$A47-3)*84)+(XPQUERYDOC_4!AU$1-1), "XPQUERYDOC_4")</f>
        <v>#NAME?</v>
      </c>
      <c r="AV47" t="e">
        <f ca="1">_xll.xpGetDataCell(((XPQUERYDOC_4!$A47-3)*84)+(XPQUERYDOC_4!AV$1-1), "XPQUERYDOC_4")</f>
        <v>#NAME?</v>
      </c>
      <c r="AW47" t="e">
        <f ca="1">_xll.xpGetDataCell(((XPQUERYDOC_4!$A47-3)*84)+(XPQUERYDOC_4!AW$1-1), "XPQUERYDOC_4")</f>
        <v>#NAME?</v>
      </c>
      <c r="AX47" t="e">
        <f ca="1">_xll.xpGetDataCell(((XPQUERYDOC_4!$A47-3)*84)+(XPQUERYDOC_4!AX$1-1), "XPQUERYDOC_4")</f>
        <v>#NAME?</v>
      </c>
      <c r="AY47" t="e">
        <f ca="1">_xll.xpGetDataCell(((XPQUERYDOC_4!$A47-3)*84)+(XPQUERYDOC_4!AY$1-1), "XPQUERYDOC_4")</f>
        <v>#NAME?</v>
      </c>
      <c r="AZ47" t="e">
        <f ca="1">_xll.xpGetDataCell(((XPQUERYDOC_4!$A47-3)*84)+(XPQUERYDOC_4!AZ$1-1), "XPQUERYDOC_4")</f>
        <v>#NAME?</v>
      </c>
      <c r="BA47" t="e">
        <f ca="1">_xll.xpGetDataCell(((XPQUERYDOC_4!$A47-3)*84)+(XPQUERYDOC_4!BA$1-1), "XPQUERYDOC_4")</f>
        <v>#NAME?</v>
      </c>
      <c r="BB47" t="e">
        <f ca="1">_xll.xpGetDataCell(((XPQUERYDOC_4!$A47-3)*84)+(XPQUERYDOC_4!BB$1-1), "XPQUERYDOC_4")</f>
        <v>#NAME?</v>
      </c>
      <c r="BC47" t="e">
        <f ca="1">_xll.xpGetDataCell(((XPQUERYDOC_4!$A47-3)*84)+(XPQUERYDOC_4!BC$1-1), "XPQUERYDOC_4")</f>
        <v>#NAME?</v>
      </c>
      <c r="BD47" t="e">
        <f ca="1">_xll.xpGetDataCell(((XPQUERYDOC_4!$A47-3)*84)+(XPQUERYDOC_4!BD$1-1), "XPQUERYDOC_4")</f>
        <v>#NAME?</v>
      </c>
      <c r="BE47" t="e">
        <f ca="1">_xll.xpGetDataCell(((XPQUERYDOC_4!$A47-3)*84)+(XPQUERYDOC_4!BE$1-1), "XPQUERYDOC_4")</f>
        <v>#NAME?</v>
      </c>
      <c r="BF47" t="e">
        <f ca="1">_xll.xpGetDataCell(((XPQUERYDOC_4!$A47-3)*84)+(XPQUERYDOC_4!BF$1-1), "XPQUERYDOC_4")</f>
        <v>#NAME?</v>
      </c>
      <c r="BG47" t="e">
        <f ca="1">_xll.xpGetDataCell(((XPQUERYDOC_4!$A47-3)*84)+(XPQUERYDOC_4!BG$1-1), "XPQUERYDOC_4")</f>
        <v>#NAME?</v>
      </c>
      <c r="BH47" t="e">
        <f ca="1">_xll.xpGetDataCell(((XPQUERYDOC_4!$A47-3)*84)+(XPQUERYDOC_4!BH$1-1), "XPQUERYDOC_4")</f>
        <v>#NAME?</v>
      </c>
      <c r="BI47" t="e">
        <f ca="1">_xll.xpGetDataCell(((XPQUERYDOC_4!$A47-3)*84)+(XPQUERYDOC_4!BI$1-1), "XPQUERYDOC_4")</f>
        <v>#NAME?</v>
      </c>
      <c r="BJ47" t="e">
        <f ca="1">_xll.xpGetDataCell(((XPQUERYDOC_4!$A47-3)*84)+(XPQUERYDOC_4!BJ$1-1), "XPQUERYDOC_4")</f>
        <v>#NAME?</v>
      </c>
      <c r="BK47" t="e">
        <f ca="1">_xll.xpGetDataCell(((XPQUERYDOC_4!$A47-3)*84)+(XPQUERYDOC_4!BK$1-1), "XPQUERYDOC_4")</f>
        <v>#NAME?</v>
      </c>
      <c r="BL47" t="e">
        <f ca="1">_xll.xpGetDataCell(((XPQUERYDOC_4!$A47-3)*84)+(XPQUERYDOC_4!BL$1-1), "XPQUERYDOC_4")</f>
        <v>#NAME?</v>
      </c>
      <c r="BM47" t="e">
        <f ca="1">_xll.xpGetDataCell(((XPQUERYDOC_4!$A47-3)*84)+(XPQUERYDOC_4!BM$1-1), "XPQUERYDOC_4")</f>
        <v>#NAME?</v>
      </c>
      <c r="BN47" t="e">
        <f ca="1">_xll.xpGetDataCell(((XPQUERYDOC_4!$A47-3)*84)+(XPQUERYDOC_4!BN$1-1), "XPQUERYDOC_4")</f>
        <v>#NAME?</v>
      </c>
      <c r="BO47" t="e">
        <f ca="1">_xll.xpGetDataCell(((XPQUERYDOC_4!$A47-3)*84)+(XPQUERYDOC_4!BO$1-1), "XPQUERYDOC_4")</f>
        <v>#NAME?</v>
      </c>
      <c r="BP47" t="e">
        <f ca="1">_xll.xpGetDataCell(((XPQUERYDOC_4!$A47-3)*84)+(XPQUERYDOC_4!BP$1-1), "XPQUERYDOC_4")</f>
        <v>#NAME?</v>
      </c>
      <c r="BQ47" t="e">
        <f ca="1">_xll.xpGetDataCell(((XPQUERYDOC_4!$A47-3)*84)+(XPQUERYDOC_4!BQ$1-1), "XPQUERYDOC_4")</f>
        <v>#NAME?</v>
      </c>
      <c r="BR47" t="e">
        <f ca="1">_xll.xpGetDataCell(((XPQUERYDOC_4!$A47-3)*84)+(XPQUERYDOC_4!BR$1-1), "XPQUERYDOC_4")</f>
        <v>#NAME?</v>
      </c>
      <c r="BS47" t="e">
        <f ca="1">_xll.xpGetDataCell(((XPQUERYDOC_4!$A47-3)*84)+(XPQUERYDOC_4!BS$1-1), "XPQUERYDOC_4")</f>
        <v>#NAME?</v>
      </c>
      <c r="BT47" t="e">
        <f ca="1">_xll.xpGetDataCell(((XPQUERYDOC_4!$A47-3)*84)+(XPQUERYDOC_4!BT$1-1), "XPQUERYDOC_4")</f>
        <v>#NAME?</v>
      </c>
      <c r="BU47" t="e">
        <f ca="1">_xll.xpGetDataCell(((XPQUERYDOC_4!$A47-3)*84)+(XPQUERYDOC_4!BU$1-1), "XPQUERYDOC_4")</f>
        <v>#NAME?</v>
      </c>
      <c r="BV47" t="e">
        <f ca="1">_xll.xpGetDataCell(((XPQUERYDOC_4!$A47-3)*84)+(XPQUERYDOC_4!BV$1-1), "XPQUERYDOC_4")</f>
        <v>#NAME?</v>
      </c>
      <c r="BW47" t="e">
        <f ca="1">_xll.xpGetDataCell(((XPQUERYDOC_4!$A47-3)*84)+(XPQUERYDOC_4!BW$1-1), "XPQUERYDOC_4")</f>
        <v>#NAME?</v>
      </c>
      <c r="BX47" t="e">
        <f ca="1">_xll.xpGetDataCell(((XPQUERYDOC_4!$A47-3)*84)+(XPQUERYDOC_4!BX$1-1), "XPQUERYDOC_4")</f>
        <v>#NAME?</v>
      </c>
      <c r="BY47" t="e">
        <f ca="1">_xll.xpGetDataCell(((XPQUERYDOC_4!$A47-3)*84)+(XPQUERYDOC_4!BY$1-1), "XPQUERYDOC_4")</f>
        <v>#NAME?</v>
      </c>
      <c r="BZ47" t="e">
        <f ca="1">_xll.xpGetDataCell(((XPQUERYDOC_4!$A47-3)*84)+(XPQUERYDOC_4!BZ$1-1), "XPQUERYDOC_4")</f>
        <v>#NAME?</v>
      </c>
      <c r="CA47" t="e">
        <f ca="1">_xll.xpGetDataCell(((XPQUERYDOC_4!$A47-3)*84)+(XPQUERYDOC_4!CA$1-1), "XPQUERYDOC_4")</f>
        <v>#NAME?</v>
      </c>
      <c r="CB47" t="e">
        <f ca="1">_xll.xpGetDataCell(((XPQUERYDOC_4!$A47-3)*84)+(XPQUERYDOC_4!CB$1-1), "XPQUERYDOC_4")</f>
        <v>#NAME?</v>
      </c>
      <c r="CC47" t="e">
        <f ca="1">_xll.xpGetDataCell(((XPQUERYDOC_4!$A47-3)*84)+(XPQUERYDOC_4!CC$1-1), "XPQUERYDOC_4")</f>
        <v>#NAME?</v>
      </c>
      <c r="CD47" t="e">
        <f ca="1">_xll.xpGetDataCell(((XPQUERYDOC_4!$A47-3)*84)+(XPQUERYDOC_4!CD$1-1), "XPQUERYDOC_4")</f>
        <v>#NAME?</v>
      </c>
      <c r="CE47" t="e">
        <f ca="1">_xll.xpGetDataCell(((XPQUERYDOC_4!$A47-3)*84)+(XPQUERYDOC_4!CE$1-1), "XPQUERYDOC_4")</f>
        <v>#NAME?</v>
      </c>
      <c r="CF47" t="e">
        <f ca="1">_xll.xpGetDataCell(((XPQUERYDOC_4!$A47-3)*84)+(XPQUERYDOC_4!CF$1-1), "XPQUERYDOC_4")</f>
        <v>#NAME?</v>
      </c>
      <c r="CG47" t="e">
        <f ca="1">_xll.xpGetDataCell(((XPQUERYDOC_4!$A47-3)*84)+(XPQUERYDOC_4!CG$1-1), "XPQUERYDOC_4")</f>
        <v>#NAME?</v>
      </c>
      <c r="CH47" t="e">
        <f ca="1">_xll.xpGetDataCell(((XPQUERYDOC_4!$A47-3)*84)+(XPQUERYDOC_4!CH$1-1), "XPQUERYDOC_4")</f>
        <v>#NAME?</v>
      </c>
    </row>
    <row r="48" spans="1:86" x14ac:dyDescent="0.2">
      <c r="B48" t="e">
        <f ca="1">_xll.xpGetDimLabel(2, 5, "XPQUERYDOC_4")</f>
        <v>#NAME?</v>
      </c>
      <c r="C48" t="e">
        <f ca="1">_xll.xpGetDataCell(((XPQUERYDOC_4!$A48-3)*84)+(XPQUERYDOC_4!C$1-1), "XPQUERYDOC_4")</f>
        <v>#NAME?</v>
      </c>
      <c r="D48" t="e">
        <f ca="1">_xll.xpGetDataCell(((XPQUERYDOC_4!$A48-3)*84)+(XPQUERYDOC_4!D$1-1), "XPQUERYDOC_4")</f>
        <v>#NAME?</v>
      </c>
      <c r="E48" t="e">
        <f ca="1">_xll.xpGetDataCell(((XPQUERYDOC_4!$A48-3)*84)+(XPQUERYDOC_4!E$1-1), "XPQUERYDOC_4")</f>
        <v>#NAME?</v>
      </c>
      <c r="F48" t="e">
        <f ca="1">_xll.xpGetDataCell(((XPQUERYDOC_4!$A48-3)*84)+(XPQUERYDOC_4!F$1-1), "XPQUERYDOC_4")</f>
        <v>#NAME?</v>
      </c>
      <c r="G48" t="e">
        <f ca="1">_xll.xpGetDataCell(((XPQUERYDOC_4!$A48-3)*84)+(XPQUERYDOC_4!G$1-1), "XPQUERYDOC_4")</f>
        <v>#NAME?</v>
      </c>
      <c r="H48" t="e">
        <f ca="1">_xll.xpGetDataCell(((XPQUERYDOC_4!$A48-3)*84)+(XPQUERYDOC_4!H$1-1), "XPQUERYDOC_4")</f>
        <v>#NAME?</v>
      </c>
      <c r="I48" t="e">
        <f ca="1">_xll.xpGetDataCell(((XPQUERYDOC_4!$A48-3)*84)+(XPQUERYDOC_4!I$1-1), "XPQUERYDOC_4")</f>
        <v>#NAME?</v>
      </c>
      <c r="J48" t="e">
        <f ca="1">_xll.xpGetDataCell(((XPQUERYDOC_4!$A48-3)*84)+(XPQUERYDOC_4!J$1-1), "XPQUERYDOC_4")</f>
        <v>#NAME?</v>
      </c>
      <c r="K48" t="e">
        <f ca="1">_xll.xpGetDataCell(((XPQUERYDOC_4!$A48-3)*84)+(XPQUERYDOC_4!K$1-1), "XPQUERYDOC_4")</f>
        <v>#NAME?</v>
      </c>
      <c r="L48" t="e">
        <f ca="1">_xll.xpGetDataCell(((XPQUERYDOC_4!$A48-3)*84)+(XPQUERYDOC_4!L$1-1), "XPQUERYDOC_4")</f>
        <v>#NAME?</v>
      </c>
      <c r="M48" t="e">
        <f ca="1">_xll.xpGetDataCell(((XPQUERYDOC_4!$A48-3)*84)+(XPQUERYDOC_4!M$1-1), "XPQUERYDOC_4")</f>
        <v>#NAME?</v>
      </c>
      <c r="N48" t="e">
        <f ca="1">_xll.xpGetDataCell(((XPQUERYDOC_4!$A48-3)*84)+(XPQUERYDOC_4!N$1-1), "XPQUERYDOC_4")</f>
        <v>#NAME?</v>
      </c>
      <c r="O48" t="e">
        <f ca="1">_xll.xpGetDataCell(((XPQUERYDOC_4!$A48-3)*84)+(XPQUERYDOC_4!O$1-1), "XPQUERYDOC_4")</f>
        <v>#NAME?</v>
      </c>
      <c r="P48" t="e">
        <f ca="1">_xll.xpGetDataCell(((XPQUERYDOC_4!$A48-3)*84)+(XPQUERYDOC_4!P$1-1), "XPQUERYDOC_4")</f>
        <v>#NAME?</v>
      </c>
      <c r="Q48" t="e">
        <f ca="1">_xll.xpGetDataCell(((XPQUERYDOC_4!$A48-3)*84)+(XPQUERYDOC_4!Q$1-1), "XPQUERYDOC_4")</f>
        <v>#NAME?</v>
      </c>
      <c r="R48" t="e">
        <f ca="1">_xll.xpGetDataCell(((XPQUERYDOC_4!$A48-3)*84)+(XPQUERYDOC_4!R$1-1), "XPQUERYDOC_4")</f>
        <v>#NAME?</v>
      </c>
      <c r="S48" t="e">
        <f ca="1">_xll.xpGetDataCell(((XPQUERYDOC_4!$A48-3)*84)+(XPQUERYDOC_4!S$1-1), "XPQUERYDOC_4")</f>
        <v>#NAME?</v>
      </c>
      <c r="T48" t="e">
        <f ca="1">_xll.xpGetDataCell(((XPQUERYDOC_4!$A48-3)*84)+(XPQUERYDOC_4!T$1-1), "XPQUERYDOC_4")</f>
        <v>#NAME?</v>
      </c>
      <c r="U48" t="e">
        <f ca="1">_xll.xpGetDataCell(((XPQUERYDOC_4!$A48-3)*84)+(XPQUERYDOC_4!U$1-1), "XPQUERYDOC_4")</f>
        <v>#NAME?</v>
      </c>
      <c r="V48" t="e">
        <f ca="1">_xll.xpGetDataCell(((XPQUERYDOC_4!$A48-3)*84)+(XPQUERYDOC_4!V$1-1), "XPQUERYDOC_4")</f>
        <v>#NAME?</v>
      </c>
      <c r="W48" t="e">
        <f ca="1">_xll.xpGetDataCell(((XPQUERYDOC_4!$A48-3)*84)+(XPQUERYDOC_4!W$1-1), "XPQUERYDOC_4")</f>
        <v>#NAME?</v>
      </c>
      <c r="X48" t="e">
        <f ca="1">_xll.xpGetDataCell(((XPQUERYDOC_4!$A48-3)*84)+(XPQUERYDOC_4!X$1-1), "XPQUERYDOC_4")</f>
        <v>#NAME?</v>
      </c>
      <c r="Y48" t="e">
        <f ca="1">_xll.xpGetDataCell(((XPQUERYDOC_4!$A48-3)*84)+(XPQUERYDOC_4!Y$1-1), "XPQUERYDOC_4")</f>
        <v>#NAME?</v>
      </c>
      <c r="Z48" t="e">
        <f ca="1">_xll.xpGetDataCell(((XPQUERYDOC_4!$A48-3)*84)+(XPQUERYDOC_4!Z$1-1), "XPQUERYDOC_4")</f>
        <v>#NAME?</v>
      </c>
      <c r="AA48" t="e">
        <f ca="1">_xll.xpGetDataCell(((XPQUERYDOC_4!$A48-3)*84)+(XPQUERYDOC_4!AA$1-1), "XPQUERYDOC_4")</f>
        <v>#NAME?</v>
      </c>
      <c r="AB48" t="e">
        <f ca="1">_xll.xpGetDataCell(((XPQUERYDOC_4!$A48-3)*84)+(XPQUERYDOC_4!AB$1-1), "XPQUERYDOC_4")</f>
        <v>#NAME?</v>
      </c>
      <c r="AC48" t="e">
        <f ca="1">_xll.xpGetDataCell(((XPQUERYDOC_4!$A48-3)*84)+(XPQUERYDOC_4!AC$1-1), "XPQUERYDOC_4")</f>
        <v>#NAME?</v>
      </c>
      <c r="AD48" t="e">
        <f ca="1">_xll.xpGetDataCell(((XPQUERYDOC_4!$A48-3)*84)+(XPQUERYDOC_4!AD$1-1), "XPQUERYDOC_4")</f>
        <v>#NAME?</v>
      </c>
      <c r="AE48" t="e">
        <f ca="1">_xll.xpGetDataCell(((XPQUERYDOC_4!$A48-3)*84)+(XPQUERYDOC_4!AE$1-1), "XPQUERYDOC_4")</f>
        <v>#NAME?</v>
      </c>
      <c r="AF48" t="e">
        <f ca="1">_xll.xpGetDataCell(((XPQUERYDOC_4!$A48-3)*84)+(XPQUERYDOC_4!AF$1-1), "XPQUERYDOC_4")</f>
        <v>#NAME?</v>
      </c>
      <c r="AG48" t="e">
        <f ca="1">_xll.xpGetDataCell(((XPQUERYDOC_4!$A48-3)*84)+(XPQUERYDOC_4!AG$1-1), "XPQUERYDOC_4")</f>
        <v>#NAME?</v>
      </c>
      <c r="AH48" t="e">
        <f ca="1">_xll.xpGetDataCell(((XPQUERYDOC_4!$A48-3)*84)+(XPQUERYDOC_4!AH$1-1), "XPQUERYDOC_4")</f>
        <v>#NAME?</v>
      </c>
      <c r="AI48" t="e">
        <f ca="1">_xll.xpGetDataCell(((XPQUERYDOC_4!$A48-3)*84)+(XPQUERYDOC_4!AI$1-1), "XPQUERYDOC_4")</f>
        <v>#NAME?</v>
      </c>
      <c r="AJ48" t="e">
        <f ca="1">_xll.xpGetDataCell(((XPQUERYDOC_4!$A48-3)*84)+(XPQUERYDOC_4!AJ$1-1), "XPQUERYDOC_4")</f>
        <v>#NAME?</v>
      </c>
      <c r="AK48" t="e">
        <f ca="1">_xll.xpGetDataCell(((XPQUERYDOC_4!$A48-3)*84)+(XPQUERYDOC_4!AK$1-1), "XPQUERYDOC_4")</f>
        <v>#NAME?</v>
      </c>
      <c r="AL48" t="e">
        <f ca="1">_xll.xpGetDataCell(((XPQUERYDOC_4!$A48-3)*84)+(XPQUERYDOC_4!AL$1-1), "XPQUERYDOC_4")</f>
        <v>#NAME?</v>
      </c>
      <c r="AM48" t="e">
        <f ca="1">_xll.xpGetDataCell(((XPQUERYDOC_4!$A48-3)*84)+(XPQUERYDOC_4!AM$1-1), "XPQUERYDOC_4")</f>
        <v>#NAME?</v>
      </c>
      <c r="AN48" t="e">
        <f ca="1">_xll.xpGetDataCell(((XPQUERYDOC_4!$A48-3)*84)+(XPQUERYDOC_4!AN$1-1), "XPQUERYDOC_4")</f>
        <v>#NAME?</v>
      </c>
      <c r="AO48" t="e">
        <f ca="1">_xll.xpGetDataCell(((XPQUERYDOC_4!$A48-3)*84)+(XPQUERYDOC_4!AO$1-1), "XPQUERYDOC_4")</f>
        <v>#NAME?</v>
      </c>
      <c r="AP48" t="e">
        <f ca="1">_xll.xpGetDataCell(((XPQUERYDOC_4!$A48-3)*84)+(XPQUERYDOC_4!AP$1-1), "XPQUERYDOC_4")</f>
        <v>#NAME?</v>
      </c>
      <c r="AQ48" t="e">
        <f ca="1">_xll.xpGetDataCell(((XPQUERYDOC_4!$A48-3)*84)+(XPQUERYDOC_4!AQ$1-1), "XPQUERYDOC_4")</f>
        <v>#NAME?</v>
      </c>
      <c r="AR48" t="e">
        <f ca="1">_xll.xpGetDataCell(((XPQUERYDOC_4!$A48-3)*84)+(XPQUERYDOC_4!AR$1-1), "XPQUERYDOC_4")</f>
        <v>#NAME?</v>
      </c>
      <c r="AS48" t="e">
        <f ca="1">_xll.xpGetDataCell(((XPQUERYDOC_4!$A48-3)*84)+(XPQUERYDOC_4!AS$1-1), "XPQUERYDOC_4")</f>
        <v>#NAME?</v>
      </c>
      <c r="AT48" t="e">
        <f ca="1">_xll.xpGetDataCell(((XPQUERYDOC_4!$A48-3)*84)+(XPQUERYDOC_4!AT$1-1), "XPQUERYDOC_4")</f>
        <v>#NAME?</v>
      </c>
      <c r="AU48" t="e">
        <f ca="1">_xll.xpGetDataCell(((XPQUERYDOC_4!$A48-3)*84)+(XPQUERYDOC_4!AU$1-1), "XPQUERYDOC_4")</f>
        <v>#NAME?</v>
      </c>
      <c r="AV48" t="e">
        <f ca="1">_xll.xpGetDataCell(((XPQUERYDOC_4!$A48-3)*84)+(XPQUERYDOC_4!AV$1-1), "XPQUERYDOC_4")</f>
        <v>#NAME?</v>
      </c>
      <c r="AW48" t="e">
        <f ca="1">_xll.xpGetDataCell(((XPQUERYDOC_4!$A48-3)*84)+(XPQUERYDOC_4!AW$1-1), "XPQUERYDOC_4")</f>
        <v>#NAME?</v>
      </c>
      <c r="AX48" t="e">
        <f ca="1">_xll.xpGetDataCell(((XPQUERYDOC_4!$A48-3)*84)+(XPQUERYDOC_4!AX$1-1), "XPQUERYDOC_4")</f>
        <v>#NAME?</v>
      </c>
      <c r="AY48" t="e">
        <f ca="1">_xll.xpGetDataCell(((XPQUERYDOC_4!$A48-3)*84)+(XPQUERYDOC_4!AY$1-1), "XPQUERYDOC_4")</f>
        <v>#NAME?</v>
      </c>
      <c r="AZ48" t="e">
        <f ca="1">_xll.xpGetDataCell(((XPQUERYDOC_4!$A48-3)*84)+(XPQUERYDOC_4!AZ$1-1), "XPQUERYDOC_4")</f>
        <v>#NAME?</v>
      </c>
      <c r="BA48" t="e">
        <f ca="1">_xll.xpGetDataCell(((XPQUERYDOC_4!$A48-3)*84)+(XPQUERYDOC_4!BA$1-1), "XPQUERYDOC_4")</f>
        <v>#NAME?</v>
      </c>
      <c r="BB48" t="e">
        <f ca="1">_xll.xpGetDataCell(((XPQUERYDOC_4!$A48-3)*84)+(XPQUERYDOC_4!BB$1-1), "XPQUERYDOC_4")</f>
        <v>#NAME?</v>
      </c>
      <c r="BC48" t="e">
        <f ca="1">_xll.xpGetDataCell(((XPQUERYDOC_4!$A48-3)*84)+(XPQUERYDOC_4!BC$1-1), "XPQUERYDOC_4")</f>
        <v>#NAME?</v>
      </c>
      <c r="BD48" t="e">
        <f ca="1">_xll.xpGetDataCell(((XPQUERYDOC_4!$A48-3)*84)+(XPQUERYDOC_4!BD$1-1), "XPQUERYDOC_4")</f>
        <v>#NAME?</v>
      </c>
      <c r="BE48" t="e">
        <f ca="1">_xll.xpGetDataCell(((XPQUERYDOC_4!$A48-3)*84)+(XPQUERYDOC_4!BE$1-1), "XPQUERYDOC_4")</f>
        <v>#NAME?</v>
      </c>
      <c r="BF48" t="e">
        <f ca="1">_xll.xpGetDataCell(((XPQUERYDOC_4!$A48-3)*84)+(XPQUERYDOC_4!BF$1-1), "XPQUERYDOC_4")</f>
        <v>#NAME?</v>
      </c>
      <c r="BG48" t="e">
        <f ca="1">_xll.xpGetDataCell(((XPQUERYDOC_4!$A48-3)*84)+(XPQUERYDOC_4!BG$1-1), "XPQUERYDOC_4")</f>
        <v>#NAME?</v>
      </c>
      <c r="BH48" t="e">
        <f ca="1">_xll.xpGetDataCell(((XPQUERYDOC_4!$A48-3)*84)+(XPQUERYDOC_4!BH$1-1), "XPQUERYDOC_4")</f>
        <v>#NAME?</v>
      </c>
      <c r="BI48" t="e">
        <f ca="1">_xll.xpGetDataCell(((XPQUERYDOC_4!$A48-3)*84)+(XPQUERYDOC_4!BI$1-1), "XPQUERYDOC_4")</f>
        <v>#NAME?</v>
      </c>
      <c r="BJ48" t="e">
        <f ca="1">_xll.xpGetDataCell(((XPQUERYDOC_4!$A48-3)*84)+(XPQUERYDOC_4!BJ$1-1), "XPQUERYDOC_4")</f>
        <v>#NAME?</v>
      </c>
      <c r="BK48" t="e">
        <f ca="1">_xll.xpGetDataCell(((XPQUERYDOC_4!$A48-3)*84)+(XPQUERYDOC_4!BK$1-1), "XPQUERYDOC_4")</f>
        <v>#NAME?</v>
      </c>
      <c r="BL48" t="e">
        <f ca="1">_xll.xpGetDataCell(((XPQUERYDOC_4!$A48-3)*84)+(XPQUERYDOC_4!BL$1-1), "XPQUERYDOC_4")</f>
        <v>#NAME?</v>
      </c>
      <c r="BM48" t="e">
        <f ca="1">_xll.xpGetDataCell(((XPQUERYDOC_4!$A48-3)*84)+(XPQUERYDOC_4!BM$1-1), "XPQUERYDOC_4")</f>
        <v>#NAME?</v>
      </c>
      <c r="BN48" t="e">
        <f ca="1">_xll.xpGetDataCell(((XPQUERYDOC_4!$A48-3)*84)+(XPQUERYDOC_4!BN$1-1), "XPQUERYDOC_4")</f>
        <v>#NAME?</v>
      </c>
      <c r="BO48" t="e">
        <f ca="1">_xll.xpGetDataCell(((XPQUERYDOC_4!$A48-3)*84)+(XPQUERYDOC_4!BO$1-1), "XPQUERYDOC_4")</f>
        <v>#NAME?</v>
      </c>
      <c r="BP48" t="e">
        <f ca="1">_xll.xpGetDataCell(((XPQUERYDOC_4!$A48-3)*84)+(XPQUERYDOC_4!BP$1-1), "XPQUERYDOC_4")</f>
        <v>#NAME?</v>
      </c>
      <c r="BQ48" t="e">
        <f ca="1">_xll.xpGetDataCell(((XPQUERYDOC_4!$A48-3)*84)+(XPQUERYDOC_4!BQ$1-1), "XPQUERYDOC_4")</f>
        <v>#NAME?</v>
      </c>
      <c r="BR48" t="e">
        <f ca="1">_xll.xpGetDataCell(((XPQUERYDOC_4!$A48-3)*84)+(XPQUERYDOC_4!BR$1-1), "XPQUERYDOC_4")</f>
        <v>#NAME?</v>
      </c>
      <c r="BS48" t="e">
        <f ca="1">_xll.xpGetDataCell(((XPQUERYDOC_4!$A48-3)*84)+(XPQUERYDOC_4!BS$1-1), "XPQUERYDOC_4")</f>
        <v>#NAME?</v>
      </c>
      <c r="BT48" t="e">
        <f ca="1">_xll.xpGetDataCell(((XPQUERYDOC_4!$A48-3)*84)+(XPQUERYDOC_4!BT$1-1), "XPQUERYDOC_4")</f>
        <v>#NAME?</v>
      </c>
      <c r="BU48" t="e">
        <f ca="1">_xll.xpGetDataCell(((XPQUERYDOC_4!$A48-3)*84)+(XPQUERYDOC_4!BU$1-1), "XPQUERYDOC_4")</f>
        <v>#NAME?</v>
      </c>
      <c r="BV48" t="e">
        <f ca="1">_xll.xpGetDataCell(((XPQUERYDOC_4!$A48-3)*84)+(XPQUERYDOC_4!BV$1-1), "XPQUERYDOC_4")</f>
        <v>#NAME?</v>
      </c>
      <c r="BW48" t="e">
        <f ca="1">_xll.xpGetDataCell(((XPQUERYDOC_4!$A48-3)*84)+(XPQUERYDOC_4!BW$1-1), "XPQUERYDOC_4")</f>
        <v>#NAME?</v>
      </c>
      <c r="BX48" t="e">
        <f ca="1">_xll.xpGetDataCell(((XPQUERYDOC_4!$A48-3)*84)+(XPQUERYDOC_4!BX$1-1), "XPQUERYDOC_4")</f>
        <v>#NAME?</v>
      </c>
      <c r="BY48" t="e">
        <f ca="1">_xll.xpGetDataCell(((XPQUERYDOC_4!$A48-3)*84)+(XPQUERYDOC_4!BY$1-1), "XPQUERYDOC_4")</f>
        <v>#NAME?</v>
      </c>
      <c r="BZ48" t="e">
        <f ca="1">_xll.xpGetDataCell(((XPQUERYDOC_4!$A48-3)*84)+(XPQUERYDOC_4!BZ$1-1), "XPQUERYDOC_4")</f>
        <v>#NAME?</v>
      </c>
      <c r="CA48" t="e">
        <f ca="1">_xll.xpGetDataCell(((XPQUERYDOC_4!$A48-3)*84)+(XPQUERYDOC_4!CA$1-1), "XPQUERYDOC_4")</f>
        <v>#NAME?</v>
      </c>
      <c r="CB48" t="e">
        <f ca="1">_xll.xpGetDataCell(((XPQUERYDOC_4!$A48-3)*84)+(XPQUERYDOC_4!CB$1-1), "XPQUERYDOC_4")</f>
        <v>#NAME?</v>
      </c>
      <c r="CC48" t="e">
        <f ca="1">_xll.xpGetDataCell(((XPQUERYDOC_4!$A48-3)*84)+(XPQUERYDOC_4!CC$1-1), "XPQUERYDOC_4")</f>
        <v>#NAME?</v>
      </c>
      <c r="CD48" t="e">
        <f ca="1">_xll.xpGetDataCell(((XPQUERYDOC_4!$A48-3)*84)+(XPQUERYDOC_4!CD$1-1), "XPQUERYDOC_4")</f>
        <v>#NAME?</v>
      </c>
      <c r="CE48" t="e">
        <f ca="1">_xll.xpGetDataCell(((XPQUERYDOC_4!$A48-3)*84)+(XPQUERYDOC_4!CE$1-1), "XPQUERYDOC_4")</f>
        <v>#NAME?</v>
      </c>
      <c r="CF48" t="e">
        <f ca="1">_xll.xpGetDataCell(((XPQUERYDOC_4!$A48-3)*84)+(XPQUERYDOC_4!CF$1-1), "XPQUERYDOC_4")</f>
        <v>#NAME?</v>
      </c>
      <c r="CG48" t="e">
        <f ca="1">_xll.xpGetDataCell(((XPQUERYDOC_4!$A48-3)*84)+(XPQUERYDOC_4!CG$1-1), "XPQUERYDOC_4")</f>
        <v>#NAME?</v>
      </c>
      <c r="CH48" t="e">
        <f ca="1">_xll.xpGetDataCell(((XPQUERYDOC_4!$A48-3)*84)+(XPQUERYDOC_4!CH$1-1), "XPQUERYDOC_4")</f>
        <v>#NAME?</v>
      </c>
    </row>
    <row r="49" spans="2:86" x14ac:dyDescent="0.2">
      <c r="B49" t="e">
        <f ca="1">_xll.xpGetDimLabel(2, 6, "XPQUERYDOC_4")</f>
        <v>#NAME?</v>
      </c>
      <c r="C49" t="e">
        <f ca="1">_xll.xpGetDataCell(((XPQUERYDOC_4!$A49-3)*84)+(XPQUERYDOC_4!C$1-1), "XPQUERYDOC_4")</f>
        <v>#NAME?</v>
      </c>
      <c r="D49" t="e">
        <f ca="1">_xll.xpGetDataCell(((XPQUERYDOC_4!$A49-3)*84)+(XPQUERYDOC_4!D$1-1), "XPQUERYDOC_4")</f>
        <v>#NAME?</v>
      </c>
      <c r="E49" t="e">
        <f ca="1">_xll.xpGetDataCell(((XPQUERYDOC_4!$A49-3)*84)+(XPQUERYDOC_4!E$1-1), "XPQUERYDOC_4")</f>
        <v>#NAME?</v>
      </c>
      <c r="F49" t="e">
        <f ca="1">_xll.xpGetDataCell(((XPQUERYDOC_4!$A49-3)*84)+(XPQUERYDOC_4!F$1-1), "XPQUERYDOC_4")</f>
        <v>#NAME?</v>
      </c>
      <c r="G49" t="e">
        <f ca="1">_xll.xpGetDataCell(((XPQUERYDOC_4!$A49-3)*84)+(XPQUERYDOC_4!G$1-1), "XPQUERYDOC_4")</f>
        <v>#NAME?</v>
      </c>
      <c r="H49" t="e">
        <f ca="1">_xll.xpGetDataCell(((XPQUERYDOC_4!$A49-3)*84)+(XPQUERYDOC_4!H$1-1), "XPQUERYDOC_4")</f>
        <v>#NAME?</v>
      </c>
      <c r="I49" t="e">
        <f ca="1">_xll.xpGetDataCell(((XPQUERYDOC_4!$A49-3)*84)+(XPQUERYDOC_4!I$1-1), "XPQUERYDOC_4")</f>
        <v>#NAME?</v>
      </c>
      <c r="J49" t="e">
        <f ca="1">_xll.xpGetDataCell(((XPQUERYDOC_4!$A49-3)*84)+(XPQUERYDOC_4!J$1-1), "XPQUERYDOC_4")</f>
        <v>#NAME?</v>
      </c>
      <c r="K49" t="e">
        <f ca="1">_xll.xpGetDataCell(((XPQUERYDOC_4!$A49-3)*84)+(XPQUERYDOC_4!K$1-1), "XPQUERYDOC_4")</f>
        <v>#NAME?</v>
      </c>
      <c r="L49" t="e">
        <f ca="1">_xll.xpGetDataCell(((XPQUERYDOC_4!$A49-3)*84)+(XPQUERYDOC_4!L$1-1), "XPQUERYDOC_4")</f>
        <v>#NAME?</v>
      </c>
      <c r="M49" t="e">
        <f ca="1">_xll.xpGetDataCell(((XPQUERYDOC_4!$A49-3)*84)+(XPQUERYDOC_4!M$1-1), "XPQUERYDOC_4")</f>
        <v>#NAME?</v>
      </c>
      <c r="N49" t="e">
        <f ca="1">_xll.xpGetDataCell(((XPQUERYDOC_4!$A49-3)*84)+(XPQUERYDOC_4!N$1-1), "XPQUERYDOC_4")</f>
        <v>#NAME?</v>
      </c>
      <c r="O49" t="e">
        <f ca="1">_xll.xpGetDataCell(((XPQUERYDOC_4!$A49-3)*84)+(XPQUERYDOC_4!O$1-1), "XPQUERYDOC_4")</f>
        <v>#NAME?</v>
      </c>
      <c r="P49" t="e">
        <f ca="1">_xll.xpGetDataCell(((XPQUERYDOC_4!$A49-3)*84)+(XPQUERYDOC_4!P$1-1), "XPQUERYDOC_4")</f>
        <v>#NAME?</v>
      </c>
      <c r="Q49" t="e">
        <f ca="1">_xll.xpGetDataCell(((XPQUERYDOC_4!$A49-3)*84)+(XPQUERYDOC_4!Q$1-1), "XPQUERYDOC_4")</f>
        <v>#NAME?</v>
      </c>
      <c r="R49" t="e">
        <f ca="1">_xll.xpGetDataCell(((XPQUERYDOC_4!$A49-3)*84)+(XPQUERYDOC_4!R$1-1), "XPQUERYDOC_4")</f>
        <v>#NAME?</v>
      </c>
      <c r="S49" t="e">
        <f ca="1">_xll.xpGetDataCell(((XPQUERYDOC_4!$A49-3)*84)+(XPQUERYDOC_4!S$1-1), "XPQUERYDOC_4")</f>
        <v>#NAME?</v>
      </c>
      <c r="T49" t="e">
        <f ca="1">_xll.xpGetDataCell(((XPQUERYDOC_4!$A49-3)*84)+(XPQUERYDOC_4!T$1-1), "XPQUERYDOC_4")</f>
        <v>#NAME?</v>
      </c>
      <c r="U49" t="e">
        <f ca="1">_xll.xpGetDataCell(((XPQUERYDOC_4!$A49-3)*84)+(XPQUERYDOC_4!U$1-1), "XPQUERYDOC_4")</f>
        <v>#NAME?</v>
      </c>
      <c r="V49" t="e">
        <f ca="1">_xll.xpGetDataCell(((XPQUERYDOC_4!$A49-3)*84)+(XPQUERYDOC_4!V$1-1), "XPQUERYDOC_4")</f>
        <v>#NAME?</v>
      </c>
      <c r="W49" t="e">
        <f ca="1">_xll.xpGetDataCell(((XPQUERYDOC_4!$A49-3)*84)+(XPQUERYDOC_4!W$1-1), "XPQUERYDOC_4")</f>
        <v>#NAME?</v>
      </c>
      <c r="X49" t="e">
        <f ca="1">_xll.xpGetDataCell(((XPQUERYDOC_4!$A49-3)*84)+(XPQUERYDOC_4!X$1-1), "XPQUERYDOC_4")</f>
        <v>#NAME?</v>
      </c>
      <c r="Y49" t="e">
        <f ca="1">_xll.xpGetDataCell(((XPQUERYDOC_4!$A49-3)*84)+(XPQUERYDOC_4!Y$1-1), "XPQUERYDOC_4")</f>
        <v>#NAME?</v>
      </c>
      <c r="Z49" t="e">
        <f ca="1">_xll.xpGetDataCell(((XPQUERYDOC_4!$A49-3)*84)+(XPQUERYDOC_4!Z$1-1), "XPQUERYDOC_4")</f>
        <v>#NAME?</v>
      </c>
      <c r="AA49" t="e">
        <f ca="1">_xll.xpGetDataCell(((XPQUERYDOC_4!$A49-3)*84)+(XPQUERYDOC_4!AA$1-1), "XPQUERYDOC_4")</f>
        <v>#NAME?</v>
      </c>
      <c r="AB49" t="e">
        <f ca="1">_xll.xpGetDataCell(((XPQUERYDOC_4!$A49-3)*84)+(XPQUERYDOC_4!AB$1-1), "XPQUERYDOC_4")</f>
        <v>#NAME?</v>
      </c>
      <c r="AC49" t="e">
        <f ca="1">_xll.xpGetDataCell(((XPQUERYDOC_4!$A49-3)*84)+(XPQUERYDOC_4!AC$1-1), "XPQUERYDOC_4")</f>
        <v>#NAME?</v>
      </c>
      <c r="AD49" t="e">
        <f ca="1">_xll.xpGetDataCell(((XPQUERYDOC_4!$A49-3)*84)+(XPQUERYDOC_4!AD$1-1), "XPQUERYDOC_4")</f>
        <v>#NAME?</v>
      </c>
      <c r="AE49" t="e">
        <f ca="1">_xll.xpGetDataCell(((XPQUERYDOC_4!$A49-3)*84)+(XPQUERYDOC_4!AE$1-1), "XPQUERYDOC_4")</f>
        <v>#NAME?</v>
      </c>
      <c r="AF49" t="e">
        <f ca="1">_xll.xpGetDataCell(((XPQUERYDOC_4!$A49-3)*84)+(XPQUERYDOC_4!AF$1-1), "XPQUERYDOC_4")</f>
        <v>#NAME?</v>
      </c>
      <c r="AG49" t="e">
        <f ca="1">_xll.xpGetDataCell(((XPQUERYDOC_4!$A49-3)*84)+(XPQUERYDOC_4!AG$1-1), "XPQUERYDOC_4")</f>
        <v>#NAME?</v>
      </c>
      <c r="AH49" t="e">
        <f ca="1">_xll.xpGetDataCell(((XPQUERYDOC_4!$A49-3)*84)+(XPQUERYDOC_4!AH$1-1), "XPQUERYDOC_4")</f>
        <v>#NAME?</v>
      </c>
      <c r="AI49" t="e">
        <f ca="1">_xll.xpGetDataCell(((XPQUERYDOC_4!$A49-3)*84)+(XPQUERYDOC_4!AI$1-1), "XPQUERYDOC_4")</f>
        <v>#NAME?</v>
      </c>
      <c r="AJ49" t="e">
        <f ca="1">_xll.xpGetDataCell(((XPQUERYDOC_4!$A49-3)*84)+(XPQUERYDOC_4!AJ$1-1), "XPQUERYDOC_4")</f>
        <v>#NAME?</v>
      </c>
      <c r="AK49" t="e">
        <f ca="1">_xll.xpGetDataCell(((XPQUERYDOC_4!$A49-3)*84)+(XPQUERYDOC_4!AK$1-1), "XPQUERYDOC_4")</f>
        <v>#NAME?</v>
      </c>
      <c r="AL49" t="e">
        <f ca="1">_xll.xpGetDataCell(((XPQUERYDOC_4!$A49-3)*84)+(XPQUERYDOC_4!AL$1-1), "XPQUERYDOC_4")</f>
        <v>#NAME?</v>
      </c>
      <c r="AM49" t="e">
        <f ca="1">_xll.xpGetDataCell(((XPQUERYDOC_4!$A49-3)*84)+(XPQUERYDOC_4!AM$1-1), "XPQUERYDOC_4")</f>
        <v>#NAME?</v>
      </c>
      <c r="AN49" t="e">
        <f ca="1">_xll.xpGetDataCell(((XPQUERYDOC_4!$A49-3)*84)+(XPQUERYDOC_4!AN$1-1), "XPQUERYDOC_4")</f>
        <v>#NAME?</v>
      </c>
      <c r="AO49" t="e">
        <f ca="1">_xll.xpGetDataCell(((XPQUERYDOC_4!$A49-3)*84)+(XPQUERYDOC_4!AO$1-1), "XPQUERYDOC_4")</f>
        <v>#NAME?</v>
      </c>
      <c r="AP49" t="e">
        <f ca="1">_xll.xpGetDataCell(((XPQUERYDOC_4!$A49-3)*84)+(XPQUERYDOC_4!AP$1-1), "XPQUERYDOC_4")</f>
        <v>#NAME?</v>
      </c>
      <c r="AQ49" t="e">
        <f ca="1">_xll.xpGetDataCell(((XPQUERYDOC_4!$A49-3)*84)+(XPQUERYDOC_4!AQ$1-1), "XPQUERYDOC_4")</f>
        <v>#NAME?</v>
      </c>
      <c r="AR49" t="e">
        <f ca="1">_xll.xpGetDataCell(((XPQUERYDOC_4!$A49-3)*84)+(XPQUERYDOC_4!AR$1-1), "XPQUERYDOC_4")</f>
        <v>#NAME?</v>
      </c>
      <c r="AS49" t="e">
        <f ca="1">_xll.xpGetDataCell(((XPQUERYDOC_4!$A49-3)*84)+(XPQUERYDOC_4!AS$1-1), "XPQUERYDOC_4")</f>
        <v>#NAME?</v>
      </c>
      <c r="AT49" t="e">
        <f ca="1">_xll.xpGetDataCell(((XPQUERYDOC_4!$A49-3)*84)+(XPQUERYDOC_4!AT$1-1), "XPQUERYDOC_4")</f>
        <v>#NAME?</v>
      </c>
      <c r="AU49" t="e">
        <f ca="1">_xll.xpGetDataCell(((XPQUERYDOC_4!$A49-3)*84)+(XPQUERYDOC_4!AU$1-1), "XPQUERYDOC_4")</f>
        <v>#NAME?</v>
      </c>
      <c r="AV49" t="e">
        <f ca="1">_xll.xpGetDataCell(((XPQUERYDOC_4!$A49-3)*84)+(XPQUERYDOC_4!AV$1-1), "XPQUERYDOC_4")</f>
        <v>#NAME?</v>
      </c>
      <c r="AW49" t="e">
        <f ca="1">_xll.xpGetDataCell(((XPQUERYDOC_4!$A49-3)*84)+(XPQUERYDOC_4!AW$1-1), "XPQUERYDOC_4")</f>
        <v>#NAME?</v>
      </c>
      <c r="AX49" t="e">
        <f ca="1">_xll.xpGetDataCell(((XPQUERYDOC_4!$A49-3)*84)+(XPQUERYDOC_4!AX$1-1), "XPQUERYDOC_4")</f>
        <v>#NAME?</v>
      </c>
      <c r="AY49" t="e">
        <f ca="1">_xll.xpGetDataCell(((XPQUERYDOC_4!$A49-3)*84)+(XPQUERYDOC_4!AY$1-1), "XPQUERYDOC_4")</f>
        <v>#NAME?</v>
      </c>
      <c r="AZ49" t="e">
        <f ca="1">_xll.xpGetDataCell(((XPQUERYDOC_4!$A49-3)*84)+(XPQUERYDOC_4!AZ$1-1), "XPQUERYDOC_4")</f>
        <v>#NAME?</v>
      </c>
      <c r="BA49" t="e">
        <f ca="1">_xll.xpGetDataCell(((XPQUERYDOC_4!$A49-3)*84)+(XPQUERYDOC_4!BA$1-1), "XPQUERYDOC_4")</f>
        <v>#NAME?</v>
      </c>
      <c r="BB49" t="e">
        <f ca="1">_xll.xpGetDataCell(((XPQUERYDOC_4!$A49-3)*84)+(XPQUERYDOC_4!BB$1-1), "XPQUERYDOC_4")</f>
        <v>#NAME?</v>
      </c>
      <c r="BC49" t="e">
        <f ca="1">_xll.xpGetDataCell(((XPQUERYDOC_4!$A49-3)*84)+(XPQUERYDOC_4!BC$1-1), "XPQUERYDOC_4")</f>
        <v>#NAME?</v>
      </c>
      <c r="BD49" t="e">
        <f ca="1">_xll.xpGetDataCell(((XPQUERYDOC_4!$A49-3)*84)+(XPQUERYDOC_4!BD$1-1), "XPQUERYDOC_4")</f>
        <v>#NAME?</v>
      </c>
      <c r="BE49" t="e">
        <f ca="1">_xll.xpGetDataCell(((XPQUERYDOC_4!$A49-3)*84)+(XPQUERYDOC_4!BE$1-1), "XPQUERYDOC_4")</f>
        <v>#NAME?</v>
      </c>
      <c r="BF49" t="e">
        <f ca="1">_xll.xpGetDataCell(((XPQUERYDOC_4!$A49-3)*84)+(XPQUERYDOC_4!BF$1-1), "XPQUERYDOC_4")</f>
        <v>#NAME?</v>
      </c>
      <c r="BG49" t="e">
        <f ca="1">_xll.xpGetDataCell(((XPQUERYDOC_4!$A49-3)*84)+(XPQUERYDOC_4!BG$1-1), "XPQUERYDOC_4")</f>
        <v>#NAME?</v>
      </c>
      <c r="BH49" t="e">
        <f ca="1">_xll.xpGetDataCell(((XPQUERYDOC_4!$A49-3)*84)+(XPQUERYDOC_4!BH$1-1), "XPQUERYDOC_4")</f>
        <v>#NAME?</v>
      </c>
      <c r="BI49" t="e">
        <f ca="1">_xll.xpGetDataCell(((XPQUERYDOC_4!$A49-3)*84)+(XPQUERYDOC_4!BI$1-1), "XPQUERYDOC_4")</f>
        <v>#NAME?</v>
      </c>
      <c r="BJ49" t="e">
        <f ca="1">_xll.xpGetDataCell(((XPQUERYDOC_4!$A49-3)*84)+(XPQUERYDOC_4!BJ$1-1), "XPQUERYDOC_4")</f>
        <v>#NAME?</v>
      </c>
      <c r="BK49" t="e">
        <f ca="1">_xll.xpGetDataCell(((XPQUERYDOC_4!$A49-3)*84)+(XPQUERYDOC_4!BK$1-1), "XPQUERYDOC_4")</f>
        <v>#NAME?</v>
      </c>
      <c r="BL49" t="e">
        <f ca="1">_xll.xpGetDataCell(((XPQUERYDOC_4!$A49-3)*84)+(XPQUERYDOC_4!BL$1-1), "XPQUERYDOC_4")</f>
        <v>#NAME?</v>
      </c>
      <c r="BM49" t="e">
        <f ca="1">_xll.xpGetDataCell(((XPQUERYDOC_4!$A49-3)*84)+(XPQUERYDOC_4!BM$1-1), "XPQUERYDOC_4")</f>
        <v>#NAME?</v>
      </c>
      <c r="BN49" t="e">
        <f ca="1">_xll.xpGetDataCell(((XPQUERYDOC_4!$A49-3)*84)+(XPQUERYDOC_4!BN$1-1), "XPQUERYDOC_4")</f>
        <v>#NAME?</v>
      </c>
      <c r="BO49" t="e">
        <f ca="1">_xll.xpGetDataCell(((XPQUERYDOC_4!$A49-3)*84)+(XPQUERYDOC_4!BO$1-1), "XPQUERYDOC_4")</f>
        <v>#NAME?</v>
      </c>
      <c r="BP49" t="e">
        <f ca="1">_xll.xpGetDataCell(((XPQUERYDOC_4!$A49-3)*84)+(XPQUERYDOC_4!BP$1-1), "XPQUERYDOC_4")</f>
        <v>#NAME?</v>
      </c>
      <c r="BQ49" t="e">
        <f ca="1">_xll.xpGetDataCell(((XPQUERYDOC_4!$A49-3)*84)+(XPQUERYDOC_4!BQ$1-1), "XPQUERYDOC_4")</f>
        <v>#NAME?</v>
      </c>
      <c r="BR49" t="e">
        <f ca="1">_xll.xpGetDataCell(((XPQUERYDOC_4!$A49-3)*84)+(XPQUERYDOC_4!BR$1-1), "XPQUERYDOC_4")</f>
        <v>#NAME?</v>
      </c>
      <c r="BS49" t="e">
        <f ca="1">_xll.xpGetDataCell(((XPQUERYDOC_4!$A49-3)*84)+(XPQUERYDOC_4!BS$1-1), "XPQUERYDOC_4")</f>
        <v>#NAME?</v>
      </c>
      <c r="BT49" t="e">
        <f ca="1">_xll.xpGetDataCell(((XPQUERYDOC_4!$A49-3)*84)+(XPQUERYDOC_4!BT$1-1), "XPQUERYDOC_4")</f>
        <v>#NAME?</v>
      </c>
      <c r="BU49" t="e">
        <f ca="1">_xll.xpGetDataCell(((XPQUERYDOC_4!$A49-3)*84)+(XPQUERYDOC_4!BU$1-1), "XPQUERYDOC_4")</f>
        <v>#NAME?</v>
      </c>
      <c r="BV49" t="e">
        <f ca="1">_xll.xpGetDataCell(((XPQUERYDOC_4!$A49-3)*84)+(XPQUERYDOC_4!BV$1-1), "XPQUERYDOC_4")</f>
        <v>#NAME?</v>
      </c>
      <c r="BW49" t="e">
        <f ca="1">_xll.xpGetDataCell(((XPQUERYDOC_4!$A49-3)*84)+(XPQUERYDOC_4!BW$1-1), "XPQUERYDOC_4")</f>
        <v>#NAME?</v>
      </c>
      <c r="BX49" t="e">
        <f ca="1">_xll.xpGetDataCell(((XPQUERYDOC_4!$A49-3)*84)+(XPQUERYDOC_4!BX$1-1), "XPQUERYDOC_4")</f>
        <v>#NAME?</v>
      </c>
      <c r="BY49" t="e">
        <f ca="1">_xll.xpGetDataCell(((XPQUERYDOC_4!$A49-3)*84)+(XPQUERYDOC_4!BY$1-1), "XPQUERYDOC_4")</f>
        <v>#NAME?</v>
      </c>
      <c r="BZ49" t="e">
        <f ca="1">_xll.xpGetDataCell(((XPQUERYDOC_4!$A49-3)*84)+(XPQUERYDOC_4!BZ$1-1), "XPQUERYDOC_4")</f>
        <v>#NAME?</v>
      </c>
      <c r="CA49" t="e">
        <f ca="1">_xll.xpGetDataCell(((XPQUERYDOC_4!$A49-3)*84)+(XPQUERYDOC_4!CA$1-1), "XPQUERYDOC_4")</f>
        <v>#NAME?</v>
      </c>
      <c r="CB49" t="e">
        <f ca="1">_xll.xpGetDataCell(((XPQUERYDOC_4!$A49-3)*84)+(XPQUERYDOC_4!CB$1-1), "XPQUERYDOC_4")</f>
        <v>#NAME?</v>
      </c>
      <c r="CC49" t="e">
        <f ca="1">_xll.xpGetDataCell(((XPQUERYDOC_4!$A49-3)*84)+(XPQUERYDOC_4!CC$1-1), "XPQUERYDOC_4")</f>
        <v>#NAME?</v>
      </c>
      <c r="CD49" t="e">
        <f ca="1">_xll.xpGetDataCell(((XPQUERYDOC_4!$A49-3)*84)+(XPQUERYDOC_4!CD$1-1), "XPQUERYDOC_4")</f>
        <v>#NAME?</v>
      </c>
      <c r="CE49" t="e">
        <f ca="1">_xll.xpGetDataCell(((XPQUERYDOC_4!$A49-3)*84)+(XPQUERYDOC_4!CE$1-1), "XPQUERYDOC_4")</f>
        <v>#NAME?</v>
      </c>
      <c r="CF49" t="e">
        <f ca="1">_xll.xpGetDataCell(((XPQUERYDOC_4!$A49-3)*84)+(XPQUERYDOC_4!CF$1-1), "XPQUERYDOC_4")</f>
        <v>#NAME?</v>
      </c>
      <c r="CG49" t="e">
        <f ca="1">_xll.xpGetDataCell(((XPQUERYDOC_4!$A49-3)*84)+(XPQUERYDOC_4!CG$1-1), "XPQUERYDOC_4")</f>
        <v>#NAME?</v>
      </c>
      <c r="CH49" t="e">
        <f ca="1">_xll.xpGetDataCell(((XPQUERYDOC_4!$A49-3)*84)+(XPQUERYDOC_4!CH$1-1), "XPQUERYDOC_4")</f>
        <v>#NAME?</v>
      </c>
    </row>
    <row r="50" spans="2:86" x14ac:dyDescent="0.2">
      <c r="B50" t="e">
        <f ca="1">_xll.xpGetDimLabel(2, 7, "XPQUERYDOC_4")</f>
        <v>#NAME?</v>
      </c>
      <c r="C50" t="e">
        <f ca="1">_xll.xpGetDataCell(((XPQUERYDOC_4!$A50-3)*84)+(XPQUERYDOC_4!C$1-1), "XPQUERYDOC_4")</f>
        <v>#NAME?</v>
      </c>
      <c r="D50" t="e">
        <f ca="1">_xll.xpGetDataCell(((XPQUERYDOC_4!$A50-3)*84)+(XPQUERYDOC_4!D$1-1), "XPQUERYDOC_4")</f>
        <v>#NAME?</v>
      </c>
      <c r="E50" t="e">
        <f ca="1">_xll.xpGetDataCell(((XPQUERYDOC_4!$A50-3)*84)+(XPQUERYDOC_4!E$1-1), "XPQUERYDOC_4")</f>
        <v>#NAME?</v>
      </c>
      <c r="F50" t="e">
        <f ca="1">_xll.xpGetDataCell(((XPQUERYDOC_4!$A50-3)*84)+(XPQUERYDOC_4!F$1-1), "XPQUERYDOC_4")</f>
        <v>#NAME?</v>
      </c>
      <c r="G50" t="e">
        <f ca="1">_xll.xpGetDataCell(((XPQUERYDOC_4!$A50-3)*84)+(XPQUERYDOC_4!G$1-1), "XPQUERYDOC_4")</f>
        <v>#NAME?</v>
      </c>
      <c r="H50" t="e">
        <f ca="1">_xll.xpGetDataCell(((XPQUERYDOC_4!$A50-3)*84)+(XPQUERYDOC_4!H$1-1), "XPQUERYDOC_4")</f>
        <v>#NAME?</v>
      </c>
      <c r="I50" t="e">
        <f ca="1">_xll.xpGetDataCell(((XPQUERYDOC_4!$A50-3)*84)+(XPQUERYDOC_4!I$1-1), "XPQUERYDOC_4")</f>
        <v>#NAME?</v>
      </c>
      <c r="J50" t="e">
        <f ca="1">_xll.xpGetDataCell(((XPQUERYDOC_4!$A50-3)*84)+(XPQUERYDOC_4!J$1-1), "XPQUERYDOC_4")</f>
        <v>#NAME?</v>
      </c>
      <c r="K50" t="e">
        <f ca="1">_xll.xpGetDataCell(((XPQUERYDOC_4!$A50-3)*84)+(XPQUERYDOC_4!K$1-1), "XPQUERYDOC_4")</f>
        <v>#NAME?</v>
      </c>
      <c r="L50" t="e">
        <f ca="1">_xll.xpGetDataCell(((XPQUERYDOC_4!$A50-3)*84)+(XPQUERYDOC_4!L$1-1), "XPQUERYDOC_4")</f>
        <v>#NAME?</v>
      </c>
      <c r="M50" t="e">
        <f ca="1">_xll.xpGetDataCell(((XPQUERYDOC_4!$A50-3)*84)+(XPQUERYDOC_4!M$1-1), "XPQUERYDOC_4")</f>
        <v>#NAME?</v>
      </c>
      <c r="N50" t="e">
        <f ca="1">_xll.xpGetDataCell(((XPQUERYDOC_4!$A50-3)*84)+(XPQUERYDOC_4!N$1-1), "XPQUERYDOC_4")</f>
        <v>#NAME?</v>
      </c>
      <c r="O50" t="e">
        <f ca="1">_xll.xpGetDataCell(((XPQUERYDOC_4!$A50-3)*84)+(XPQUERYDOC_4!O$1-1), "XPQUERYDOC_4")</f>
        <v>#NAME?</v>
      </c>
      <c r="P50" t="e">
        <f ca="1">_xll.xpGetDataCell(((XPQUERYDOC_4!$A50-3)*84)+(XPQUERYDOC_4!P$1-1), "XPQUERYDOC_4")</f>
        <v>#NAME?</v>
      </c>
      <c r="Q50" t="e">
        <f ca="1">_xll.xpGetDataCell(((XPQUERYDOC_4!$A50-3)*84)+(XPQUERYDOC_4!Q$1-1), "XPQUERYDOC_4")</f>
        <v>#NAME?</v>
      </c>
      <c r="R50" t="e">
        <f ca="1">_xll.xpGetDataCell(((XPQUERYDOC_4!$A50-3)*84)+(XPQUERYDOC_4!R$1-1), "XPQUERYDOC_4")</f>
        <v>#NAME?</v>
      </c>
      <c r="S50" t="e">
        <f ca="1">_xll.xpGetDataCell(((XPQUERYDOC_4!$A50-3)*84)+(XPQUERYDOC_4!S$1-1), "XPQUERYDOC_4")</f>
        <v>#NAME?</v>
      </c>
      <c r="T50" t="e">
        <f ca="1">_xll.xpGetDataCell(((XPQUERYDOC_4!$A50-3)*84)+(XPQUERYDOC_4!T$1-1), "XPQUERYDOC_4")</f>
        <v>#NAME?</v>
      </c>
      <c r="U50" t="e">
        <f ca="1">_xll.xpGetDataCell(((XPQUERYDOC_4!$A50-3)*84)+(XPQUERYDOC_4!U$1-1), "XPQUERYDOC_4")</f>
        <v>#NAME?</v>
      </c>
      <c r="V50" t="e">
        <f ca="1">_xll.xpGetDataCell(((XPQUERYDOC_4!$A50-3)*84)+(XPQUERYDOC_4!V$1-1), "XPQUERYDOC_4")</f>
        <v>#NAME?</v>
      </c>
      <c r="W50" t="e">
        <f ca="1">_xll.xpGetDataCell(((XPQUERYDOC_4!$A50-3)*84)+(XPQUERYDOC_4!W$1-1), "XPQUERYDOC_4")</f>
        <v>#NAME?</v>
      </c>
      <c r="X50" t="e">
        <f ca="1">_xll.xpGetDataCell(((XPQUERYDOC_4!$A50-3)*84)+(XPQUERYDOC_4!X$1-1), "XPQUERYDOC_4")</f>
        <v>#NAME?</v>
      </c>
      <c r="Y50" t="e">
        <f ca="1">_xll.xpGetDataCell(((XPQUERYDOC_4!$A50-3)*84)+(XPQUERYDOC_4!Y$1-1), "XPQUERYDOC_4")</f>
        <v>#NAME?</v>
      </c>
      <c r="Z50" t="e">
        <f ca="1">_xll.xpGetDataCell(((XPQUERYDOC_4!$A50-3)*84)+(XPQUERYDOC_4!Z$1-1), "XPQUERYDOC_4")</f>
        <v>#NAME?</v>
      </c>
      <c r="AA50" t="e">
        <f ca="1">_xll.xpGetDataCell(((XPQUERYDOC_4!$A50-3)*84)+(XPQUERYDOC_4!AA$1-1), "XPQUERYDOC_4")</f>
        <v>#NAME?</v>
      </c>
      <c r="AB50" t="e">
        <f ca="1">_xll.xpGetDataCell(((XPQUERYDOC_4!$A50-3)*84)+(XPQUERYDOC_4!AB$1-1), "XPQUERYDOC_4")</f>
        <v>#NAME?</v>
      </c>
      <c r="AC50" t="e">
        <f ca="1">_xll.xpGetDataCell(((XPQUERYDOC_4!$A50-3)*84)+(XPQUERYDOC_4!AC$1-1), "XPQUERYDOC_4")</f>
        <v>#NAME?</v>
      </c>
      <c r="AD50" t="e">
        <f ca="1">_xll.xpGetDataCell(((XPQUERYDOC_4!$A50-3)*84)+(XPQUERYDOC_4!AD$1-1), "XPQUERYDOC_4")</f>
        <v>#NAME?</v>
      </c>
      <c r="AE50" t="e">
        <f ca="1">_xll.xpGetDataCell(((XPQUERYDOC_4!$A50-3)*84)+(XPQUERYDOC_4!AE$1-1), "XPQUERYDOC_4")</f>
        <v>#NAME?</v>
      </c>
      <c r="AF50" t="e">
        <f ca="1">_xll.xpGetDataCell(((XPQUERYDOC_4!$A50-3)*84)+(XPQUERYDOC_4!AF$1-1), "XPQUERYDOC_4")</f>
        <v>#NAME?</v>
      </c>
      <c r="AG50" t="e">
        <f ca="1">_xll.xpGetDataCell(((XPQUERYDOC_4!$A50-3)*84)+(XPQUERYDOC_4!AG$1-1), "XPQUERYDOC_4")</f>
        <v>#NAME?</v>
      </c>
      <c r="AH50" t="e">
        <f ca="1">_xll.xpGetDataCell(((XPQUERYDOC_4!$A50-3)*84)+(XPQUERYDOC_4!AH$1-1), "XPQUERYDOC_4")</f>
        <v>#NAME?</v>
      </c>
      <c r="AI50" t="e">
        <f ca="1">_xll.xpGetDataCell(((XPQUERYDOC_4!$A50-3)*84)+(XPQUERYDOC_4!AI$1-1), "XPQUERYDOC_4")</f>
        <v>#NAME?</v>
      </c>
      <c r="AJ50" t="e">
        <f ca="1">_xll.xpGetDataCell(((XPQUERYDOC_4!$A50-3)*84)+(XPQUERYDOC_4!AJ$1-1), "XPQUERYDOC_4")</f>
        <v>#NAME?</v>
      </c>
      <c r="AK50" t="e">
        <f ca="1">_xll.xpGetDataCell(((XPQUERYDOC_4!$A50-3)*84)+(XPQUERYDOC_4!AK$1-1), "XPQUERYDOC_4")</f>
        <v>#NAME?</v>
      </c>
      <c r="AL50" t="e">
        <f ca="1">_xll.xpGetDataCell(((XPQUERYDOC_4!$A50-3)*84)+(XPQUERYDOC_4!AL$1-1), "XPQUERYDOC_4")</f>
        <v>#NAME?</v>
      </c>
      <c r="AM50" t="e">
        <f ca="1">_xll.xpGetDataCell(((XPQUERYDOC_4!$A50-3)*84)+(XPQUERYDOC_4!AM$1-1), "XPQUERYDOC_4")</f>
        <v>#NAME?</v>
      </c>
      <c r="AN50" t="e">
        <f ca="1">_xll.xpGetDataCell(((XPQUERYDOC_4!$A50-3)*84)+(XPQUERYDOC_4!AN$1-1), "XPQUERYDOC_4")</f>
        <v>#NAME?</v>
      </c>
      <c r="AO50" t="e">
        <f ca="1">_xll.xpGetDataCell(((XPQUERYDOC_4!$A50-3)*84)+(XPQUERYDOC_4!AO$1-1), "XPQUERYDOC_4")</f>
        <v>#NAME?</v>
      </c>
      <c r="AP50" t="e">
        <f ca="1">_xll.xpGetDataCell(((XPQUERYDOC_4!$A50-3)*84)+(XPQUERYDOC_4!AP$1-1), "XPQUERYDOC_4")</f>
        <v>#NAME?</v>
      </c>
      <c r="AQ50" t="e">
        <f ca="1">_xll.xpGetDataCell(((XPQUERYDOC_4!$A50-3)*84)+(XPQUERYDOC_4!AQ$1-1), "XPQUERYDOC_4")</f>
        <v>#NAME?</v>
      </c>
      <c r="AR50" t="e">
        <f ca="1">_xll.xpGetDataCell(((XPQUERYDOC_4!$A50-3)*84)+(XPQUERYDOC_4!AR$1-1), "XPQUERYDOC_4")</f>
        <v>#NAME?</v>
      </c>
      <c r="AS50" t="e">
        <f ca="1">_xll.xpGetDataCell(((XPQUERYDOC_4!$A50-3)*84)+(XPQUERYDOC_4!AS$1-1), "XPQUERYDOC_4")</f>
        <v>#NAME?</v>
      </c>
      <c r="AT50" t="e">
        <f ca="1">_xll.xpGetDataCell(((XPQUERYDOC_4!$A50-3)*84)+(XPQUERYDOC_4!AT$1-1), "XPQUERYDOC_4")</f>
        <v>#NAME?</v>
      </c>
      <c r="AU50" t="e">
        <f ca="1">_xll.xpGetDataCell(((XPQUERYDOC_4!$A50-3)*84)+(XPQUERYDOC_4!AU$1-1), "XPQUERYDOC_4")</f>
        <v>#NAME?</v>
      </c>
      <c r="AV50" t="e">
        <f ca="1">_xll.xpGetDataCell(((XPQUERYDOC_4!$A50-3)*84)+(XPQUERYDOC_4!AV$1-1), "XPQUERYDOC_4")</f>
        <v>#NAME?</v>
      </c>
      <c r="AW50" t="e">
        <f ca="1">_xll.xpGetDataCell(((XPQUERYDOC_4!$A50-3)*84)+(XPQUERYDOC_4!AW$1-1), "XPQUERYDOC_4")</f>
        <v>#NAME?</v>
      </c>
      <c r="AX50" t="e">
        <f ca="1">_xll.xpGetDataCell(((XPQUERYDOC_4!$A50-3)*84)+(XPQUERYDOC_4!AX$1-1), "XPQUERYDOC_4")</f>
        <v>#NAME?</v>
      </c>
      <c r="AY50" t="e">
        <f ca="1">_xll.xpGetDataCell(((XPQUERYDOC_4!$A50-3)*84)+(XPQUERYDOC_4!AY$1-1), "XPQUERYDOC_4")</f>
        <v>#NAME?</v>
      </c>
      <c r="AZ50" t="e">
        <f ca="1">_xll.xpGetDataCell(((XPQUERYDOC_4!$A50-3)*84)+(XPQUERYDOC_4!AZ$1-1), "XPQUERYDOC_4")</f>
        <v>#NAME?</v>
      </c>
      <c r="BA50" t="e">
        <f ca="1">_xll.xpGetDataCell(((XPQUERYDOC_4!$A50-3)*84)+(XPQUERYDOC_4!BA$1-1), "XPQUERYDOC_4")</f>
        <v>#NAME?</v>
      </c>
      <c r="BB50" t="e">
        <f ca="1">_xll.xpGetDataCell(((XPQUERYDOC_4!$A50-3)*84)+(XPQUERYDOC_4!BB$1-1), "XPQUERYDOC_4")</f>
        <v>#NAME?</v>
      </c>
      <c r="BC50" t="e">
        <f ca="1">_xll.xpGetDataCell(((XPQUERYDOC_4!$A50-3)*84)+(XPQUERYDOC_4!BC$1-1), "XPQUERYDOC_4")</f>
        <v>#NAME?</v>
      </c>
      <c r="BD50" t="e">
        <f ca="1">_xll.xpGetDataCell(((XPQUERYDOC_4!$A50-3)*84)+(XPQUERYDOC_4!BD$1-1), "XPQUERYDOC_4")</f>
        <v>#NAME?</v>
      </c>
      <c r="BE50" t="e">
        <f ca="1">_xll.xpGetDataCell(((XPQUERYDOC_4!$A50-3)*84)+(XPQUERYDOC_4!BE$1-1), "XPQUERYDOC_4")</f>
        <v>#NAME?</v>
      </c>
      <c r="BF50" t="e">
        <f ca="1">_xll.xpGetDataCell(((XPQUERYDOC_4!$A50-3)*84)+(XPQUERYDOC_4!BF$1-1), "XPQUERYDOC_4")</f>
        <v>#NAME?</v>
      </c>
      <c r="BG50" t="e">
        <f ca="1">_xll.xpGetDataCell(((XPQUERYDOC_4!$A50-3)*84)+(XPQUERYDOC_4!BG$1-1), "XPQUERYDOC_4")</f>
        <v>#NAME?</v>
      </c>
      <c r="BH50" t="e">
        <f ca="1">_xll.xpGetDataCell(((XPQUERYDOC_4!$A50-3)*84)+(XPQUERYDOC_4!BH$1-1), "XPQUERYDOC_4")</f>
        <v>#NAME?</v>
      </c>
      <c r="BI50" t="e">
        <f ca="1">_xll.xpGetDataCell(((XPQUERYDOC_4!$A50-3)*84)+(XPQUERYDOC_4!BI$1-1), "XPQUERYDOC_4")</f>
        <v>#NAME?</v>
      </c>
      <c r="BJ50" t="e">
        <f ca="1">_xll.xpGetDataCell(((XPQUERYDOC_4!$A50-3)*84)+(XPQUERYDOC_4!BJ$1-1), "XPQUERYDOC_4")</f>
        <v>#NAME?</v>
      </c>
      <c r="BK50" t="e">
        <f ca="1">_xll.xpGetDataCell(((XPQUERYDOC_4!$A50-3)*84)+(XPQUERYDOC_4!BK$1-1), "XPQUERYDOC_4")</f>
        <v>#NAME?</v>
      </c>
      <c r="BL50" t="e">
        <f ca="1">_xll.xpGetDataCell(((XPQUERYDOC_4!$A50-3)*84)+(XPQUERYDOC_4!BL$1-1), "XPQUERYDOC_4")</f>
        <v>#NAME?</v>
      </c>
      <c r="BM50" t="e">
        <f ca="1">_xll.xpGetDataCell(((XPQUERYDOC_4!$A50-3)*84)+(XPQUERYDOC_4!BM$1-1), "XPQUERYDOC_4")</f>
        <v>#NAME?</v>
      </c>
      <c r="BN50" t="e">
        <f ca="1">_xll.xpGetDataCell(((XPQUERYDOC_4!$A50-3)*84)+(XPQUERYDOC_4!BN$1-1), "XPQUERYDOC_4")</f>
        <v>#NAME?</v>
      </c>
      <c r="BO50" t="e">
        <f ca="1">_xll.xpGetDataCell(((XPQUERYDOC_4!$A50-3)*84)+(XPQUERYDOC_4!BO$1-1), "XPQUERYDOC_4")</f>
        <v>#NAME?</v>
      </c>
      <c r="BP50" t="e">
        <f ca="1">_xll.xpGetDataCell(((XPQUERYDOC_4!$A50-3)*84)+(XPQUERYDOC_4!BP$1-1), "XPQUERYDOC_4")</f>
        <v>#NAME?</v>
      </c>
      <c r="BQ50" t="e">
        <f ca="1">_xll.xpGetDataCell(((XPQUERYDOC_4!$A50-3)*84)+(XPQUERYDOC_4!BQ$1-1), "XPQUERYDOC_4")</f>
        <v>#NAME?</v>
      </c>
      <c r="BR50" t="e">
        <f ca="1">_xll.xpGetDataCell(((XPQUERYDOC_4!$A50-3)*84)+(XPQUERYDOC_4!BR$1-1), "XPQUERYDOC_4")</f>
        <v>#NAME?</v>
      </c>
      <c r="BS50" t="e">
        <f ca="1">_xll.xpGetDataCell(((XPQUERYDOC_4!$A50-3)*84)+(XPQUERYDOC_4!BS$1-1), "XPQUERYDOC_4")</f>
        <v>#NAME?</v>
      </c>
      <c r="BT50" t="e">
        <f ca="1">_xll.xpGetDataCell(((XPQUERYDOC_4!$A50-3)*84)+(XPQUERYDOC_4!BT$1-1), "XPQUERYDOC_4")</f>
        <v>#NAME?</v>
      </c>
      <c r="BU50" t="e">
        <f ca="1">_xll.xpGetDataCell(((XPQUERYDOC_4!$A50-3)*84)+(XPQUERYDOC_4!BU$1-1), "XPQUERYDOC_4")</f>
        <v>#NAME?</v>
      </c>
      <c r="BV50" t="e">
        <f ca="1">_xll.xpGetDataCell(((XPQUERYDOC_4!$A50-3)*84)+(XPQUERYDOC_4!BV$1-1), "XPQUERYDOC_4")</f>
        <v>#NAME?</v>
      </c>
      <c r="BW50" t="e">
        <f ca="1">_xll.xpGetDataCell(((XPQUERYDOC_4!$A50-3)*84)+(XPQUERYDOC_4!BW$1-1), "XPQUERYDOC_4")</f>
        <v>#NAME?</v>
      </c>
      <c r="BX50" t="e">
        <f ca="1">_xll.xpGetDataCell(((XPQUERYDOC_4!$A50-3)*84)+(XPQUERYDOC_4!BX$1-1), "XPQUERYDOC_4")</f>
        <v>#NAME?</v>
      </c>
      <c r="BY50" t="e">
        <f ca="1">_xll.xpGetDataCell(((XPQUERYDOC_4!$A50-3)*84)+(XPQUERYDOC_4!BY$1-1), "XPQUERYDOC_4")</f>
        <v>#NAME?</v>
      </c>
      <c r="BZ50" t="e">
        <f ca="1">_xll.xpGetDataCell(((XPQUERYDOC_4!$A50-3)*84)+(XPQUERYDOC_4!BZ$1-1), "XPQUERYDOC_4")</f>
        <v>#NAME?</v>
      </c>
      <c r="CA50" t="e">
        <f ca="1">_xll.xpGetDataCell(((XPQUERYDOC_4!$A50-3)*84)+(XPQUERYDOC_4!CA$1-1), "XPQUERYDOC_4")</f>
        <v>#NAME?</v>
      </c>
      <c r="CB50" t="e">
        <f ca="1">_xll.xpGetDataCell(((XPQUERYDOC_4!$A50-3)*84)+(XPQUERYDOC_4!CB$1-1), "XPQUERYDOC_4")</f>
        <v>#NAME?</v>
      </c>
      <c r="CC50" t="e">
        <f ca="1">_xll.xpGetDataCell(((XPQUERYDOC_4!$A50-3)*84)+(XPQUERYDOC_4!CC$1-1), "XPQUERYDOC_4")</f>
        <v>#NAME?</v>
      </c>
      <c r="CD50" t="e">
        <f ca="1">_xll.xpGetDataCell(((XPQUERYDOC_4!$A50-3)*84)+(XPQUERYDOC_4!CD$1-1), "XPQUERYDOC_4")</f>
        <v>#NAME?</v>
      </c>
      <c r="CE50" t="e">
        <f ca="1">_xll.xpGetDataCell(((XPQUERYDOC_4!$A50-3)*84)+(XPQUERYDOC_4!CE$1-1), "XPQUERYDOC_4")</f>
        <v>#NAME?</v>
      </c>
      <c r="CF50" t="e">
        <f ca="1">_xll.xpGetDataCell(((XPQUERYDOC_4!$A50-3)*84)+(XPQUERYDOC_4!CF$1-1), "XPQUERYDOC_4")</f>
        <v>#NAME?</v>
      </c>
      <c r="CG50" t="e">
        <f ca="1">_xll.xpGetDataCell(((XPQUERYDOC_4!$A50-3)*84)+(XPQUERYDOC_4!CG$1-1), "XPQUERYDOC_4")</f>
        <v>#NAME?</v>
      </c>
      <c r="CH50" t="e">
        <f ca="1">_xll.xpGetDataCell(((XPQUERYDOC_4!$A50-3)*84)+(XPQUERYDOC_4!CH$1-1), "XPQUERYDOC_4")</f>
        <v>#NAME?</v>
      </c>
    </row>
    <row r="51" spans="2:86" x14ac:dyDescent="0.2">
      <c r="B51" t="e">
        <f ca="1">_xll.xpGetDimLabel(2, 8, "XPQUERYDOC_4")</f>
        <v>#NAME?</v>
      </c>
      <c r="C51" t="e">
        <f ca="1">_xll.xpGetDataCell(((XPQUERYDOC_4!$A51-3)*84)+(XPQUERYDOC_4!C$1-1), "XPQUERYDOC_4")</f>
        <v>#NAME?</v>
      </c>
      <c r="D51" t="e">
        <f ca="1">_xll.xpGetDataCell(((XPQUERYDOC_4!$A51-3)*84)+(XPQUERYDOC_4!D$1-1), "XPQUERYDOC_4")</f>
        <v>#NAME?</v>
      </c>
      <c r="E51" t="e">
        <f ca="1">_xll.xpGetDataCell(((XPQUERYDOC_4!$A51-3)*84)+(XPQUERYDOC_4!E$1-1), "XPQUERYDOC_4")</f>
        <v>#NAME?</v>
      </c>
      <c r="F51" t="e">
        <f ca="1">_xll.xpGetDataCell(((XPQUERYDOC_4!$A51-3)*84)+(XPQUERYDOC_4!F$1-1), "XPQUERYDOC_4")</f>
        <v>#NAME?</v>
      </c>
      <c r="G51" t="e">
        <f ca="1">_xll.xpGetDataCell(((XPQUERYDOC_4!$A51-3)*84)+(XPQUERYDOC_4!G$1-1), "XPQUERYDOC_4")</f>
        <v>#NAME?</v>
      </c>
      <c r="H51" t="e">
        <f ca="1">_xll.xpGetDataCell(((XPQUERYDOC_4!$A51-3)*84)+(XPQUERYDOC_4!H$1-1), "XPQUERYDOC_4")</f>
        <v>#NAME?</v>
      </c>
      <c r="I51" t="e">
        <f ca="1">_xll.xpGetDataCell(((XPQUERYDOC_4!$A51-3)*84)+(XPQUERYDOC_4!I$1-1), "XPQUERYDOC_4")</f>
        <v>#NAME?</v>
      </c>
      <c r="J51" t="e">
        <f ca="1">_xll.xpGetDataCell(((XPQUERYDOC_4!$A51-3)*84)+(XPQUERYDOC_4!J$1-1), "XPQUERYDOC_4")</f>
        <v>#NAME?</v>
      </c>
      <c r="K51" t="e">
        <f ca="1">_xll.xpGetDataCell(((XPQUERYDOC_4!$A51-3)*84)+(XPQUERYDOC_4!K$1-1), "XPQUERYDOC_4")</f>
        <v>#NAME?</v>
      </c>
      <c r="L51" t="e">
        <f ca="1">_xll.xpGetDataCell(((XPQUERYDOC_4!$A51-3)*84)+(XPQUERYDOC_4!L$1-1), "XPQUERYDOC_4")</f>
        <v>#NAME?</v>
      </c>
      <c r="M51" t="e">
        <f ca="1">_xll.xpGetDataCell(((XPQUERYDOC_4!$A51-3)*84)+(XPQUERYDOC_4!M$1-1), "XPQUERYDOC_4")</f>
        <v>#NAME?</v>
      </c>
      <c r="N51" t="e">
        <f ca="1">_xll.xpGetDataCell(((XPQUERYDOC_4!$A51-3)*84)+(XPQUERYDOC_4!N$1-1), "XPQUERYDOC_4")</f>
        <v>#NAME?</v>
      </c>
      <c r="O51" t="e">
        <f ca="1">_xll.xpGetDataCell(((XPQUERYDOC_4!$A51-3)*84)+(XPQUERYDOC_4!O$1-1), "XPQUERYDOC_4")</f>
        <v>#NAME?</v>
      </c>
      <c r="P51" t="e">
        <f ca="1">_xll.xpGetDataCell(((XPQUERYDOC_4!$A51-3)*84)+(XPQUERYDOC_4!P$1-1), "XPQUERYDOC_4")</f>
        <v>#NAME?</v>
      </c>
      <c r="Q51" t="e">
        <f ca="1">_xll.xpGetDataCell(((XPQUERYDOC_4!$A51-3)*84)+(XPQUERYDOC_4!Q$1-1), "XPQUERYDOC_4")</f>
        <v>#NAME?</v>
      </c>
      <c r="R51" t="e">
        <f ca="1">_xll.xpGetDataCell(((XPQUERYDOC_4!$A51-3)*84)+(XPQUERYDOC_4!R$1-1), "XPQUERYDOC_4")</f>
        <v>#NAME?</v>
      </c>
      <c r="S51" t="e">
        <f ca="1">_xll.xpGetDataCell(((XPQUERYDOC_4!$A51-3)*84)+(XPQUERYDOC_4!S$1-1), "XPQUERYDOC_4")</f>
        <v>#NAME?</v>
      </c>
      <c r="T51" t="e">
        <f ca="1">_xll.xpGetDataCell(((XPQUERYDOC_4!$A51-3)*84)+(XPQUERYDOC_4!T$1-1), "XPQUERYDOC_4")</f>
        <v>#NAME?</v>
      </c>
      <c r="U51" t="e">
        <f ca="1">_xll.xpGetDataCell(((XPQUERYDOC_4!$A51-3)*84)+(XPQUERYDOC_4!U$1-1), "XPQUERYDOC_4")</f>
        <v>#NAME?</v>
      </c>
      <c r="V51" t="e">
        <f ca="1">_xll.xpGetDataCell(((XPQUERYDOC_4!$A51-3)*84)+(XPQUERYDOC_4!V$1-1), "XPQUERYDOC_4")</f>
        <v>#NAME?</v>
      </c>
      <c r="W51" t="e">
        <f ca="1">_xll.xpGetDataCell(((XPQUERYDOC_4!$A51-3)*84)+(XPQUERYDOC_4!W$1-1), "XPQUERYDOC_4")</f>
        <v>#NAME?</v>
      </c>
      <c r="X51" t="e">
        <f ca="1">_xll.xpGetDataCell(((XPQUERYDOC_4!$A51-3)*84)+(XPQUERYDOC_4!X$1-1), "XPQUERYDOC_4")</f>
        <v>#NAME?</v>
      </c>
      <c r="Y51" t="e">
        <f ca="1">_xll.xpGetDataCell(((XPQUERYDOC_4!$A51-3)*84)+(XPQUERYDOC_4!Y$1-1), "XPQUERYDOC_4")</f>
        <v>#NAME?</v>
      </c>
      <c r="Z51" t="e">
        <f ca="1">_xll.xpGetDataCell(((XPQUERYDOC_4!$A51-3)*84)+(XPQUERYDOC_4!Z$1-1), "XPQUERYDOC_4")</f>
        <v>#NAME?</v>
      </c>
      <c r="AA51" t="e">
        <f ca="1">_xll.xpGetDataCell(((XPQUERYDOC_4!$A51-3)*84)+(XPQUERYDOC_4!AA$1-1), "XPQUERYDOC_4")</f>
        <v>#NAME?</v>
      </c>
      <c r="AB51" t="e">
        <f ca="1">_xll.xpGetDataCell(((XPQUERYDOC_4!$A51-3)*84)+(XPQUERYDOC_4!AB$1-1), "XPQUERYDOC_4")</f>
        <v>#NAME?</v>
      </c>
      <c r="AC51" t="e">
        <f ca="1">_xll.xpGetDataCell(((XPQUERYDOC_4!$A51-3)*84)+(XPQUERYDOC_4!AC$1-1), "XPQUERYDOC_4")</f>
        <v>#NAME?</v>
      </c>
      <c r="AD51" t="e">
        <f ca="1">_xll.xpGetDataCell(((XPQUERYDOC_4!$A51-3)*84)+(XPQUERYDOC_4!AD$1-1), "XPQUERYDOC_4")</f>
        <v>#NAME?</v>
      </c>
      <c r="AE51" t="e">
        <f ca="1">_xll.xpGetDataCell(((XPQUERYDOC_4!$A51-3)*84)+(XPQUERYDOC_4!AE$1-1), "XPQUERYDOC_4")</f>
        <v>#NAME?</v>
      </c>
      <c r="AF51" t="e">
        <f ca="1">_xll.xpGetDataCell(((XPQUERYDOC_4!$A51-3)*84)+(XPQUERYDOC_4!AF$1-1), "XPQUERYDOC_4")</f>
        <v>#NAME?</v>
      </c>
      <c r="AG51" t="e">
        <f ca="1">_xll.xpGetDataCell(((XPQUERYDOC_4!$A51-3)*84)+(XPQUERYDOC_4!AG$1-1), "XPQUERYDOC_4")</f>
        <v>#NAME?</v>
      </c>
      <c r="AH51" t="e">
        <f ca="1">_xll.xpGetDataCell(((XPQUERYDOC_4!$A51-3)*84)+(XPQUERYDOC_4!AH$1-1), "XPQUERYDOC_4")</f>
        <v>#NAME?</v>
      </c>
      <c r="AI51" t="e">
        <f ca="1">_xll.xpGetDataCell(((XPQUERYDOC_4!$A51-3)*84)+(XPQUERYDOC_4!AI$1-1), "XPQUERYDOC_4")</f>
        <v>#NAME?</v>
      </c>
      <c r="AJ51" t="e">
        <f ca="1">_xll.xpGetDataCell(((XPQUERYDOC_4!$A51-3)*84)+(XPQUERYDOC_4!AJ$1-1), "XPQUERYDOC_4")</f>
        <v>#NAME?</v>
      </c>
      <c r="AK51" t="e">
        <f ca="1">_xll.xpGetDataCell(((XPQUERYDOC_4!$A51-3)*84)+(XPQUERYDOC_4!AK$1-1), "XPQUERYDOC_4")</f>
        <v>#NAME?</v>
      </c>
      <c r="AL51" t="e">
        <f ca="1">_xll.xpGetDataCell(((XPQUERYDOC_4!$A51-3)*84)+(XPQUERYDOC_4!AL$1-1), "XPQUERYDOC_4")</f>
        <v>#NAME?</v>
      </c>
      <c r="AM51" t="e">
        <f ca="1">_xll.xpGetDataCell(((XPQUERYDOC_4!$A51-3)*84)+(XPQUERYDOC_4!AM$1-1), "XPQUERYDOC_4")</f>
        <v>#NAME?</v>
      </c>
      <c r="AN51" t="e">
        <f ca="1">_xll.xpGetDataCell(((XPQUERYDOC_4!$A51-3)*84)+(XPQUERYDOC_4!AN$1-1), "XPQUERYDOC_4")</f>
        <v>#NAME?</v>
      </c>
      <c r="AO51" t="e">
        <f ca="1">_xll.xpGetDataCell(((XPQUERYDOC_4!$A51-3)*84)+(XPQUERYDOC_4!AO$1-1), "XPQUERYDOC_4")</f>
        <v>#NAME?</v>
      </c>
      <c r="AP51" t="e">
        <f ca="1">_xll.xpGetDataCell(((XPQUERYDOC_4!$A51-3)*84)+(XPQUERYDOC_4!AP$1-1), "XPQUERYDOC_4")</f>
        <v>#NAME?</v>
      </c>
      <c r="AQ51" t="e">
        <f ca="1">_xll.xpGetDataCell(((XPQUERYDOC_4!$A51-3)*84)+(XPQUERYDOC_4!AQ$1-1), "XPQUERYDOC_4")</f>
        <v>#NAME?</v>
      </c>
      <c r="AR51" t="e">
        <f ca="1">_xll.xpGetDataCell(((XPQUERYDOC_4!$A51-3)*84)+(XPQUERYDOC_4!AR$1-1), "XPQUERYDOC_4")</f>
        <v>#NAME?</v>
      </c>
      <c r="AS51" t="e">
        <f ca="1">_xll.xpGetDataCell(((XPQUERYDOC_4!$A51-3)*84)+(XPQUERYDOC_4!AS$1-1), "XPQUERYDOC_4")</f>
        <v>#NAME?</v>
      </c>
      <c r="AT51" t="e">
        <f ca="1">_xll.xpGetDataCell(((XPQUERYDOC_4!$A51-3)*84)+(XPQUERYDOC_4!AT$1-1), "XPQUERYDOC_4")</f>
        <v>#NAME?</v>
      </c>
      <c r="AU51" t="e">
        <f ca="1">_xll.xpGetDataCell(((XPQUERYDOC_4!$A51-3)*84)+(XPQUERYDOC_4!AU$1-1), "XPQUERYDOC_4")</f>
        <v>#NAME?</v>
      </c>
      <c r="AV51" t="e">
        <f ca="1">_xll.xpGetDataCell(((XPQUERYDOC_4!$A51-3)*84)+(XPQUERYDOC_4!AV$1-1), "XPQUERYDOC_4")</f>
        <v>#NAME?</v>
      </c>
      <c r="AW51" t="e">
        <f ca="1">_xll.xpGetDataCell(((XPQUERYDOC_4!$A51-3)*84)+(XPQUERYDOC_4!AW$1-1), "XPQUERYDOC_4")</f>
        <v>#NAME?</v>
      </c>
      <c r="AX51" t="e">
        <f ca="1">_xll.xpGetDataCell(((XPQUERYDOC_4!$A51-3)*84)+(XPQUERYDOC_4!AX$1-1), "XPQUERYDOC_4")</f>
        <v>#NAME?</v>
      </c>
      <c r="AY51" t="e">
        <f ca="1">_xll.xpGetDataCell(((XPQUERYDOC_4!$A51-3)*84)+(XPQUERYDOC_4!AY$1-1), "XPQUERYDOC_4")</f>
        <v>#NAME?</v>
      </c>
      <c r="AZ51" t="e">
        <f ca="1">_xll.xpGetDataCell(((XPQUERYDOC_4!$A51-3)*84)+(XPQUERYDOC_4!AZ$1-1), "XPQUERYDOC_4")</f>
        <v>#NAME?</v>
      </c>
      <c r="BA51" t="e">
        <f ca="1">_xll.xpGetDataCell(((XPQUERYDOC_4!$A51-3)*84)+(XPQUERYDOC_4!BA$1-1), "XPQUERYDOC_4")</f>
        <v>#NAME?</v>
      </c>
      <c r="BB51" t="e">
        <f ca="1">_xll.xpGetDataCell(((XPQUERYDOC_4!$A51-3)*84)+(XPQUERYDOC_4!BB$1-1), "XPQUERYDOC_4")</f>
        <v>#NAME?</v>
      </c>
      <c r="BC51" t="e">
        <f ca="1">_xll.xpGetDataCell(((XPQUERYDOC_4!$A51-3)*84)+(XPQUERYDOC_4!BC$1-1), "XPQUERYDOC_4")</f>
        <v>#NAME?</v>
      </c>
      <c r="BD51" t="e">
        <f ca="1">_xll.xpGetDataCell(((XPQUERYDOC_4!$A51-3)*84)+(XPQUERYDOC_4!BD$1-1), "XPQUERYDOC_4")</f>
        <v>#NAME?</v>
      </c>
      <c r="BE51" t="e">
        <f ca="1">_xll.xpGetDataCell(((XPQUERYDOC_4!$A51-3)*84)+(XPQUERYDOC_4!BE$1-1), "XPQUERYDOC_4")</f>
        <v>#NAME?</v>
      </c>
      <c r="BF51" t="e">
        <f ca="1">_xll.xpGetDataCell(((XPQUERYDOC_4!$A51-3)*84)+(XPQUERYDOC_4!BF$1-1), "XPQUERYDOC_4")</f>
        <v>#NAME?</v>
      </c>
      <c r="BG51" t="e">
        <f ca="1">_xll.xpGetDataCell(((XPQUERYDOC_4!$A51-3)*84)+(XPQUERYDOC_4!BG$1-1), "XPQUERYDOC_4")</f>
        <v>#NAME?</v>
      </c>
      <c r="BH51" t="e">
        <f ca="1">_xll.xpGetDataCell(((XPQUERYDOC_4!$A51-3)*84)+(XPQUERYDOC_4!BH$1-1), "XPQUERYDOC_4")</f>
        <v>#NAME?</v>
      </c>
      <c r="BI51" t="e">
        <f ca="1">_xll.xpGetDataCell(((XPQUERYDOC_4!$A51-3)*84)+(XPQUERYDOC_4!BI$1-1), "XPQUERYDOC_4")</f>
        <v>#NAME?</v>
      </c>
      <c r="BJ51" t="e">
        <f ca="1">_xll.xpGetDataCell(((XPQUERYDOC_4!$A51-3)*84)+(XPQUERYDOC_4!BJ$1-1), "XPQUERYDOC_4")</f>
        <v>#NAME?</v>
      </c>
      <c r="BK51" t="e">
        <f ca="1">_xll.xpGetDataCell(((XPQUERYDOC_4!$A51-3)*84)+(XPQUERYDOC_4!BK$1-1), "XPQUERYDOC_4")</f>
        <v>#NAME?</v>
      </c>
      <c r="BL51" t="e">
        <f ca="1">_xll.xpGetDataCell(((XPQUERYDOC_4!$A51-3)*84)+(XPQUERYDOC_4!BL$1-1), "XPQUERYDOC_4")</f>
        <v>#NAME?</v>
      </c>
      <c r="BM51" t="e">
        <f ca="1">_xll.xpGetDataCell(((XPQUERYDOC_4!$A51-3)*84)+(XPQUERYDOC_4!BM$1-1), "XPQUERYDOC_4")</f>
        <v>#NAME?</v>
      </c>
      <c r="BN51" t="e">
        <f ca="1">_xll.xpGetDataCell(((XPQUERYDOC_4!$A51-3)*84)+(XPQUERYDOC_4!BN$1-1), "XPQUERYDOC_4")</f>
        <v>#NAME?</v>
      </c>
      <c r="BO51" t="e">
        <f ca="1">_xll.xpGetDataCell(((XPQUERYDOC_4!$A51-3)*84)+(XPQUERYDOC_4!BO$1-1), "XPQUERYDOC_4")</f>
        <v>#NAME?</v>
      </c>
      <c r="BP51" t="e">
        <f ca="1">_xll.xpGetDataCell(((XPQUERYDOC_4!$A51-3)*84)+(XPQUERYDOC_4!BP$1-1), "XPQUERYDOC_4")</f>
        <v>#NAME?</v>
      </c>
      <c r="BQ51" t="e">
        <f ca="1">_xll.xpGetDataCell(((XPQUERYDOC_4!$A51-3)*84)+(XPQUERYDOC_4!BQ$1-1), "XPQUERYDOC_4")</f>
        <v>#NAME?</v>
      </c>
      <c r="BR51" t="e">
        <f ca="1">_xll.xpGetDataCell(((XPQUERYDOC_4!$A51-3)*84)+(XPQUERYDOC_4!BR$1-1), "XPQUERYDOC_4")</f>
        <v>#NAME?</v>
      </c>
      <c r="BS51" t="e">
        <f ca="1">_xll.xpGetDataCell(((XPQUERYDOC_4!$A51-3)*84)+(XPQUERYDOC_4!BS$1-1), "XPQUERYDOC_4")</f>
        <v>#NAME?</v>
      </c>
      <c r="BT51" t="e">
        <f ca="1">_xll.xpGetDataCell(((XPQUERYDOC_4!$A51-3)*84)+(XPQUERYDOC_4!BT$1-1), "XPQUERYDOC_4")</f>
        <v>#NAME?</v>
      </c>
      <c r="BU51" t="e">
        <f ca="1">_xll.xpGetDataCell(((XPQUERYDOC_4!$A51-3)*84)+(XPQUERYDOC_4!BU$1-1), "XPQUERYDOC_4")</f>
        <v>#NAME?</v>
      </c>
      <c r="BV51" t="e">
        <f ca="1">_xll.xpGetDataCell(((XPQUERYDOC_4!$A51-3)*84)+(XPQUERYDOC_4!BV$1-1), "XPQUERYDOC_4")</f>
        <v>#NAME?</v>
      </c>
      <c r="BW51" t="e">
        <f ca="1">_xll.xpGetDataCell(((XPQUERYDOC_4!$A51-3)*84)+(XPQUERYDOC_4!BW$1-1), "XPQUERYDOC_4")</f>
        <v>#NAME?</v>
      </c>
      <c r="BX51" t="e">
        <f ca="1">_xll.xpGetDataCell(((XPQUERYDOC_4!$A51-3)*84)+(XPQUERYDOC_4!BX$1-1), "XPQUERYDOC_4")</f>
        <v>#NAME?</v>
      </c>
      <c r="BY51" t="e">
        <f ca="1">_xll.xpGetDataCell(((XPQUERYDOC_4!$A51-3)*84)+(XPQUERYDOC_4!BY$1-1), "XPQUERYDOC_4")</f>
        <v>#NAME?</v>
      </c>
      <c r="BZ51" t="e">
        <f ca="1">_xll.xpGetDataCell(((XPQUERYDOC_4!$A51-3)*84)+(XPQUERYDOC_4!BZ$1-1), "XPQUERYDOC_4")</f>
        <v>#NAME?</v>
      </c>
      <c r="CA51" t="e">
        <f ca="1">_xll.xpGetDataCell(((XPQUERYDOC_4!$A51-3)*84)+(XPQUERYDOC_4!CA$1-1), "XPQUERYDOC_4")</f>
        <v>#NAME?</v>
      </c>
      <c r="CB51" t="e">
        <f ca="1">_xll.xpGetDataCell(((XPQUERYDOC_4!$A51-3)*84)+(XPQUERYDOC_4!CB$1-1), "XPQUERYDOC_4")</f>
        <v>#NAME?</v>
      </c>
      <c r="CC51" t="e">
        <f ca="1">_xll.xpGetDataCell(((XPQUERYDOC_4!$A51-3)*84)+(XPQUERYDOC_4!CC$1-1), "XPQUERYDOC_4")</f>
        <v>#NAME?</v>
      </c>
      <c r="CD51" t="e">
        <f ca="1">_xll.xpGetDataCell(((XPQUERYDOC_4!$A51-3)*84)+(XPQUERYDOC_4!CD$1-1), "XPQUERYDOC_4")</f>
        <v>#NAME?</v>
      </c>
      <c r="CE51" t="e">
        <f ca="1">_xll.xpGetDataCell(((XPQUERYDOC_4!$A51-3)*84)+(XPQUERYDOC_4!CE$1-1), "XPQUERYDOC_4")</f>
        <v>#NAME?</v>
      </c>
      <c r="CF51" t="e">
        <f ca="1">_xll.xpGetDataCell(((XPQUERYDOC_4!$A51-3)*84)+(XPQUERYDOC_4!CF$1-1), "XPQUERYDOC_4")</f>
        <v>#NAME?</v>
      </c>
      <c r="CG51" t="e">
        <f ca="1">_xll.xpGetDataCell(((XPQUERYDOC_4!$A51-3)*84)+(XPQUERYDOC_4!CG$1-1), "XPQUERYDOC_4")</f>
        <v>#NAME?</v>
      </c>
      <c r="CH51" t="e">
        <f ca="1">_xll.xpGetDataCell(((XPQUERYDOC_4!$A51-3)*84)+(XPQUERYDOC_4!CH$1-1), "XPQUERYDOC_4")</f>
        <v>#NAME?</v>
      </c>
    </row>
    <row r="52" spans="2:86" x14ac:dyDescent="0.2">
      <c r="B52" t="e">
        <f ca="1">_xll.xpGetDimLabel(2, 9, "XPQUERYDOC_4")</f>
        <v>#NAME?</v>
      </c>
      <c r="C52" t="e">
        <f ca="1">_xll.xpGetDataCell(((XPQUERYDOC_4!$A52-3)*84)+(XPQUERYDOC_4!C$1-1), "XPQUERYDOC_4")</f>
        <v>#NAME?</v>
      </c>
      <c r="D52" t="e">
        <f ca="1">_xll.xpGetDataCell(((XPQUERYDOC_4!$A52-3)*84)+(XPQUERYDOC_4!D$1-1), "XPQUERYDOC_4")</f>
        <v>#NAME?</v>
      </c>
      <c r="E52" t="e">
        <f ca="1">_xll.xpGetDataCell(((XPQUERYDOC_4!$A52-3)*84)+(XPQUERYDOC_4!E$1-1), "XPQUERYDOC_4")</f>
        <v>#NAME?</v>
      </c>
      <c r="F52" t="e">
        <f ca="1">_xll.xpGetDataCell(((XPQUERYDOC_4!$A52-3)*84)+(XPQUERYDOC_4!F$1-1), "XPQUERYDOC_4")</f>
        <v>#NAME?</v>
      </c>
      <c r="G52" t="e">
        <f ca="1">_xll.xpGetDataCell(((XPQUERYDOC_4!$A52-3)*84)+(XPQUERYDOC_4!G$1-1), "XPQUERYDOC_4")</f>
        <v>#NAME?</v>
      </c>
      <c r="H52" t="e">
        <f ca="1">_xll.xpGetDataCell(((XPQUERYDOC_4!$A52-3)*84)+(XPQUERYDOC_4!H$1-1), "XPQUERYDOC_4")</f>
        <v>#NAME?</v>
      </c>
      <c r="I52" t="e">
        <f ca="1">_xll.xpGetDataCell(((XPQUERYDOC_4!$A52-3)*84)+(XPQUERYDOC_4!I$1-1), "XPQUERYDOC_4")</f>
        <v>#NAME?</v>
      </c>
      <c r="J52" t="e">
        <f ca="1">_xll.xpGetDataCell(((XPQUERYDOC_4!$A52-3)*84)+(XPQUERYDOC_4!J$1-1), "XPQUERYDOC_4")</f>
        <v>#NAME?</v>
      </c>
      <c r="K52" t="e">
        <f ca="1">_xll.xpGetDataCell(((XPQUERYDOC_4!$A52-3)*84)+(XPQUERYDOC_4!K$1-1), "XPQUERYDOC_4")</f>
        <v>#NAME?</v>
      </c>
      <c r="L52" t="e">
        <f ca="1">_xll.xpGetDataCell(((XPQUERYDOC_4!$A52-3)*84)+(XPQUERYDOC_4!L$1-1), "XPQUERYDOC_4")</f>
        <v>#NAME?</v>
      </c>
      <c r="M52" t="e">
        <f ca="1">_xll.xpGetDataCell(((XPQUERYDOC_4!$A52-3)*84)+(XPQUERYDOC_4!M$1-1), "XPQUERYDOC_4")</f>
        <v>#NAME?</v>
      </c>
      <c r="N52" t="e">
        <f ca="1">_xll.xpGetDataCell(((XPQUERYDOC_4!$A52-3)*84)+(XPQUERYDOC_4!N$1-1), "XPQUERYDOC_4")</f>
        <v>#NAME?</v>
      </c>
      <c r="O52" t="e">
        <f ca="1">_xll.xpGetDataCell(((XPQUERYDOC_4!$A52-3)*84)+(XPQUERYDOC_4!O$1-1), "XPQUERYDOC_4")</f>
        <v>#NAME?</v>
      </c>
      <c r="P52" t="e">
        <f ca="1">_xll.xpGetDataCell(((XPQUERYDOC_4!$A52-3)*84)+(XPQUERYDOC_4!P$1-1), "XPQUERYDOC_4")</f>
        <v>#NAME?</v>
      </c>
      <c r="Q52" t="e">
        <f ca="1">_xll.xpGetDataCell(((XPQUERYDOC_4!$A52-3)*84)+(XPQUERYDOC_4!Q$1-1), "XPQUERYDOC_4")</f>
        <v>#NAME?</v>
      </c>
      <c r="R52" t="e">
        <f ca="1">_xll.xpGetDataCell(((XPQUERYDOC_4!$A52-3)*84)+(XPQUERYDOC_4!R$1-1), "XPQUERYDOC_4")</f>
        <v>#NAME?</v>
      </c>
      <c r="S52" t="e">
        <f ca="1">_xll.xpGetDataCell(((XPQUERYDOC_4!$A52-3)*84)+(XPQUERYDOC_4!S$1-1), "XPQUERYDOC_4")</f>
        <v>#NAME?</v>
      </c>
      <c r="T52" t="e">
        <f ca="1">_xll.xpGetDataCell(((XPQUERYDOC_4!$A52-3)*84)+(XPQUERYDOC_4!T$1-1), "XPQUERYDOC_4")</f>
        <v>#NAME?</v>
      </c>
      <c r="U52" t="e">
        <f ca="1">_xll.xpGetDataCell(((XPQUERYDOC_4!$A52-3)*84)+(XPQUERYDOC_4!U$1-1), "XPQUERYDOC_4")</f>
        <v>#NAME?</v>
      </c>
      <c r="V52" t="e">
        <f ca="1">_xll.xpGetDataCell(((XPQUERYDOC_4!$A52-3)*84)+(XPQUERYDOC_4!V$1-1), "XPQUERYDOC_4")</f>
        <v>#NAME?</v>
      </c>
      <c r="W52" t="e">
        <f ca="1">_xll.xpGetDataCell(((XPQUERYDOC_4!$A52-3)*84)+(XPQUERYDOC_4!W$1-1), "XPQUERYDOC_4")</f>
        <v>#NAME?</v>
      </c>
      <c r="X52" t="e">
        <f ca="1">_xll.xpGetDataCell(((XPQUERYDOC_4!$A52-3)*84)+(XPQUERYDOC_4!X$1-1), "XPQUERYDOC_4")</f>
        <v>#NAME?</v>
      </c>
      <c r="Y52" t="e">
        <f ca="1">_xll.xpGetDataCell(((XPQUERYDOC_4!$A52-3)*84)+(XPQUERYDOC_4!Y$1-1), "XPQUERYDOC_4")</f>
        <v>#NAME?</v>
      </c>
      <c r="Z52" t="e">
        <f ca="1">_xll.xpGetDataCell(((XPQUERYDOC_4!$A52-3)*84)+(XPQUERYDOC_4!Z$1-1), "XPQUERYDOC_4")</f>
        <v>#NAME?</v>
      </c>
      <c r="AA52" t="e">
        <f ca="1">_xll.xpGetDataCell(((XPQUERYDOC_4!$A52-3)*84)+(XPQUERYDOC_4!AA$1-1), "XPQUERYDOC_4")</f>
        <v>#NAME?</v>
      </c>
      <c r="AB52" t="e">
        <f ca="1">_xll.xpGetDataCell(((XPQUERYDOC_4!$A52-3)*84)+(XPQUERYDOC_4!AB$1-1), "XPQUERYDOC_4")</f>
        <v>#NAME?</v>
      </c>
      <c r="AC52" t="e">
        <f ca="1">_xll.xpGetDataCell(((XPQUERYDOC_4!$A52-3)*84)+(XPQUERYDOC_4!AC$1-1), "XPQUERYDOC_4")</f>
        <v>#NAME?</v>
      </c>
      <c r="AD52" t="e">
        <f ca="1">_xll.xpGetDataCell(((XPQUERYDOC_4!$A52-3)*84)+(XPQUERYDOC_4!AD$1-1), "XPQUERYDOC_4")</f>
        <v>#NAME?</v>
      </c>
      <c r="AE52" t="e">
        <f ca="1">_xll.xpGetDataCell(((XPQUERYDOC_4!$A52-3)*84)+(XPQUERYDOC_4!AE$1-1), "XPQUERYDOC_4")</f>
        <v>#NAME?</v>
      </c>
      <c r="AF52" t="e">
        <f ca="1">_xll.xpGetDataCell(((XPQUERYDOC_4!$A52-3)*84)+(XPQUERYDOC_4!AF$1-1), "XPQUERYDOC_4")</f>
        <v>#NAME?</v>
      </c>
      <c r="AG52" t="e">
        <f ca="1">_xll.xpGetDataCell(((XPQUERYDOC_4!$A52-3)*84)+(XPQUERYDOC_4!AG$1-1), "XPQUERYDOC_4")</f>
        <v>#NAME?</v>
      </c>
      <c r="AH52" t="e">
        <f ca="1">_xll.xpGetDataCell(((XPQUERYDOC_4!$A52-3)*84)+(XPQUERYDOC_4!AH$1-1), "XPQUERYDOC_4")</f>
        <v>#NAME?</v>
      </c>
      <c r="AI52" t="e">
        <f ca="1">_xll.xpGetDataCell(((XPQUERYDOC_4!$A52-3)*84)+(XPQUERYDOC_4!AI$1-1), "XPQUERYDOC_4")</f>
        <v>#NAME?</v>
      </c>
      <c r="AJ52" t="e">
        <f ca="1">_xll.xpGetDataCell(((XPQUERYDOC_4!$A52-3)*84)+(XPQUERYDOC_4!AJ$1-1), "XPQUERYDOC_4")</f>
        <v>#NAME?</v>
      </c>
      <c r="AK52" t="e">
        <f ca="1">_xll.xpGetDataCell(((XPQUERYDOC_4!$A52-3)*84)+(XPQUERYDOC_4!AK$1-1), "XPQUERYDOC_4")</f>
        <v>#NAME?</v>
      </c>
      <c r="AL52" t="e">
        <f ca="1">_xll.xpGetDataCell(((XPQUERYDOC_4!$A52-3)*84)+(XPQUERYDOC_4!AL$1-1), "XPQUERYDOC_4")</f>
        <v>#NAME?</v>
      </c>
      <c r="AM52" t="e">
        <f ca="1">_xll.xpGetDataCell(((XPQUERYDOC_4!$A52-3)*84)+(XPQUERYDOC_4!AM$1-1), "XPQUERYDOC_4")</f>
        <v>#NAME?</v>
      </c>
      <c r="AN52" t="e">
        <f ca="1">_xll.xpGetDataCell(((XPQUERYDOC_4!$A52-3)*84)+(XPQUERYDOC_4!AN$1-1), "XPQUERYDOC_4")</f>
        <v>#NAME?</v>
      </c>
      <c r="AO52" t="e">
        <f ca="1">_xll.xpGetDataCell(((XPQUERYDOC_4!$A52-3)*84)+(XPQUERYDOC_4!AO$1-1), "XPQUERYDOC_4")</f>
        <v>#NAME?</v>
      </c>
      <c r="AP52" t="e">
        <f ca="1">_xll.xpGetDataCell(((XPQUERYDOC_4!$A52-3)*84)+(XPQUERYDOC_4!AP$1-1), "XPQUERYDOC_4")</f>
        <v>#NAME?</v>
      </c>
      <c r="AQ52" t="e">
        <f ca="1">_xll.xpGetDataCell(((XPQUERYDOC_4!$A52-3)*84)+(XPQUERYDOC_4!AQ$1-1), "XPQUERYDOC_4")</f>
        <v>#NAME?</v>
      </c>
      <c r="AR52" t="e">
        <f ca="1">_xll.xpGetDataCell(((XPQUERYDOC_4!$A52-3)*84)+(XPQUERYDOC_4!AR$1-1), "XPQUERYDOC_4")</f>
        <v>#NAME?</v>
      </c>
      <c r="AS52" t="e">
        <f ca="1">_xll.xpGetDataCell(((XPQUERYDOC_4!$A52-3)*84)+(XPQUERYDOC_4!AS$1-1), "XPQUERYDOC_4")</f>
        <v>#NAME?</v>
      </c>
      <c r="AT52" t="e">
        <f ca="1">_xll.xpGetDataCell(((XPQUERYDOC_4!$A52-3)*84)+(XPQUERYDOC_4!AT$1-1), "XPQUERYDOC_4")</f>
        <v>#NAME?</v>
      </c>
      <c r="AU52" t="e">
        <f ca="1">_xll.xpGetDataCell(((XPQUERYDOC_4!$A52-3)*84)+(XPQUERYDOC_4!AU$1-1), "XPQUERYDOC_4")</f>
        <v>#NAME?</v>
      </c>
      <c r="AV52" t="e">
        <f ca="1">_xll.xpGetDataCell(((XPQUERYDOC_4!$A52-3)*84)+(XPQUERYDOC_4!AV$1-1), "XPQUERYDOC_4")</f>
        <v>#NAME?</v>
      </c>
      <c r="AW52" t="e">
        <f ca="1">_xll.xpGetDataCell(((XPQUERYDOC_4!$A52-3)*84)+(XPQUERYDOC_4!AW$1-1), "XPQUERYDOC_4")</f>
        <v>#NAME?</v>
      </c>
      <c r="AX52" t="e">
        <f ca="1">_xll.xpGetDataCell(((XPQUERYDOC_4!$A52-3)*84)+(XPQUERYDOC_4!AX$1-1), "XPQUERYDOC_4")</f>
        <v>#NAME?</v>
      </c>
      <c r="AY52" t="e">
        <f ca="1">_xll.xpGetDataCell(((XPQUERYDOC_4!$A52-3)*84)+(XPQUERYDOC_4!AY$1-1), "XPQUERYDOC_4")</f>
        <v>#NAME?</v>
      </c>
      <c r="AZ52" t="e">
        <f ca="1">_xll.xpGetDataCell(((XPQUERYDOC_4!$A52-3)*84)+(XPQUERYDOC_4!AZ$1-1), "XPQUERYDOC_4")</f>
        <v>#NAME?</v>
      </c>
      <c r="BA52" t="e">
        <f ca="1">_xll.xpGetDataCell(((XPQUERYDOC_4!$A52-3)*84)+(XPQUERYDOC_4!BA$1-1), "XPQUERYDOC_4")</f>
        <v>#NAME?</v>
      </c>
      <c r="BB52" t="e">
        <f ca="1">_xll.xpGetDataCell(((XPQUERYDOC_4!$A52-3)*84)+(XPQUERYDOC_4!BB$1-1), "XPQUERYDOC_4")</f>
        <v>#NAME?</v>
      </c>
      <c r="BC52" t="e">
        <f ca="1">_xll.xpGetDataCell(((XPQUERYDOC_4!$A52-3)*84)+(XPQUERYDOC_4!BC$1-1), "XPQUERYDOC_4")</f>
        <v>#NAME?</v>
      </c>
      <c r="BD52" t="e">
        <f ca="1">_xll.xpGetDataCell(((XPQUERYDOC_4!$A52-3)*84)+(XPQUERYDOC_4!BD$1-1), "XPQUERYDOC_4")</f>
        <v>#NAME?</v>
      </c>
      <c r="BE52" t="e">
        <f ca="1">_xll.xpGetDataCell(((XPQUERYDOC_4!$A52-3)*84)+(XPQUERYDOC_4!BE$1-1), "XPQUERYDOC_4")</f>
        <v>#NAME?</v>
      </c>
      <c r="BF52" t="e">
        <f ca="1">_xll.xpGetDataCell(((XPQUERYDOC_4!$A52-3)*84)+(XPQUERYDOC_4!BF$1-1), "XPQUERYDOC_4")</f>
        <v>#NAME?</v>
      </c>
      <c r="BG52" t="e">
        <f ca="1">_xll.xpGetDataCell(((XPQUERYDOC_4!$A52-3)*84)+(XPQUERYDOC_4!BG$1-1), "XPQUERYDOC_4")</f>
        <v>#NAME?</v>
      </c>
      <c r="BH52" t="e">
        <f ca="1">_xll.xpGetDataCell(((XPQUERYDOC_4!$A52-3)*84)+(XPQUERYDOC_4!BH$1-1), "XPQUERYDOC_4")</f>
        <v>#NAME?</v>
      </c>
      <c r="BI52" t="e">
        <f ca="1">_xll.xpGetDataCell(((XPQUERYDOC_4!$A52-3)*84)+(XPQUERYDOC_4!BI$1-1), "XPQUERYDOC_4")</f>
        <v>#NAME?</v>
      </c>
      <c r="BJ52" t="e">
        <f ca="1">_xll.xpGetDataCell(((XPQUERYDOC_4!$A52-3)*84)+(XPQUERYDOC_4!BJ$1-1), "XPQUERYDOC_4")</f>
        <v>#NAME?</v>
      </c>
      <c r="BK52" t="e">
        <f ca="1">_xll.xpGetDataCell(((XPQUERYDOC_4!$A52-3)*84)+(XPQUERYDOC_4!BK$1-1), "XPQUERYDOC_4")</f>
        <v>#NAME?</v>
      </c>
      <c r="BL52" t="e">
        <f ca="1">_xll.xpGetDataCell(((XPQUERYDOC_4!$A52-3)*84)+(XPQUERYDOC_4!BL$1-1), "XPQUERYDOC_4")</f>
        <v>#NAME?</v>
      </c>
      <c r="BM52" t="e">
        <f ca="1">_xll.xpGetDataCell(((XPQUERYDOC_4!$A52-3)*84)+(XPQUERYDOC_4!BM$1-1), "XPQUERYDOC_4")</f>
        <v>#NAME?</v>
      </c>
      <c r="BN52" t="e">
        <f ca="1">_xll.xpGetDataCell(((XPQUERYDOC_4!$A52-3)*84)+(XPQUERYDOC_4!BN$1-1), "XPQUERYDOC_4")</f>
        <v>#NAME?</v>
      </c>
      <c r="BO52" t="e">
        <f ca="1">_xll.xpGetDataCell(((XPQUERYDOC_4!$A52-3)*84)+(XPQUERYDOC_4!BO$1-1), "XPQUERYDOC_4")</f>
        <v>#NAME?</v>
      </c>
      <c r="BP52" t="e">
        <f ca="1">_xll.xpGetDataCell(((XPQUERYDOC_4!$A52-3)*84)+(XPQUERYDOC_4!BP$1-1), "XPQUERYDOC_4")</f>
        <v>#NAME?</v>
      </c>
      <c r="BQ52" t="e">
        <f ca="1">_xll.xpGetDataCell(((XPQUERYDOC_4!$A52-3)*84)+(XPQUERYDOC_4!BQ$1-1), "XPQUERYDOC_4")</f>
        <v>#NAME?</v>
      </c>
      <c r="BR52" t="e">
        <f ca="1">_xll.xpGetDataCell(((XPQUERYDOC_4!$A52-3)*84)+(XPQUERYDOC_4!BR$1-1), "XPQUERYDOC_4")</f>
        <v>#NAME?</v>
      </c>
      <c r="BS52" t="e">
        <f ca="1">_xll.xpGetDataCell(((XPQUERYDOC_4!$A52-3)*84)+(XPQUERYDOC_4!BS$1-1), "XPQUERYDOC_4")</f>
        <v>#NAME?</v>
      </c>
      <c r="BT52" t="e">
        <f ca="1">_xll.xpGetDataCell(((XPQUERYDOC_4!$A52-3)*84)+(XPQUERYDOC_4!BT$1-1), "XPQUERYDOC_4")</f>
        <v>#NAME?</v>
      </c>
      <c r="BU52" t="e">
        <f ca="1">_xll.xpGetDataCell(((XPQUERYDOC_4!$A52-3)*84)+(XPQUERYDOC_4!BU$1-1), "XPQUERYDOC_4")</f>
        <v>#NAME?</v>
      </c>
      <c r="BV52" t="e">
        <f ca="1">_xll.xpGetDataCell(((XPQUERYDOC_4!$A52-3)*84)+(XPQUERYDOC_4!BV$1-1), "XPQUERYDOC_4")</f>
        <v>#NAME?</v>
      </c>
      <c r="BW52" t="e">
        <f ca="1">_xll.xpGetDataCell(((XPQUERYDOC_4!$A52-3)*84)+(XPQUERYDOC_4!BW$1-1), "XPQUERYDOC_4")</f>
        <v>#NAME?</v>
      </c>
      <c r="BX52" t="e">
        <f ca="1">_xll.xpGetDataCell(((XPQUERYDOC_4!$A52-3)*84)+(XPQUERYDOC_4!BX$1-1), "XPQUERYDOC_4")</f>
        <v>#NAME?</v>
      </c>
      <c r="BY52" t="e">
        <f ca="1">_xll.xpGetDataCell(((XPQUERYDOC_4!$A52-3)*84)+(XPQUERYDOC_4!BY$1-1), "XPQUERYDOC_4")</f>
        <v>#NAME?</v>
      </c>
      <c r="BZ52" t="e">
        <f ca="1">_xll.xpGetDataCell(((XPQUERYDOC_4!$A52-3)*84)+(XPQUERYDOC_4!BZ$1-1), "XPQUERYDOC_4")</f>
        <v>#NAME?</v>
      </c>
      <c r="CA52" t="e">
        <f ca="1">_xll.xpGetDataCell(((XPQUERYDOC_4!$A52-3)*84)+(XPQUERYDOC_4!CA$1-1), "XPQUERYDOC_4")</f>
        <v>#NAME?</v>
      </c>
      <c r="CB52" t="e">
        <f ca="1">_xll.xpGetDataCell(((XPQUERYDOC_4!$A52-3)*84)+(XPQUERYDOC_4!CB$1-1), "XPQUERYDOC_4")</f>
        <v>#NAME?</v>
      </c>
      <c r="CC52" t="e">
        <f ca="1">_xll.xpGetDataCell(((XPQUERYDOC_4!$A52-3)*84)+(XPQUERYDOC_4!CC$1-1), "XPQUERYDOC_4")</f>
        <v>#NAME?</v>
      </c>
      <c r="CD52" t="e">
        <f ca="1">_xll.xpGetDataCell(((XPQUERYDOC_4!$A52-3)*84)+(XPQUERYDOC_4!CD$1-1), "XPQUERYDOC_4")</f>
        <v>#NAME?</v>
      </c>
      <c r="CE52" t="e">
        <f ca="1">_xll.xpGetDataCell(((XPQUERYDOC_4!$A52-3)*84)+(XPQUERYDOC_4!CE$1-1), "XPQUERYDOC_4")</f>
        <v>#NAME?</v>
      </c>
      <c r="CF52" t="e">
        <f ca="1">_xll.xpGetDataCell(((XPQUERYDOC_4!$A52-3)*84)+(XPQUERYDOC_4!CF$1-1), "XPQUERYDOC_4")</f>
        <v>#NAME?</v>
      </c>
      <c r="CG52" t="e">
        <f ca="1">_xll.xpGetDataCell(((XPQUERYDOC_4!$A52-3)*84)+(XPQUERYDOC_4!CG$1-1), "XPQUERYDOC_4")</f>
        <v>#NAME?</v>
      </c>
      <c r="CH52" t="e">
        <f ca="1">_xll.xpGetDataCell(((XPQUERYDOC_4!$A52-3)*84)+(XPQUERYDOC_4!CH$1-1), "XPQUERYDOC_4")</f>
        <v>#NAME?</v>
      </c>
    </row>
    <row r="53" spans="2:86" x14ac:dyDescent="0.2">
      <c r="B53" t="e">
        <f ca="1">_xll.xpGetDimLabel(2, 10, "XPQUERYDOC_4")</f>
        <v>#NAME?</v>
      </c>
      <c r="C53" t="e">
        <f ca="1">_xll.xpGetDataCell(((XPQUERYDOC_4!$A53-3)*84)+(XPQUERYDOC_4!C$1-1), "XPQUERYDOC_4")</f>
        <v>#NAME?</v>
      </c>
      <c r="D53" t="e">
        <f ca="1">_xll.xpGetDataCell(((XPQUERYDOC_4!$A53-3)*84)+(XPQUERYDOC_4!D$1-1), "XPQUERYDOC_4")</f>
        <v>#NAME?</v>
      </c>
      <c r="E53" t="e">
        <f ca="1">_xll.xpGetDataCell(((XPQUERYDOC_4!$A53-3)*84)+(XPQUERYDOC_4!E$1-1), "XPQUERYDOC_4")</f>
        <v>#NAME?</v>
      </c>
      <c r="F53" t="e">
        <f ca="1">_xll.xpGetDataCell(((XPQUERYDOC_4!$A53-3)*84)+(XPQUERYDOC_4!F$1-1), "XPQUERYDOC_4")</f>
        <v>#NAME?</v>
      </c>
      <c r="G53" t="e">
        <f ca="1">_xll.xpGetDataCell(((XPQUERYDOC_4!$A53-3)*84)+(XPQUERYDOC_4!G$1-1), "XPQUERYDOC_4")</f>
        <v>#NAME?</v>
      </c>
      <c r="H53" t="e">
        <f ca="1">_xll.xpGetDataCell(((XPQUERYDOC_4!$A53-3)*84)+(XPQUERYDOC_4!H$1-1), "XPQUERYDOC_4")</f>
        <v>#NAME?</v>
      </c>
      <c r="I53" t="e">
        <f ca="1">_xll.xpGetDataCell(((XPQUERYDOC_4!$A53-3)*84)+(XPQUERYDOC_4!I$1-1), "XPQUERYDOC_4")</f>
        <v>#NAME?</v>
      </c>
      <c r="J53" t="e">
        <f ca="1">_xll.xpGetDataCell(((XPQUERYDOC_4!$A53-3)*84)+(XPQUERYDOC_4!J$1-1), "XPQUERYDOC_4")</f>
        <v>#NAME?</v>
      </c>
      <c r="K53" t="e">
        <f ca="1">_xll.xpGetDataCell(((XPQUERYDOC_4!$A53-3)*84)+(XPQUERYDOC_4!K$1-1), "XPQUERYDOC_4")</f>
        <v>#NAME?</v>
      </c>
      <c r="L53" t="e">
        <f ca="1">_xll.xpGetDataCell(((XPQUERYDOC_4!$A53-3)*84)+(XPQUERYDOC_4!L$1-1), "XPQUERYDOC_4")</f>
        <v>#NAME?</v>
      </c>
      <c r="M53" t="e">
        <f ca="1">_xll.xpGetDataCell(((XPQUERYDOC_4!$A53-3)*84)+(XPQUERYDOC_4!M$1-1), "XPQUERYDOC_4")</f>
        <v>#NAME?</v>
      </c>
      <c r="N53" t="e">
        <f ca="1">_xll.xpGetDataCell(((XPQUERYDOC_4!$A53-3)*84)+(XPQUERYDOC_4!N$1-1), "XPQUERYDOC_4")</f>
        <v>#NAME?</v>
      </c>
      <c r="O53" t="e">
        <f ca="1">_xll.xpGetDataCell(((XPQUERYDOC_4!$A53-3)*84)+(XPQUERYDOC_4!O$1-1), "XPQUERYDOC_4")</f>
        <v>#NAME?</v>
      </c>
      <c r="P53" t="e">
        <f ca="1">_xll.xpGetDataCell(((XPQUERYDOC_4!$A53-3)*84)+(XPQUERYDOC_4!P$1-1), "XPQUERYDOC_4")</f>
        <v>#NAME?</v>
      </c>
      <c r="Q53" t="e">
        <f ca="1">_xll.xpGetDataCell(((XPQUERYDOC_4!$A53-3)*84)+(XPQUERYDOC_4!Q$1-1), "XPQUERYDOC_4")</f>
        <v>#NAME?</v>
      </c>
      <c r="R53" t="e">
        <f ca="1">_xll.xpGetDataCell(((XPQUERYDOC_4!$A53-3)*84)+(XPQUERYDOC_4!R$1-1), "XPQUERYDOC_4")</f>
        <v>#NAME?</v>
      </c>
      <c r="S53" t="e">
        <f ca="1">_xll.xpGetDataCell(((XPQUERYDOC_4!$A53-3)*84)+(XPQUERYDOC_4!S$1-1), "XPQUERYDOC_4")</f>
        <v>#NAME?</v>
      </c>
      <c r="T53" t="e">
        <f ca="1">_xll.xpGetDataCell(((XPQUERYDOC_4!$A53-3)*84)+(XPQUERYDOC_4!T$1-1), "XPQUERYDOC_4")</f>
        <v>#NAME?</v>
      </c>
      <c r="U53" t="e">
        <f ca="1">_xll.xpGetDataCell(((XPQUERYDOC_4!$A53-3)*84)+(XPQUERYDOC_4!U$1-1), "XPQUERYDOC_4")</f>
        <v>#NAME?</v>
      </c>
      <c r="V53" t="e">
        <f ca="1">_xll.xpGetDataCell(((XPQUERYDOC_4!$A53-3)*84)+(XPQUERYDOC_4!V$1-1), "XPQUERYDOC_4")</f>
        <v>#NAME?</v>
      </c>
      <c r="W53" t="e">
        <f ca="1">_xll.xpGetDataCell(((XPQUERYDOC_4!$A53-3)*84)+(XPQUERYDOC_4!W$1-1), "XPQUERYDOC_4")</f>
        <v>#NAME?</v>
      </c>
      <c r="X53" t="e">
        <f ca="1">_xll.xpGetDataCell(((XPQUERYDOC_4!$A53-3)*84)+(XPQUERYDOC_4!X$1-1), "XPQUERYDOC_4")</f>
        <v>#NAME?</v>
      </c>
      <c r="Y53" t="e">
        <f ca="1">_xll.xpGetDataCell(((XPQUERYDOC_4!$A53-3)*84)+(XPQUERYDOC_4!Y$1-1), "XPQUERYDOC_4")</f>
        <v>#NAME?</v>
      </c>
      <c r="Z53" t="e">
        <f ca="1">_xll.xpGetDataCell(((XPQUERYDOC_4!$A53-3)*84)+(XPQUERYDOC_4!Z$1-1), "XPQUERYDOC_4")</f>
        <v>#NAME?</v>
      </c>
      <c r="AA53" t="e">
        <f ca="1">_xll.xpGetDataCell(((XPQUERYDOC_4!$A53-3)*84)+(XPQUERYDOC_4!AA$1-1), "XPQUERYDOC_4")</f>
        <v>#NAME?</v>
      </c>
      <c r="AB53" t="e">
        <f ca="1">_xll.xpGetDataCell(((XPQUERYDOC_4!$A53-3)*84)+(XPQUERYDOC_4!AB$1-1), "XPQUERYDOC_4")</f>
        <v>#NAME?</v>
      </c>
      <c r="AC53" t="e">
        <f ca="1">_xll.xpGetDataCell(((XPQUERYDOC_4!$A53-3)*84)+(XPQUERYDOC_4!AC$1-1), "XPQUERYDOC_4")</f>
        <v>#NAME?</v>
      </c>
      <c r="AD53" t="e">
        <f ca="1">_xll.xpGetDataCell(((XPQUERYDOC_4!$A53-3)*84)+(XPQUERYDOC_4!AD$1-1), "XPQUERYDOC_4")</f>
        <v>#NAME?</v>
      </c>
      <c r="AE53" t="e">
        <f ca="1">_xll.xpGetDataCell(((XPQUERYDOC_4!$A53-3)*84)+(XPQUERYDOC_4!AE$1-1), "XPQUERYDOC_4")</f>
        <v>#NAME?</v>
      </c>
      <c r="AF53" t="e">
        <f ca="1">_xll.xpGetDataCell(((XPQUERYDOC_4!$A53-3)*84)+(XPQUERYDOC_4!AF$1-1), "XPQUERYDOC_4")</f>
        <v>#NAME?</v>
      </c>
      <c r="AG53" t="e">
        <f ca="1">_xll.xpGetDataCell(((XPQUERYDOC_4!$A53-3)*84)+(XPQUERYDOC_4!AG$1-1), "XPQUERYDOC_4")</f>
        <v>#NAME?</v>
      </c>
      <c r="AH53" t="e">
        <f ca="1">_xll.xpGetDataCell(((XPQUERYDOC_4!$A53-3)*84)+(XPQUERYDOC_4!AH$1-1), "XPQUERYDOC_4")</f>
        <v>#NAME?</v>
      </c>
      <c r="AI53" t="e">
        <f ca="1">_xll.xpGetDataCell(((XPQUERYDOC_4!$A53-3)*84)+(XPQUERYDOC_4!AI$1-1), "XPQUERYDOC_4")</f>
        <v>#NAME?</v>
      </c>
      <c r="AJ53" t="e">
        <f ca="1">_xll.xpGetDataCell(((XPQUERYDOC_4!$A53-3)*84)+(XPQUERYDOC_4!AJ$1-1), "XPQUERYDOC_4")</f>
        <v>#NAME?</v>
      </c>
      <c r="AK53" t="e">
        <f ca="1">_xll.xpGetDataCell(((XPQUERYDOC_4!$A53-3)*84)+(XPQUERYDOC_4!AK$1-1), "XPQUERYDOC_4")</f>
        <v>#NAME?</v>
      </c>
      <c r="AL53" t="e">
        <f ca="1">_xll.xpGetDataCell(((XPQUERYDOC_4!$A53-3)*84)+(XPQUERYDOC_4!AL$1-1), "XPQUERYDOC_4")</f>
        <v>#NAME?</v>
      </c>
      <c r="AM53" t="e">
        <f ca="1">_xll.xpGetDataCell(((XPQUERYDOC_4!$A53-3)*84)+(XPQUERYDOC_4!AM$1-1), "XPQUERYDOC_4")</f>
        <v>#NAME?</v>
      </c>
      <c r="AN53" t="e">
        <f ca="1">_xll.xpGetDataCell(((XPQUERYDOC_4!$A53-3)*84)+(XPQUERYDOC_4!AN$1-1), "XPQUERYDOC_4")</f>
        <v>#NAME?</v>
      </c>
      <c r="AO53" t="e">
        <f ca="1">_xll.xpGetDataCell(((XPQUERYDOC_4!$A53-3)*84)+(XPQUERYDOC_4!AO$1-1), "XPQUERYDOC_4")</f>
        <v>#NAME?</v>
      </c>
      <c r="AP53" t="e">
        <f ca="1">_xll.xpGetDataCell(((XPQUERYDOC_4!$A53-3)*84)+(XPQUERYDOC_4!AP$1-1), "XPQUERYDOC_4")</f>
        <v>#NAME?</v>
      </c>
      <c r="AQ53" t="e">
        <f ca="1">_xll.xpGetDataCell(((XPQUERYDOC_4!$A53-3)*84)+(XPQUERYDOC_4!AQ$1-1), "XPQUERYDOC_4")</f>
        <v>#NAME?</v>
      </c>
      <c r="AR53" t="e">
        <f ca="1">_xll.xpGetDataCell(((XPQUERYDOC_4!$A53-3)*84)+(XPQUERYDOC_4!AR$1-1), "XPQUERYDOC_4")</f>
        <v>#NAME?</v>
      </c>
      <c r="AS53" t="e">
        <f ca="1">_xll.xpGetDataCell(((XPQUERYDOC_4!$A53-3)*84)+(XPQUERYDOC_4!AS$1-1), "XPQUERYDOC_4")</f>
        <v>#NAME?</v>
      </c>
      <c r="AT53" t="e">
        <f ca="1">_xll.xpGetDataCell(((XPQUERYDOC_4!$A53-3)*84)+(XPQUERYDOC_4!AT$1-1), "XPQUERYDOC_4")</f>
        <v>#NAME?</v>
      </c>
      <c r="AU53" t="e">
        <f ca="1">_xll.xpGetDataCell(((XPQUERYDOC_4!$A53-3)*84)+(XPQUERYDOC_4!AU$1-1), "XPQUERYDOC_4")</f>
        <v>#NAME?</v>
      </c>
      <c r="AV53" t="e">
        <f ca="1">_xll.xpGetDataCell(((XPQUERYDOC_4!$A53-3)*84)+(XPQUERYDOC_4!AV$1-1), "XPQUERYDOC_4")</f>
        <v>#NAME?</v>
      </c>
      <c r="AW53" t="e">
        <f ca="1">_xll.xpGetDataCell(((XPQUERYDOC_4!$A53-3)*84)+(XPQUERYDOC_4!AW$1-1), "XPQUERYDOC_4")</f>
        <v>#NAME?</v>
      </c>
      <c r="AX53" t="e">
        <f ca="1">_xll.xpGetDataCell(((XPQUERYDOC_4!$A53-3)*84)+(XPQUERYDOC_4!AX$1-1), "XPQUERYDOC_4")</f>
        <v>#NAME?</v>
      </c>
      <c r="AY53" t="e">
        <f ca="1">_xll.xpGetDataCell(((XPQUERYDOC_4!$A53-3)*84)+(XPQUERYDOC_4!AY$1-1), "XPQUERYDOC_4")</f>
        <v>#NAME?</v>
      </c>
      <c r="AZ53" t="e">
        <f ca="1">_xll.xpGetDataCell(((XPQUERYDOC_4!$A53-3)*84)+(XPQUERYDOC_4!AZ$1-1), "XPQUERYDOC_4")</f>
        <v>#NAME?</v>
      </c>
      <c r="BA53" t="e">
        <f ca="1">_xll.xpGetDataCell(((XPQUERYDOC_4!$A53-3)*84)+(XPQUERYDOC_4!BA$1-1), "XPQUERYDOC_4")</f>
        <v>#NAME?</v>
      </c>
      <c r="BB53" t="e">
        <f ca="1">_xll.xpGetDataCell(((XPQUERYDOC_4!$A53-3)*84)+(XPQUERYDOC_4!BB$1-1), "XPQUERYDOC_4")</f>
        <v>#NAME?</v>
      </c>
      <c r="BC53" t="e">
        <f ca="1">_xll.xpGetDataCell(((XPQUERYDOC_4!$A53-3)*84)+(XPQUERYDOC_4!BC$1-1), "XPQUERYDOC_4")</f>
        <v>#NAME?</v>
      </c>
      <c r="BD53" t="e">
        <f ca="1">_xll.xpGetDataCell(((XPQUERYDOC_4!$A53-3)*84)+(XPQUERYDOC_4!BD$1-1), "XPQUERYDOC_4")</f>
        <v>#NAME?</v>
      </c>
      <c r="BE53" t="e">
        <f ca="1">_xll.xpGetDataCell(((XPQUERYDOC_4!$A53-3)*84)+(XPQUERYDOC_4!BE$1-1), "XPQUERYDOC_4")</f>
        <v>#NAME?</v>
      </c>
      <c r="BF53" t="e">
        <f ca="1">_xll.xpGetDataCell(((XPQUERYDOC_4!$A53-3)*84)+(XPQUERYDOC_4!BF$1-1), "XPQUERYDOC_4")</f>
        <v>#NAME?</v>
      </c>
      <c r="BG53" t="e">
        <f ca="1">_xll.xpGetDataCell(((XPQUERYDOC_4!$A53-3)*84)+(XPQUERYDOC_4!BG$1-1), "XPQUERYDOC_4")</f>
        <v>#NAME?</v>
      </c>
      <c r="BH53" t="e">
        <f ca="1">_xll.xpGetDataCell(((XPQUERYDOC_4!$A53-3)*84)+(XPQUERYDOC_4!BH$1-1), "XPQUERYDOC_4")</f>
        <v>#NAME?</v>
      </c>
      <c r="BI53" t="e">
        <f ca="1">_xll.xpGetDataCell(((XPQUERYDOC_4!$A53-3)*84)+(XPQUERYDOC_4!BI$1-1), "XPQUERYDOC_4")</f>
        <v>#NAME?</v>
      </c>
      <c r="BJ53" t="e">
        <f ca="1">_xll.xpGetDataCell(((XPQUERYDOC_4!$A53-3)*84)+(XPQUERYDOC_4!BJ$1-1), "XPQUERYDOC_4")</f>
        <v>#NAME?</v>
      </c>
      <c r="BK53" t="e">
        <f ca="1">_xll.xpGetDataCell(((XPQUERYDOC_4!$A53-3)*84)+(XPQUERYDOC_4!BK$1-1), "XPQUERYDOC_4")</f>
        <v>#NAME?</v>
      </c>
      <c r="BL53" t="e">
        <f ca="1">_xll.xpGetDataCell(((XPQUERYDOC_4!$A53-3)*84)+(XPQUERYDOC_4!BL$1-1), "XPQUERYDOC_4")</f>
        <v>#NAME?</v>
      </c>
      <c r="BM53" t="e">
        <f ca="1">_xll.xpGetDataCell(((XPQUERYDOC_4!$A53-3)*84)+(XPQUERYDOC_4!BM$1-1), "XPQUERYDOC_4")</f>
        <v>#NAME?</v>
      </c>
      <c r="BN53" t="e">
        <f ca="1">_xll.xpGetDataCell(((XPQUERYDOC_4!$A53-3)*84)+(XPQUERYDOC_4!BN$1-1), "XPQUERYDOC_4")</f>
        <v>#NAME?</v>
      </c>
      <c r="BO53" t="e">
        <f ca="1">_xll.xpGetDataCell(((XPQUERYDOC_4!$A53-3)*84)+(XPQUERYDOC_4!BO$1-1), "XPQUERYDOC_4")</f>
        <v>#NAME?</v>
      </c>
      <c r="BP53" t="e">
        <f ca="1">_xll.xpGetDataCell(((XPQUERYDOC_4!$A53-3)*84)+(XPQUERYDOC_4!BP$1-1), "XPQUERYDOC_4")</f>
        <v>#NAME?</v>
      </c>
      <c r="BQ53" t="e">
        <f ca="1">_xll.xpGetDataCell(((XPQUERYDOC_4!$A53-3)*84)+(XPQUERYDOC_4!BQ$1-1), "XPQUERYDOC_4")</f>
        <v>#NAME?</v>
      </c>
      <c r="BR53" t="e">
        <f ca="1">_xll.xpGetDataCell(((XPQUERYDOC_4!$A53-3)*84)+(XPQUERYDOC_4!BR$1-1), "XPQUERYDOC_4")</f>
        <v>#NAME?</v>
      </c>
      <c r="BS53" t="e">
        <f ca="1">_xll.xpGetDataCell(((XPQUERYDOC_4!$A53-3)*84)+(XPQUERYDOC_4!BS$1-1), "XPQUERYDOC_4")</f>
        <v>#NAME?</v>
      </c>
      <c r="BT53" t="e">
        <f ca="1">_xll.xpGetDataCell(((XPQUERYDOC_4!$A53-3)*84)+(XPQUERYDOC_4!BT$1-1), "XPQUERYDOC_4")</f>
        <v>#NAME?</v>
      </c>
      <c r="BU53" t="e">
        <f ca="1">_xll.xpGetDataCell(((XPQUERYDOC_4!$A53-3)*84)+(XPQUERYDOC_4!BU$1-1), "XPQUERYDOC_4")</f>
        <v>#NAME?</v>
      </c>
      <c r="BV53" t="e">
        <f ca="1">_xll.xpGetDataCell(((XPQUERYDOC_4!$A53-3)*84)+(XPQUERYDOC_4!BV$1-1), "XPQUERYDOC_4")</f>
        <v>#NAME?</v>
      </c>
      <c r="BW53" t="e">
        <f ca="1">_xll.xpGetDataCell(((XPQUERYDOC_4!$A53-3)*84)+(XPQUERYDOC_4!BW$1-1), "XPQUERYDOC_4")</f>
        <v>#NAME?</v>
      </c>
      <c r="BX53" t="e">
        <f ca="1">_xll.xpGetDataCell(((XPQUERYDOC_4!$A53-3)*84)+(XPQUERYDOC_4!BX$1-1), "XPQUERYDOC_4")</f>
        <v>#NAME?</v>
      </c>
      <c r="BY53" t="e">
        <f ca="1">_xll.xpGetDataCell(((XPQUERYDOC_4!$A53-3)*84)+(XPQUERYDOC_4!BY$1-1), "XPQUERYDOC_4")</f>
        <v>#NAME?</v>
      </c>
      <c r="BZ53" t="e">
        <f ca="1">_xll.xpGetDataCell(((XPQUERYDOC_4!$A53-3)*84)+(XPQUERYDOC_4!BZ$1-1), "XPQUERYDOC_4")</f>
        <v>#NAME?</v>
      </c>
      <c r="CA53" t="e">
        <f ca="1">_xll.xpGetDataCell(((XPQUERYDOC_4!$A53-3)*84)+(XPQUERYDOC_4!CA$1-1), "XPQUERYDOC_4")</f>
        <v>#NAME?</v>
      </c>
      <c r="CB53" t="e">
        <f ca="1">_xll.xpGetDataCell(((XPQUERYDOC_4!$A53-3)*84)+(XPQUERYDOC_4!CB$1-1), "XPQUERYDOC_4")</f>
        <v>#NAME?</v>
      </c>
      <c r="CC53" t="e">
        <f ca="1">_xll.xpGetDataCell(((XPQUERYDOC_4!$A53-3)*84)+(XPQUERYDOC_4!CC$1-1), "XPQUERYDOC_4")</f>
        <v>#NAME?</v>
      </c>
      <c r="CD53" t="e">
        <f ca="1">_xll.xpGetDataCell(((XPQUERYDOC_4!$A53-3)*84)+(XPQUERYDOC_4!CD$1-1), "XPQUERYDOC_4")</f>
        <v>#NAME?</v>
      </c>
      <c r="CE53" t="e">
        <f ca="1">_xll.xpGetDataCell(((XPQUERYDOC_4!$A53-3)*84)+(XPQUERYDOC_4!CE$1-1), "XPQUERYDOC_4")</f>
        <v>#NAME?</v>
      </c>
      <c r="CF53" t="e">
        <f ca="1">_xll.xpGetDataCell(((XPQUERYDOC_4!$A53-3)*84)+(XPQUERYDOC_4!CF$1-1), "XPQUERYDOC_4")</f>
        <v>#NAME?</v>
      </c>
      <c r="CG53" t="e">
        <f ca="1">_xll.xpGetDataCell(((XPQUERYDOC_4!$A53-3)*84)+(XPQUERYDOC_4!CG$1-1), "XPQUERYDOC_4")</f>
        <v>#NAME?</v>
      </c>
      <c r="CH53" t="e">
        <f ca="1">_xll.xpGetDataCell(((XPQUERYDOC_4!$A53-3)*84)+(XPQUERYDOC_4!CH$1-1), "XPQUERYDOC_4")</f>
        <v>#NAME?</v>
      </c>
    </row>
    <row r="54" spans="2:86" x14ac:dyDescent="0.2">
      <c r="B54" t="e">
        <f ca="1">_xll.xpGetDimLabel(2, 11, "XPQUERYDOC_4")</f>
        <v>#NAME?</v>
      </c>
      <c r="C54" t="e">
        <f ca="1">_xll.xpGetDataCell(((XPQUERYDOC_4!$A54-3)*84)+(XPQUERYDOC_4!C$1-1), "XPQUERYDOC_4")</f>
        <v>#NAME?</v>
      </c>
      <c r="D54" t="e">
        <f ca="1">_xll.xpGetDataCell(((XPQUERYDOC_4!$A54-3)*84)+(XPQUERYDOC_4!D$1-1), "XPQUERYDOC_4")</f>
        <v>#NAME?</v>
      </c>
      <c r="E54" t="e">
        <f ca="1">_xll.xpGetDataCell(((XPQUERYDOC_4!$A54-3)*84)+(XPQUERYDOC_4!E$1-1), "XPQUERYDOC_4")</f>
        <v>#NAME?</v>
      </c>
      <c r="F54" t="e">
        <f ca="1">_xll.xpGetDataCell(((XPQUERYDOC_4!$A54-3)*84)+(XPQUERYDOC_4!F$1-1), "XPQUERYDOC_4")</f>
        <v>#NAME?</v>
      </c>
      <c r="G54" t="e">
        <f ca="1">_xll.xpGetDataCell(((XPQUERYDOC_4!$A54-3)*84)+(XPQUERYDOC_4!G$1-1), "XPQUERYDOC_4")</f>
        <v>#NAME?</v>
      </c>
      <c r="H54" t="e">
        <f ca="1">_xll.xpGetDataCell(((XPQUERYDOC_4!$A54-3)*84)+(XPQUERYDOC_4!H$1-1), "XPQUERYDOC_4")</f>
        <v>#NAME?</v>
      </c>
      <c r="I54" t="e">
        <f ca="1">_xll.xpGetDataCell(((XPQUERYDOC_4!$A54-3)*84)+(XPQUERYDOC_4!I$1-1), "XPQUERYDOC_4")</f>
        <v>#NAME?</v>
      </c>
      <c r="J54" t="e">
        <f ca="1">_xll.xpGetDataCell(((XPQUERYDOC_4!$A54-3)*84)+(XPQUERYDOC_4!J$1-1), "XPQUERYDOC_4")</f>
        <v>#NAME?</v>
      </c>
      <c r="K54" t="e">
        <f ca="1">_xll.xpGetDataCell(((XPQUERYDOC_4!$A54-3)*84)+(XPQUERYDOC_4!K$1-1), "XPQUERYDOC_4")</f>
        <v>#NAME?</v>
      </c>
      <c r="L54" t="e">
        <f ca="1">_xll.xpGetDataCell(((XPQUERYDOC_4!$A54-3)*84)+(XPQUERYDOC_4!L$1-1), "XPQUERYDOC_4")</f>
        <v>#NAME?</v>
      </c>
      <c r="M54" t="e">
        <f ca="1">_xll.xpGetDataCell(((XPQUERYDOC_4!$A54-3)*84)+(XPQUERYDOC_4!M$1-1), "XPQUERYDOC_4")</f>
        <v>#NAME?</v>
      </c>
      <c r="N54" t="e">
        <f ca="1">_xll.xpGetDataCell(((XPQUERYDOC_4!$A54-3)*84)+(XPQUERYDOC_4!N$1-1), "XPQUERYDOC_4")</f>
        <v>#NAME?</v>
      </c>
      <c r="O54" t="e">
        <f ca="1">_xll.xpGetDataCell(((XPQUERYDOC_4!$A54-3)*84)+(XPQUERYDOC_4!O$1-1), "XPQUERYDOC_4")</f>
        <v>#NAME?</v>
      </c>
      <c r="P54" t="e">
        <f ca="1">_xll.xpGetDataCell(((XPQUERYDOC_4!$A54-3)*84)+(XPQUERYDOC_4!P$1-1), "XPQUERYDOC_4")</f>
        <v>#NAME?</v>
      </c>
      <c r="Q54" t="e">
        <f ca="1">_xll.xpGetDataCell(((XPQUERYDOC_4!$A54-3)*84)+(XPQUERYDOC_4!Q$1-1), "XPQUERYDOC_4")</f>
        <v>#NAME?</v>
      </c>
      <c r="R54" t="e">
        <f ca="1">_xll.xpGetDataCell(((XPQUERYDOC_4!$A54-3)*84)+(XPQUERYDOC_4!R$1-1), "XPQUERYDOC_4")</f>
        <v>#NAME?</v>
      </c>
      <c r="S54" t="e">
        <f ca="1">_xll.xpGetDataCell(((XPQUERYDOC_4!$A54-3)*84)+(XPQUERYDOC_4!S$1-1), "XPQUERYDOC_4")</f>
        <v>#NAME?</v>
      </c>
      <c r="T54" t="e">
        <f ca="1">_xll.xpGetDataCell(((XPQUERYDOC_4!$A54-3)*84)+(XPQUERYDOC_4!T$1-1), "XPQUERYDOC_4")</f>
        <v>#NAME?</v>
      </c>
      <c r="U54" t="e">
        <f ca="1">_xll.xpGetDataCell(((XPQUERYDOC_4!$A54-3)*84)+(XPQUERYDOC_4!U$1-1), "XPQUERYDOC_4")</f>
        <v>#NAME?</v>
      </c>
      <c r="V54" t="e">
        <f ca="1">_xll.xpGetDataCell(((XPQUERYDOC_4!$A54-3)*84)+(XPQUERYDOC_4!V$1-1), "XPQUERYDOC_4")</f>
        <v>#NAME?</v>
      </c>
      <c r="W54" t="e">
        <f ca="1">_xll.xpGetDataCell(((XPQUERYDOC_4!$A54-3)*84)+(XPQUERYDOC_4!W$1-1), "XPQUERYDOC_4")</f>
        <v>#NAME?</v>
      </c>
      <c r="X54" t="e">
        <f ca="1">_xll.xpGetDataCell(((XPQUERYDOC_4!$A54-3)*84)+(XPQUERYDOC_4!X$1-1), "XPQUERYDOC_4")</f>
        <v>#NAME?</v>
      </c>
      <c r="Y54" t="e">
        <f ca="1">_xll.xpGetDataCell(((XPQUERYDOC_4!$A54-3)*84)+(XPQUERYDOC_4!Y$1-1), "XPQUERYDOC_4")</f>
        <v>#NAME?</v>
      </c>
      <c r="Z54" t="e">
        <f ca="1">_xll.xpGetDataCell(((XPQUERYDOC_4!$A54-3)*84)+(XPQUERYDOC_4!Z$1-1), "XPQUERYDOC_4")</f>
        <v>#NAME?</v>
      </c>
      <c r="AA54" t="e">
        <f ca="1">_xll.xpGetDataCell(((XPQUERYDOC_4!$A54-3)*84)+(XPQUERYDOC_4!AA$1-1), "XPQUERYDOC_4")</f>
        <v>#NAME?</v>
      </c>
      <c r="AB54" t="e">
        <f ca="1">_xll.xpGetDataCell(((XPQUERYDOC_4!$A54-3)*84)+(XPQUERYDOC_4!AB$1-1), "XPQUERYDOC_4")</f>
        <v>#NAME?</v>
      </c>
      <c r="AC54" t="e">
        <f ca="1">_xll.xpGetDataCell(((XPQUERYDOC_4!$A54-3)*84)+(XPQUERYDOC_4!AC$1-1), "XPQUERYDOC_4")</f>
        <v>#NAME?</v>
      </c>
      <c r="AD54" t="e">
        <f ca="1">_xll.xpGetDataCell(((XPQUERYDOC_4!$A54-3)*84)+(XPQUERYDOC_4!AD$1-1), "XPQUERYDOC_4")</f>
        <v>#NAME?</v>
      </c>
      <c r="AE54" t="e">
        <f ca="1">_xll.xpGetDataCell(((XPQUERYDOC_4!$A54-3)*84)+(XPQUERYDOC_4!AE$1-1), "XPQUERYDOC_4")</f>
        <v>#NAME?</v>
      </c>
      <c r="AF54" t="e">
        <f ca="1">_xll.xpGetDataCell(((XPQUERYDOC_4!$A54-3)*84)+(XPQUERYDOC_4!AF$1-1), "XPQUERYDOC_4")</f>
        <v>#NAME?</v>
      </c>
      <c r="AG54" t="e">
        <f ca="1">_xll.xpGetDataCell(((XPQUERYDOC_4!$A54-3)*84)+(XPQUERYDOC_4!AG$1-1), "XPQUERYDOC_4")</f>
        <v>#NAME?</v>
      </c>
      <c r="AH54" t="e">
        <f ca="1">_xll.xpGetDataCell(((XPQUERYDOC_4!$A54-3)*84)+(XPQUERYDOC_4!AH$1-1), "XPQUERYDOC_4")</f>
        <v>#NAME?</v>
      </c>
      <c r="AI54" t="e">
        <f ca="1">_xll.xpGetDataCell(((XPQUERYDOC_4!$A54-3)*84)+(XPQUERYDOC_4!AI$1-1), "XPQUERYDOC_4")</f>
        <v>#NAME?</v>
      </c>
      <c r="AJ54" t="e">
        <f ca="1">_xll.xpGetDataCell(((XPQUERYDOC_4!$A54-3)*84)+(XPQUERYDOC_4!AJ$1-1), "XPQUERYDOC_4")</f>
        <v>#NAME?</v>
      </c>
      <c r="AK54" t="e">
        <f ca="1">_xll.xpGetDataCell(((XPQUERYDOC_4!$A54-3)*84)+(XPQUERYDOC_4!AK$1-1), "XPQUERYDOC_4")</f>
        <v>#NAME?</v>
      </c>
      <c r="AL54" t="e">
        <f ca="1">_xll.xpGetDataCell(((XPQUERYDOC_4!$A54-3)*84)+(XPQUERYDOC_4!AL$1-1), "XPQUERYDOC_4")</f>
        <v>#NAME?</v>
      </c>
      <c r="AM54" t="e">
        <f ca="1">_xll.xpGetDataCell(((XPQUERYDOC_4!$A54-3)*84)+(XPQUERYDOC_4!AM$1-1), "XPQUERYDOC_4")</f>
        <v>#NAME?</v>
      </c>
      <c r="AN54" t="e">
        <f ca="1">_xll.xpGetDataCell(((XPQUERYDOC_4!$A54-3)*84)+(XPQUERYDOC_4!AN$1-1), "XPQUERYDOC_4")</f>
        <v>#NAME?</v>
      </c>
      <c r="AO54" t="e">
        <f ca="1">_xll.xpGetDataCell(((XPQUERYDOC_4!$A54-3)*84)+(XPQUERYDOC_4!AO$1-1), "XPQUERYDOC_4")</f>
        <v>#NAME?</v>
      </c>
      <c r="AP54" t="e">
        <f ca="1">_xll.xpGetDataCell(((XPQUERYDOC_4!$A54-3)*84)+(XPQUERYDOC_4!AP$1-1), "XPQUERYDOC_4")</f>
        <v>#NAME?</v>
      </c>
      <c r="AQ54" t="e">
        <f ca="1">_xll.xpGetDataCell(((XPQUERYDOC_4!$A54-3)*84)+(XPQUERYDOC_4!AQ$1-1), "XPQUERYDOC_4")</f>
        <v>#NAME?</v>
      </c>
      <c r="AR54" t="e">
        <f ca="1">_xll.xpGetDataCell(((XPQUERYDOC_4!$A54-3)*84)+(XPQUERYDOC_4!AR$1-1), "XPQUERYDOC_4")</f>
        <v>#NAME?</v>
      </c>
      <c r="AS54" t="e">
        <f ca="1">_xll.xpGetDataCell(((XPQUERYDOC_4!$A54-3)*84)+(XPQUERYDOC_4!AS$1-1), "XPQUERYDOC_4")</f>
        <v>#NAME?</v>
      </c>
      <c r="AT54" t="e">
        <f ca="1">_xll.xpGetDataCell(((XPQUERYDOC_4!$A54-3)*84)+(XPQUERYDOC_4!AT$1-1), "XPQUERYDOC_4")</f>
        <v>#NAME?</v>
      </c>
      <c r="AU54" t="e">
        <f ca="1">_xll.xpGetDataCell(((XPQUERYDOC_4!$A54-3)*84)+(XPQUERYDOC_4!AU$1-1), "XPQUERYDOC_4")</f>
        <v>#NAME?</v>
      </c>
      <c r="AV54" t="e">
        <f ca="1">_xll.xpGetDataCell(((XPQUERYDOC_4!$A54-3)*84)+(XPQUERYDOC_4!AV$1-1), "XPQUERYDOC_4")</f>
        <v>#NAME?</v>
      </c>
      <c r="AW54" t="e">
        <f ca="1">_xll.xpGetDataCell(((XPQUERYDOC_4!$A54-3)*84)+(XPQUERYDOC_4!AW$1-1), "XPQUERYDOC_4")</f>
        <v>#NAME?</v>
      </c>
      <c r="AX54" t="e">
        <f ca="1">_xll.xpGetDataCell(((XPQUERYDOC_4!$A54-3)*84)+(XPQUERYDOC_4!AX$1-1), "XPQUERYDOC_4")</f>
        <v>#NAME?</v>
      </c>
      <c r="AY54" t="e">
        <f ca="1">_xll.xpGetDataCell(((XPQUERYDOC_4!$A54-3)*84)+(XPQUERYDOC_4!AY$1-1), "XPQUERYDOC_4")</f>
        <v>#NAME?</v>
      </c>
      <c r="AZ54" t="e">
        <f ca="1">_xll.xpGetDataCell(((XPQUERYDOC_4!$A54-3)*84)+(XPQUERYDOC_4!AZ$1-1), "XPQUERYDOC_4")</f>
        <v>#NAME?</v>
      </c>
      <c r="BA54" t="e">
        <f ca="1">_xll.xpGetDataCell(((XPQUERYDOC_4!$A54-3)*84)+(XPQUERYDOC_4!BA$1-1), "XPQUERYDOC_4")</f>
        <v>#NAME?</v>
      </c>
      <c r="BB54" t="e">
        <f ca="1">_xll.xpGetDataCell(((XPQUERYDOC_4!$A54-3)*84)+(XPQUERYDOC_4!BB$1-1), "XPQUERYDOC_4")</f>
        <v>#NAME?</v>
      </c>
      <c r="BC54" t="e">
        <f ca="1">_xll.xpGetDataCell(((XPQUERYDOC_4!$A54-3)*84)+(XPQUERYDOC_4!BC$1-1), "XPQUERYDOC_4")</f>
        <v>#NAME?</v>
      </c>
      <c r="BD54" t="e">
        <f ca="1">_xll.xpGetDataCell(((XPQUERYDOC_4!$A54-3)*84)+(XPQUERYDOC_4!BD$1-1), "XPQUERYDOC_4")</f>
        <v>#NAME?</v>
      </c>
      <c r="BE54" t="e">
        <f ca="1">_xll.xpGetDataCell(((XPQUERYDOC_4!$A54-3)*84)+(XPQUERYDOC_4!BE$1-1), "XPQUERYDOC_4")</f>
        <v>#NAME?</v>
      </c>
      <c r="BF54" t="e">
        <f ca="1">_xll.xpGetDataCell(((XPQUERYDOC_4!$A54-3)*84)+(XPQUERYDOC_4!BF$1-1), "XPQUERYDOC_4")</f>
        <v>#NAME?</v>
      </c>
      <c r="BG54" t="e">
        <f ca="1">_xll.xpGetDataCell(((XPQUERYDOC_4!$A54-3)*84)+(XPQUERYDOC_4!BG$1-1), "XPQUERYDOC_4")</f>
        <v>#NAME?</v>
      </c>
      <c r="BH54" t="e">
        <f ca="1">_xll.xpGetDataCell(((XPQUERYDOC_4!$A54-3)*84)+(XPQUERYDOC_4!BH$1-1), "XPQUERYDOC_4")</f>
        <v>#NAME?</v>
      </c>
      <c r="BI54" t="e">
        <f ca="1">_xll.xpGetDataCell(((XPQUERYDOC_4!$A54-3)*84)+(XPQUERYDOC_4!BI$1-1), "XPQUERYDOC_4")</f>
        <v>#NAME?</v>
      </c>
      <c r="BJ54" t="e">
        <f ca="1">_xll.xpGetDataCell(((XPQUERYDOC_4!$A54-3)*84)+(XPQUERYDOC_4!BJ$1-1), "XPQUERYDOC_4")</f>
        <v>#NAME?</v>
      </c>
      <c r="BK54" t="e">
        <f ca="1">_xll.xpGetDataCell(((XPQUERYDOC_4!$A54-3)*84)+(XPQUERYDOC_4!BK$1-1), "XPQUERYDOC_4")</f>
        <v>#NAME?</v>
      </c>
      <c r="BL54" t="e">
        <f ca="1">_xll.xpGetDataCell(((XPQUERYDOC_4!$A54-3)*84)+(XPQUERYDOC_4!BL$1-1), "XPQUERYDOC_4")</f>
        <v>#NAME?</v>
      </c>
      <c r="BM54" t="e">
        <f ca="1">_xll.xpGetDataCell(((XPQUERYDOC_4!$A54-3)*84)+(XPQUERYDOC_4!BM$1-1), "XPQUERYDOC_4")</f>
        <v>#NAME?</v>
      </c>
      <c r="BN54" t="e">
        <f ca="1">_xll.xpGetDataCell(((XPQUERYDOC_4!$A54-3)*84)+(XPQUERYDOC_4!BN$1-1), "XPQUERYDOC_4")</f>
        <v>#NAME?</v>
      </c>
      <c r="BO54" t="e">
        <f ca="1">_xll.xpGetDataCell(((XPQUERYDOC_4!$A54-3)*84)+(XPQUERYDOC_4!BO$1-1), "XPQUERYDOC_4")</f>
        <v>#NAME?</v>
      </c>
      <c r="BP54" t="e">
        <f ca="1">_xll.xpGetDataCell(((XPQUERYDOC_4!$A54-3)*84)+(XPQUERYDOC_4!BP$1-1), "XPQUERYDOC_4")</f>
        <v>#NAME?</v>
      </c>
      <c r="BQ54" t="e">
        <f ca="1">_xll.xpGetDataCell(((XPQUERYDOC_4!$A54-3)*84)+(XPQUERYDOC_4!BQ$1-1), "XPQUERYDOC_4")</f>
        <v>#NAME?</v>
      </c>
      <c r="BR54" t="e">
        <f ca="1">_xll.xpGetDataCell(((XPQUERYDOC_4!$A54-3)*84)+(XPQUERYDOC_4!BR$1-1), "XPQUERYDOC_4")</f>
        <v>#NAME?</v>
      </c>
      <c r="BS54" t="e">
        <f ca="1">_xll.xpGetDataCell(((XPQUERYDOC_4!$A54-3)*84)+(XPQUERYDOC_4!BS$1-1), "XPQUERYDOC_4")</f>
        <v>#NAME?</v>
      </c>
      <c r="BT54" t="e">
        <f ca="1">_xll.xpGetDataCell(((XPQUERYDOC_4!$A54-3)*84)+(XPQUERYDOC_4!BT$1-1), "XPQUERYDOC_4")</f>
        <v>#NAME?</v>
      </c>
      <c r="BU54" t="e">
        <f ca="1">_xll.xpGetDataCell(((XPQUERYDOC_4!$A54-3)*84)+(XPQUERYDOC_4!BU$1-1), "XPQUERYDOC_4")</f>
        <v>#NAME?</v>
      </c>
      <c r="BV54" t="e">
        <f ca="1">_xll.xpGetDataCell(((XPQUERYDOC_4!$A54-3)*84)+(XPQUERYDOC_4!BV$1-1), "XPQUERYDOC_4")</f>
        <v>#NAME?</v>
      </c>
      <c r="BW54" t="e">
        <f ca="1">_xll.xpGetDataCell(((XPQUERYDOC_4!$A54-3)*84)+(XPQUERYDOC_4!BW$1-1), "XPQUERYDOC_4")</f>
        <v>#NAME?</v>
      </c>
      <c r="BX54" t="e">
        <f ca="1">_xll.xpGetDataCell(((XPQUERYDOC_4!$A54-3)*84)+(XPQUERYDOC_4!BX$1-1), "XPQUERYDOC_4")</f>
        <v>#NAME?</v>
      </c>
      <c r="BY54" t="e">
        <f ca="1">_xll.xpGetDataCell(((XPQUERYDOC_4!$A54-3)*84)+(XPQUERYDOC_4!BY$1-1), "XPQUERYDOC_4")</f>
        <v>#NAME?</v>
      </c>
      <c r="BZ54" t="e">
        <f ca="1">_xll.xpGetDataCell(((XPQUERYDOC_4!$A54-3)*84)+(XPQUERYDOC_4!BZ$1-1), "XPQUERYDOC_4")</f>
        <v>#NAME?</v>
      </c>
      <c r="CA54" t="e">
        <f ca="1">_xll.xpGetDataCell(((XPQUERYDOC_4!$A54-3)*84)+(XPQUERYDOC_4!CA$1-1), "XPQUERYDOC_4")</f>
        <v>#NAME?</v>
      </c>
      <c r="CB54" t="e">
        <f ca="1">_xll.xpGetDataCell(((XPQUERYDOC_4!$A54-3)*84)+(XPQUERYDOC_4!CB$1-1), "XPQUERYDOC_4")</f>
        <v>#NAME?</v>
      </c>
      <c r="CC54" t="e">
        <f ca="1">_xll.xpGetDataCell(((XPQUERYDOC_4!$A54-3)*84)+(XPQUERYDOC_4!CC$1-1), "XPQUERYDOC_4")</f>
        <v>#NAME?</v>
      </c>
      <c r="CD54" t="e">
        <f ca="1">_xll.xpGetDataCell(((XPQUERYDOC_4!$A54-3)*84)+(XPQUERYDOC_4!CD$1-1), "XPQUERYDOC_4")</f>
        <v>#NAME?</v>
      </c>
      <c r="CE54" t="e">
        <f ca="1">_xll.xpGetDataCell(((XPQUERYDOC_4!$A54-3)*84)+(XPQUERYDOC_4!CE$1-1), "XPQUERYDOC_4")</f>
        <v>#NAME?</v>
      </c>
      <c r="CF54" t="e">
        <f ca="1">_xll.xpGetDataCell(((XPQUERYDOC_4!$A54-3)*84)+(XPQUERYDOC_4!CF$1-1), "XPQUERYDOC_4")</f>
        <v>#NAME?</v>
      </c>
      <c r="CG54" t="e">
        <f ca="1">_xll.xpGetDataCell(((XPQUERYDOC_4!$A54-3)*84)+(XPQUERYDOC_4!CG$1-1), "XPQUERYDOC_4")</f>
        <v>#NAME?</v>
      </c>
      <c r="CH54" t="e">
        <f ca="1">_xll.xpGetDataCell(((XPQUERYDOC_4!$A54-3)*84)+(XPQUERYDOC_4!CH$1-1), "XPQUERYDOC_4")</f>
        <v>#NAME?</v>
      </c>
    </row>
    <row r="55" spans="2:86" x14ac:dyDescent="0.2">
      <c r="B55" t="e">
        <f ca="1">_xll.xpGetDimLabel(2, 12, "XPQUERYDOC_4")</f>
        <v>#NAME?</v>
      </c>
      <c r="C55" t="e">
        <f ca="1">_xll.xpGetDataCell(((XPQUERYDOC_4!$A55-3)*84)+(XPQUERYDOC_4!C$1-1), "XPQUERYDOC_4")</f>
        <v>#NAME?</v>
      </c>
      <c r="D55" t="e">
        <f ca="1">_xll.xpGetDataCell(((XPQUERYDOC_4!$A55-3)*84)+(XPQUERYDOC_4!D$1-1), "XPQUERYDOC_4")</f>
        <v>#NAME?</v>
      </c>
      <c r="E55" t="e">
        <f ca="1">_xll.xpGetDataCell(((XPQUERYDOC_4!$A55-3)*84)+(XPQUERYDOC_4!E$1-1), "XPQUERYDOC_4")</f>
        <v>#NAME?</v>
      </c>
      <c r="F55" t="e">
        <f ca="1">_xll.xpGetDataCell(((XPQUERYDOC_4!$A55-3)*84)+(XPQUERYDOC_4!F$1-1), "XPQUERYDOC_4")</f>
        <v>#NAME?</v>
      </c>
      <c r="G55" t="e">
        <f ca="1">_xll.xpGetDataCell(((XPQUERYDOC_4!$A55-3)*84)+(XPQUERYDOC_4!G$1-1), "XPQUERYDOC_4")</f>
        <v>#NAME?</v>
      </c>
      <c r="H55" t="e">
        <f ca="1">_xll.xpGetDataCell(((XPQUERYDOC_4!$A55-3)*84)+(XPQUERYDOC_4!H$1-1), "XPQUERYDOC_4")</f>
        <v>#NAME?</v>
      </c>
      <c r="I55" t="e">
        <f ca="1">_xll.xpGetDataCell(((XPQUERYDOC_4!$A55-3)*84)+(XPQUERYDOC_4!I$1-1), "XPQUERYDOC_4")</f>
        <v>#NAME?</v>
      </c>
      <c r="J55" t="e">
        <f ca="1">_xll.xpGetDataCell(((XPQUERYDOC_4!$A55-3)*84)+(XPQUERYDOC_4!J$1-1), "XPQUERYDOC_4")</f>
        <v>#NAME?</v>
      </c>
      <c r="K55" t="e">
        <f ca="1">_xll.xpGetDataCell(((XPQUERYDOC_4!$A55-3)*84)+(XPQUERYDOC_4!K$1-1), "XPQUERYDOC_4")</f>
        <v>#NAME?</v>
      </c>
      <c r="L55" t="e">
        <f ca="1">_xll.xpGetDataCell(((XPQUERYDOC_4!$A55-3)*84)+(XPQUERYDOC_4!L$1-1), "XPQUERYDOC_4")</f>
        <v>#NAME?</v>
      </c>
      <c r="M55" t="e">
        <f ca="1">_xll.xpGetDataCell(((XPQUERYDOC_4!$A55-3)*84)+(XPQUERYDOC_4!M$1-1), "XPQUERYDOC_4")</f>
        <v>#NAME?</v>
      </c>
      <c r="N55" t="e">
        <f ca="1">_xll.xpGetDataCell(((XPQUERYDOC_4!$A55-3)*84)+(XPQUERYDOC_4!N$1-1), "XPQUERYDOC_4")</f>
        <v>#NAME?</v>
      </c>
      <c r="O55" t="e">
        <f ca="1">_xll.xpGetDataCell(((XPQUERYDOC_4!$A55-3)*84)+(XPQUERYDOC_4!O$1-1), "XPQUERYDOC_4")</f>
        <v>#NAME?</v>
      </c>
      <c r="P55" t="e">
        <f ca="1">_xll.xpGetDataCell(((XPQUERYDOC_4!$A55-3)*84)+(XPQUERYDOC_4!P$1-1), "XPQUERYDOC_4")</f>
        <v>#NAME?</v>
      </c>
      <c r="Q55" t="e">
        <f ca="1">_xll.xpGetDataCell(((XPQUERYDOC_4!$A55-3)*84)+(XPQUERYDOC_4!Q$1-1), "XPQUERYDOC_4")</f>
        <v>#NAME?</v>
      </c>
      <c r="R55" t="e">
        <f ca="1">_xll.xpGetDataCell(((XPQUERYDOC_4!$A55-3)*84)+(XPQUERYDOC_4!R$1-1), "XPQUERYDOC_4")</f>
        <v>#NAME?</v>
      </c>
      <c r="S55" t="e">
        <f ca="1">_xll.xpGetDataCell(((XPQUERYDOC_4!$A55-3)*84)+(XPQUERYDOC_4!S$1-1), "XPQUERYDOC_4")</f>
        <v>#NAME?</v>
      </c>
      <c r="T55" t="e">
        <f ca="1">_xll.xpGetDataCell(((XPQUERYDOC_4!$A55-3)*84)+(XPQUERYDOC_4!T$1-1), "XPQUERYDOC_4")</f>
        <v>#NAME?</v>
      </c>
      <c r="U55" t="e">
        <f ca="1">_xll.xpGetDataCell(((XPQUERYDOC_4!$A55-3)*84)+(XPQUERYDOC_4!U$1-1), "XPQUERYDOC_4")</f>
        <v>#NAME?</v>
      </c>
      <c r="V55" t="e">
        <f ca="1">_xll.xpGetDataCell(((XPQUERYDOC_4!$A55-3)*84)+(XPQUERYDOC_4!V$1-1), "XPQUERYDOC_4")</f>
        <v>#NAME?</v>
      </c>
      <c r="W55" t="e">
        <f ca="1">_xll.xpGetDataCell(((XPQUERYDOC_4!$A55-3)*84)+(XPQUERYDOC_4!W$1-1), "XPQUERYDOC_4")</f>
        <v>#NAME?</v>
      </c>
      <c r="X55" t="e">
        <f ca="1">_xll.xpGetDataCell(((XPQUERYDOC_4!$A55-3)*84)+(XPQUERYDOC_4!X$1-1), "XPQUERYDOC_4")</f>
        <v>#NAME?</v>
      </c>
      <c r="Y55" t="e">
        <f ca="1">_xll.xpGetDataCell(((XPQUERYDOC_4!$A55-3)*84)+(XPQUERYDOC_4!Y$1-1), "XPQUERYDOC_4")</f>
        <v>#NAME?</v>
      </c>
      <c r="Z55" t="e">
        <f ca="1">_xll.xpGetDataCell(((XPQUERYDOC_4!$A55-3)*84)+(XPQUERYDOC_4!Z$1-1), "XPQUERYDOC_4")</f>
        <v>#NAME?</v>
      </c>
      <c r="AA55" t="e">
        <f ca="1">_xll.xpGetDataCell(((XPQUERYDOC_4!$A55-3)*84)+(XPQUERYDOC_4!AA$1-1), "XPQUERYDOC_4")</f>
        <v>#NAME?</v>
      </c>
      <c r="AB55" t="e">
        <f ca="1">_xll.xpGetDataCell(((XPQUERYDOC_4!$A55-3)*84)+(XPQUERYDOC_4!AB$1-1), "XPQUERYDOC_4")</f>
        <v>#NAME?</v>
      </c>
      <c r="AC55" t="e">
        <f ca="1">_xll.xpGetDataCell(((XPQUERYDOC_4!$A55-3)*84)+(XPQUERYDOC_4!AC$1-1), "XPQUERYDOC_4")</f>
        <v>#NAME?</v>
      </c>
      <c r="AD55" t="e">
        <f ca="1">_xll.xpGetDataCell(((XPQUERYDOC_4!$A55-3)*84)+(XPQUERYDOC_4!AD$1-1), "XPQUERYDOC_4")</f>
        <v>#NAME?</v>
      </c>
      <c r="AE55" t="e">
        <f ca="1">_xll.xpGetDataCell(((XPQUERYDOC_4!$A55-3)*84)+(XPQUERYDOC_4!AE$1-1), "XPQUERYDOC_4")</f>
        <v>#NAME?</v>
      </c>
      <c r="AF55" t="e">
        <f ca="1">_xll.xpGetDataCell(((XPQUERYDOC_4!$A55-3)*84)+(XPQUERYDOC_4!AF$1-1), "XPQUERYDOC_4")</f>
        <v>#NAME?</v>
      </c>
      <c r="AG55" t="e">
        <f ca="1">_xll.xpGetDataCell(((XPQUERYDOC_4!$A55-3)*84)+(XPQUERYDOC_4!AG$1-1), "XPQUERYDOC_4")</f>
        <v>#NAME?</v>
      </c>
      <c r="AH55" t="e">
        <f ca="1">_xll.xpGetDataCell(((XPQUERYDOC_4!$A55-3)*84)+(XPQUERYDOC_4!AH$1-1), "XPQUERYDOC_4")</f>
        <v>#NAME?</v>
      </c>
      <c r="AI55" t="e">
        <f ca="1">_xll.xpGetDataCell(((XPQUERYDOC_4!$A55-3)*84)+(XPQUERYDOC_4!AI$1-1), "XPQUERYDOC_4")</f>
        <v>#NAME?</v>
      </c>
      <c r="AJ55" t="e">
        <f ca="1">_xll.xpGetDataCell(((XPQUERYDOC_4!$A55-3)*84)+(XPQUERYDOC_4!AJ$1-1), "XPQUERYDOC_4")</f>
        <v>#NAME?</v>
      </c>
      <c r="AK55" t="e">
        <f ca="1">_xll.xpGetDataCell(((XPQUERYDOC_4!$A55-3)*84)+(XPQUERYDOC_4!AK$1-1), "XPQUERYDOC_4")</f>
        <v>#NAME?</v>
      </c>
      <c r="AL55" t="e">
        <f ca="1">_xll.xpGetDataCell(((XPQUERYDOC_4!$A55-3)*84)+(XPQUERYDOC_4!AL$1-1), "XPQUERYDOC_4")</f>
        <v>#NAME?</v>
      </c>
      <c r="AM55" t="e">
        <f ca="1">_xll.xpGetDataCell(((XPQUERYDOC_4!$A55-3)*84)+(XPQUERYDOC_4!AM$1-1), "XPQUERYDOC_4")</f>
        <v>#NAME?</v>
      </c>
      <c r="AN55" t="e">
        <f ca="1">_xll.xpGetDataCell(((XPQUERYDOC_4!$A55-3)*84)+(XPQUERYDOC_4!AN$1-1), "XPQUERYDOC_4")</f>
        <v>#NAME?</v>
      </c>
      <c r="AO55" t="e">
        <f ca="1">_xll.xpGetDataCell(((XPQUERYDOC_4!$A55-3)*84)+(XPQUERYDOC_4!AO$1-1), "XPQUERYDOC_4")</f>
        <v>#NAME?</v>
      </c>
      <c r="AP55" t="e">
        <f ca="1">_xll.xpGetDataCell(((XPQUERYDOC_4!$A55-3)*84)+(XPQUERYDOC_4!AP$1-1), "XPQUERYDOC_4")</f>
        <v>#NAME?</v>
      </c>
      <c r="AQ55" t="e">
        <f ca="1">_xll.xpGetDataCell(((XPQUERYDOC_4!$A55-3)*84)+(XPQUERYDOC_4!AQ$1-1), "XPQUERYDOC_4")</f>
        <v>#NAME?</v>
      </c>
      <c r="AR55" t="e">
        <f ca="1">_xll.xpGetDataCell(((XPQUERYDOC_4!$A55-3)*84)+(XPQUERYDOC_4!AR$1-1), "XPQUERYDOC_4")</f>
        <v>#NAME?</v>
      </c>
      <c r="AS55" t="e">
        <f ca="1">_xll.xpGetDataCell(((XPQUERYDOC_4!$A55-3)*84)+(XPQUERYDOC_4!AS$1-1), "XPQUERYDOC_4")</f>
        <v>#NAME?</v>
      </c>
      <c r="AT55" t="e">
        <f ca="1">_xll.xpGetDataCell(((XPQUERYDOC_4!$A55-3)*84)+(XPQUERYDOC_4!AT$1-1), "XPQUERYDOC_4")</f>
        <v>#NAME?</v>
      </c>
      <c r="AU55" t="e">
        <f ca="1">_xll.xpGetDataCell(((XPQUERYDOC_4!$A55-3)*84)+(XPQUERYDOC_4!AU$1-1), "XPQUERYDOC_4")</f>
        <v>#NAME?</v>
      </c>
      <c r="AV55" t="e">
        <f ca="1">_xll.xpGetDataCell(((XPQUERYDOC_4!$A55-3)*84)+(XPQUERYDOC_4!AV$1-1), "XPQUERYDOC_4")</f>
        <v>#NAME?</v>
      </c>
      <c r="AW55" t="e">
        <f ca="1">_xll.xpGetDataCell(((XPQUERYDOC_4!$A55-3)*84)+(XPQUERYDOC_4!AW$1-1), "XPQUERYDOC_4")</f>
        <v>#NAME?</v>
      </c>
      <c r="AX55" t="e">
        <f ca="1">_xll.xpGetDataCell(((XPQUERYDOC_4!$A55-3)*84)+(XPQUERYDOC_4!AX$1-1), "XPQUERYDOC_4")</f>
        <v>#NAME?</v>
      </c>
      <c r="AY55" t="e">
        <f ca="1">_xll.xpGetDataCell(((XPQUERYDOC_4!$A55-3)*84)+(XPQUERYDOC_4!AY$1-1), "XPQUERYDOC_4")</f>
        <v>#NAME?</v>
      </c>
      <c r="AZ55" t="e">
        <f ca="1">_xll.xpGetDataCell(((XPQUERYDOC_4!$A55-3)*84)+(XPQUERYDOC_4!AZ$1-1), "XPQUERYDOC_4")</f>
        <v>#NAME?</v>
      </c>
      <c r="BA55" t="e">
        <f ca="1">_xll.xpGetDataCell(((XPQUERYDOC_4!$A55-3)*84)+(XPQUERYDOC_4!BA$1-1), "XPQUERYDOC_4")</f>
        <v>#NAME?</v>
      </c>
      <c r="BB55" t="e">
        <f ca="1">_xll.xpGetDataCell(((XPQUERYDOC_4!$A55-3)*84)+(XPQUERYDOC_4!BB$1-1), "XPQUERYDOC_4")</f>
        <v>#NAME?</v>
      </c>
      <c r="BC55" t="e">
        <f ca="1">_xll.xpGetDataCell(((XPQUERYDOC_4!$A55-3)*84)+(XPQUERYDOC_4!BC$1-1), "XPQUERYDOC_4")</f>
        <v>#NAME?</v>
      </c>
      <c r="BD55" t="e">
        <f ca="1">_xll.xpGetDataCell(((XPQUERYDOC_4!$A55-3)*84)+(XPQUERYDOC_4!BD$1-1), "XPQUERYDOC_4")</f>
        <v>#NAME?</v>
      </c>
      <c r="BE55" t="e">
        <f ca="1">_xll.xpGetDataCell(((XPQUERYDOC_4!$A55-3)*84)+(XPQUERYDOC_4!BE$1-1), "XPQUERYDOC_4")</f>
        <v>#NAME?</v>
      </c>
      <c r="BF55" t="e">
        <f ca="1">_xll.xpGetDataCell(((XPQUERYDOC_4!$A55-3)*84)+(XPQUERYDOC_4!BF$1-1), "XPQUERYDOC_4")</f>
        <v>#NAME?</v>
      </c>
      <c r="BG55" t="e">
        <f ca="1">_xll.xpGetDataCell(((XPQUERYDOC_4!$A55-3)*84)+(XPQUERYDOC_4!BG$1-1), "XPQUERYDOC_4")</f>
        <v>#NAME?</v>
      </c>
      <c r="BH55" t="e">
        <f ca="1">_xll.xpGetDataCell(((XPQUERYDOC_4!$A55-3)*84)+(XPQUERYDOC_4!BH$1-1), "XPQUERYDOC_4")</f>
        <v>#NAME?</v>
      </c>
      <c r="BI55" t="e">
        <f ca="1">_xll.xpGetDataCell(((XPQUERYDOC_4!$A55-3)*84)+(XPQUERYDOC_4!BI$1-1), "XPQUERYDOC_4")</f>
        <v>#NAME?</v>
      </c>
      <c r="BJ55" t="e">
        <f ca="1">_xll.xpGetDataCell(((XPQUERYDOC_4!$A55-3)*84)+(XPQUERYDOC_4!BJ$1-1), "XPQUERYDOC_4")</f>
        <v>#NAME?</v>
      </c>
      <c r="BK55" t="e">
        <f ca="1">_xll.xpGetDataCell(((XPQUERYDOC_4!$A55-3)*84)+(XPQUERYDOC_4!BK$1-1), "XPQUERYDOC_4")</f>
        <v>#NAME?</v>
      </c>
      <c r="BL55" t="e">
        <f ca="1">_xll.xpGetDataCell(((XPQUERYDOC_4!$A55-3)*84)+(XPQUERYDOC_4!BL$1-1), "XPQUERYDOC_4")</f>
        <v>#NAME?</v>
      </c>
      <c r="BM55" t="e">
        <f ca="1">_xll.xpGetDataCell(((XPQUERYDOC_4!$A55-3)*84)+(XPQUERYDOC_4!BM$1-1), "XPQUERYDOC_4")</f>
        <v>#NAME?</v>
      </c>
      <c r="BN55" t="e">
        <f ca="1">_xll.xpGetDataCell(((XPQUERYDOC_4!$A55-3)*84)+(XPQUERYDOC_4!BN$1-1), "XPQUERYDOC_4")</f>
        <v>#NAME?</v>
      </c>
      <c r="BO55" t="e">
        <f ca="1">_xll.xpGetDataCell(((XPQUERYDOC_4!$A55-3)*84)+(XPQUERYDOC_4!BO$1-1), "XPQUERYDOC_4")</f>
        <v>#NAME?</v>
      </c>
      <c r="BP55" t="e">
        <f ca="1">_xll.xpGetDataCell(((XPQUERYDOC_4!$A55-3)*84)+(XPQUERYDOC_4!BP$1-1), "XPQUERYDOC_4")</f>
        <v>#NAME?</v>
      </c>
      <c r="BQ55" t="e">
        <f ca="1">_xll.xpGetDataCell(((XPQUERYDOC_4!$A55-3)*84)+(XPQUERYDOC_4!BQ$1-1), "XPQUERYDOC_4")</f>
        <v>#NAME?</v>
      </c>
      <c r="BR55" t="e">
        <f ca="1">_xll.xpGetDataCell(((XPQUERYDOC_4!$A55-3)*84)+(XPQUERYDOC_4!BR$1-1), "XPQUERYDOC_4")</f>
        <v>#NAME?</v>
      </c>
      <c r="BS55" t="e">
        <f ca="1">_xll.xpGetDataCell(((XPQUERYDOC_4!$A55-3)*84)+(XPQUERYDOC_4!BS$1-1), "XPQUERYDOC_4")</f>
        <v>#NAME?</v>
      </c>
      <c r="BT55" t="e">
        <f ca="1">_xll.xpGetDataCell(((XPQUERYDOC_4!$A55-3)*84)+(XPQUERYDOC_4!BT$1-1), "XPQUERYDOC_4")</f>
        <v>#NAME?</v>
      </c>
      <c r="BU55" t="e">
        <f ca="1">_xll.xpGetDataCell(((XPQUERYDOC_4!$A55-3)*84)+(XPQUERYDOC_4!BU$1-1), "XPQUERYDOC_4")</f>
        <v>#NAME?</v>
      </c>
      <c r="BV55" t="e">
        <f ca="1">_xll.xpGetDataCell(((XPQUERYDOC_4!$A55-3)*84)+(XPQUERYDOC_4!BV$1-1), "XPQUERYDOC_4")</f>
        <v>#NAME?</v>
      </c>
      <c r="BW55" t="e">
        <f ca="1">_xll.xpGetDataCell(((XPQUERYDOC_4!$A55-3)*84)+(XPQUERYDOC_4!BW$1-1), "XPQUERYDOC_4")</f>
        <v>#NAME?</v>
      </c>
      <c r="BX55" t="e">
        <f ca="1">_xll.xpGetDataCell(((XPQUERYDOC_4!$A55-3)*84)+(XPQUERYDOC_4!BX$1-1), "XPQUERYDOC_4")</f>
        <v>#NAME?</v>
      </c>
      <c r="BY55" t="e">
        <f ca="1">_xll.xpGetDataCell(((XPQUERYDOC_4!$A55-3)*84)+(XPQUERYDOC_4!BY$1-1), "XPQUERYDOC_4")</f>
        <v>#NAME?</v>
      </c>
      <c r="BZ55" t="e">
        <f ca="1">_xll.xpGetDataCell(((XPQUERYDOC_4!$A55-3)*84)+(XPQUERYDOC_4!BZ$1-1), "XPQUERYDOC_4")</f>
        <v>#NAME?</v>
      </c>
      <c r="CA55" t="e">
        <f ca="1">_xll.xpGetDataCell(((XPQUERYDOC_4!$A55-3)*84)+(XPQUERYDOC_4!CA$1-1), "XPQUERYDOC_4")</f>
        <v>#NAME?</v>
      </c>
      <c r="CB55" t="e">
        <f ca="1">_xll.xpGetDataCell(((XPQUERYDOC_4!$A55-3)*84)+(XPQUERYDOC_4!CB$1-1), "XPQUERYDOC_4")</f>
        <v>#NAME?</v>
      </c>
      <c r="CC55" t="e">
        <f ca="1">_xll.xpGetDataCell(((XPQUERYDOC_4!$A55-3)*84)+(XPQUERYDOC_4!CC$1-1), "XPQUERYDOC_4")</f>
        <v>#NAME?</v>
      </c>
      <c r="CD55" t="e">
        <f ca="1">_xll.xpGetDataCell(((XPQUERYDOC_4!$A55-3)*84)+(XPQUERYDOC_4!CD$1-1), "XPQUERYDOC_4")</f>
        <v>#NAME?</v>
      </c>
      <c r="CE55" t="e">
        <f ca="1">_xll.xpGetDataCell(((XPQUERYDOC_4!$A55-3)*84)+(XPQUERYDOC_4!CE$1-1), "XPQUERYDOC_4")</f>
        <v>#NAME?</v>
      </c>
      <c r="CF55" t="e">
        <f ca="1">_xll.xpGetDataCell(((XPQUERYDOC_4!$A55-3)*84)+(XPQUERYDOC_4!CF$1-1), "XPQUERYDOC_4")</f>
        <v>#NAME?</v>
      </c>
      <c r="CG55" t="e">
        <f ca="1">_xll.xpGetDataCell(((XPQUERYDOC_4!$A55-3)*84)+(XPQUERYDOC_4!CG$1-1), "XPQUERYDOC_4")</f>
        <v>#NAME?</v>
      </c>
      <c r="CH55" t="e">
        <f ca="1">_xll.xpGetDataCell(((XPQUERYDOC_4!$A55-3)*84)+(XPQUERYDOC_4!CH$1-1), "XPQUERYDOC_4")</f>
        <v>#NAME?</v>
      </c>
    </row>
    <row r="56" spans="2:86" x14ac:dyDescent="0.2">
      <c r="B56" t="e">
        <f ca="1">_xll.xpGetDimLabel(2, 13, "XPQUERYDOC_4")</f>
        <v>#NAME?</v>
      </c>
      <c r="C56" t="e">
        <f ca="1">_xll.xpGetDataCell(((XPQUERYDOC_4!$A56-3)*84)+(XPQUERYDOC_4!C$1-1), "XPQUERYDOC_4")</f>
        <v>#NAME?</v>
      </c>
      <c r="D56" t="e">
        <f ca="1">_xll.xpGetDataCell(((XPQUERYDOC_4!$A56-3)*84)+(XPQUERYDOC_4!D$1-1), "XPQUERYDOC_4")</f>
        <v>#NAME?</v>
      </c>
      <c r="E56" t="e">
        <f ca="1">_xll.xpGetDataCell(((XPQUERYDOC_4!$A56-3)*84)+(XPQUERYDOC_4!E$1-1), "XPQUERYDOC_4")</f>
        <v>#NAME?</v>
      </c>
      <c r="F56" t="e">
        <f ca="1">_xll.xpGetDataCell(((XPQUERYDOC_4!$A56-3)*84)+(XPQUERYDOC_4!F$1-1), "XPQUERYDOC_4")</f>
        <v>#NAME?</v>
      </c>
      <c r="G56" t="e">
        <f ca="1">_xll.xpGetDataCell(((XPQUERYDOC_4!$A56-3)*84)+(XPQUERYDOC_4!G$1-1), "XPQUERYDOC_4")</f>
        <v>#NAME?</v>
      </c>
      <c r="H56" t="e">
        <f ca="1">_xll.xpGetDataCell(((XPQUERYDOC_4!$A56-3)*84)+(XPQUERYDOC_4!H$1-1), "XPQUERYDOC_4")</f>
        <v>#NAME?</v>
      </c>
      <c r="I56" t="e">
        <f ca="1">_xll.xpGetDataCell(((XPQUERYDOC_4!$A56-3)*84)+(XPQUERYDOC_4!I$1-1), "XPQUERYDOC_4")</f>
        <v>#NAME?</v>
      </c>
      <c r="J56" t="e">
        <f ca="1">_xll.xpGetDataCell(((XPQUERYDOC_4!$A56-3)*84)+(XPQUERYDOC_4!J$1-1), "XPQUERYDOC_4")</f>
        <v>#NAME?</v>
      </c>
      <c r="K56" t="e">
        <f ca="1">_xll.xpGetDataCell(((XPQUERYDOC_4!$A56-3)*84)+(XPQUERYDOC_4!K$1-1), "XPQUERYDOC_4")</f>
        <v>#NAME?</v>
      </c>
      <c r="L56" t="e">
        <f ca="1">_xll.xpGetDataCell(((XPQUERYDOC_4!$A56-3)*84)+(XPQUERYDOC_4!L$1-1), "XPQUERYDOC_4")</f>
        <v>#NAME?</v>
      </c>
      <c r="M56" t="e">
        <f ca="1">_xll.xpGetDataCell(((XPQUERYDOC_4!$A56-3)*84)+(XPQUERYDOC_4!M$1-1), "XPQUERYDOC_4")</f>
        <v>#NAME?</v>
      </c>
      <c r="N56" t="e">
        <f ca="1">_xll.xpGetDataCell(((XPQUERYDOC_4!$A56-3)*84)+(XPQUERYDOC_4!N$1-1), "XPQUERYDOC_4")</f>
        <v>#NAME?</v>
      </c>
      <c r="O56" t="e">
        <f ca="1">_xll.xpGetDataCell(((XPQUERYDOC_4!$A56-3)*84)+(XPQUERYDOC_4!O$1-1), "XPQUERYDOC_4")</f>
        <v>#NAME?</v>
      </c>
      <c r="P56" t="e">
        <f ca="1">_xll.xpGetDataCell(((XPQUERYDOC_4!$A56-3)*84)+(XPQUERYDOC_4!P$1-1), "XPQUERYDOC_4")</f>
        <v>#NAME?</v>
      </c>
      <c r="Q56" t="e">
        <f ca="1">_xll.xpGetDataCell(((XPQUERYDOC_4!$A56-3)*84)+(XPQUERYDOC_4!Q$1-1), "XPQUERYDOC_4")</f>
        <v>#NAME?</v>
      </c>
      <c r="R56" t="e">
        <f ca="1">_xll.xpGetDataCell(((XPQUERYDOC_4!$A56-3)*84)+(XPQUERYDOC_4!R$1-1), "XPQUERYDOC_4")</f>
        <v>#NAME?</v>
      </c>
      <c r="S56" t="e">
        <f ca="1">_xll.xpGetDataCell(((XPQUERYDOC_4!$A56-3)*84)+(XPQUERYDOC_4!S$1-1), "XPQUERYDOC_4")</f>
        <v>#NAME?</v>
      </c>
      <c r="T56" t="e">
        <f ca="1">_xll.xpGetDataCell(((XPQUERYDOC_4!$A56-3)*84)+(XPQUERYDOC_4!T$1-1), "XPQUERYDOC_4")</f>
        <v>#NAME?</v>
      </c>
      <c r="U56" t="e">
        <f ca="1">_xll.xpGetDataCell(((XPQUERYDOC_4!$A56-3)*84)+(XPQUERYDOC_4!U$1-1), "XPQUERYDOC_4")</f>
        <v>#NAME?</v>
      </c>
      <c r="V56" t="e">
        <f ca="1">_xll.xpGetDataCell(((XPQUERYDOC_4!$A56-3)*84)+(XPQUERYDOC_4!V$1-1), "XPQUERYDOC_4")</f>
        <v>#NAME?</v>
      </c>
      <c r="W56" t="e">
        <f ca="1">_xll.xpGetDataCell(((XPQUERYDOC_4!$A56-3)*84)+(XPQUERYDOC_4!W$1-1), "XPQUERYDOC_4")</f>
        <v>#NAME?</v>
      </c>
      <c r="X56" t="e">
        <f ca="1">_xll.xpGetDataCell(((XPQUERYDOC_4!$A56-3)*84)+(XPQUERYDOC_4!X$1-1), "XPQUERYDOC_4")</f>
        <v>#NAME?</v>
      </c>
      <c r="Y56" t="e">
        <f ca="1">_xll.xpGetDataCell(((XPQUERYDOC_4!$A56-3)*84)+(XPQUERYDOC_4!Y$1-1), "XPQUERYDOC_4")</f>
        <v>#NAME?</v>
      </c>
      <c r="Z56" t="e">
        <f ca="1">_xll.xpGetDataCell(((XPQUERYDOC_4!$A56-3)*84)+(XPQUERYDOC_4!Z$1-1), "XPQUERYDOC_4")</f>
        <v>#NAME?</v>
      </c>
      <c r="AA56" t="e">
        <f ca="1">_xll.xpGetDataCell(((XPQUERYDOC_4!$A56-3)*84)+(XPQUERYDOC_4!AA$1-1), "XPQUERYDOC_4")</f>
        <v>#NAME?</v>
      </c>
      <c r="AB56" t="e">
        <f ca="1">_xll.xpGetDataCell(((XPQUERYDOC_4!$A56-3)*84)+(XPQUERYDOC_4!AB$1-1), "XPQUERYDOC_4")</f>
        <v>#NAME?</v>
      </c>
      <c r="AC56" t="e">
        <f ca="1">_xll.xpGetDataCell(((XPQUERYDOC_4!$A56-3)*84)+(XPQUERYDOC_4!AC$1-1), "XPQUERYDOC_4")</f>
        <v>#NAME?</v>
      </c>
      <c r="AD56" t="e">
        <f ca="1">_xll.xpGetDataCell(((XPQUERYDOC_4!$A56-3)*84)+(XPQUERYDOC_4!AD$1-1), "XPQUERYDOC_4")</f>
        <v>#NAME?</v>
      </c>
      <c r="AE56" t="e">
        <f ca="1">_xll.xpGetDataCell(((XPQUERYDOC_4!$A56-3)*84)+(XPQUERYDOC_4!AE$1-1), "XPQUERYDOC_4")</f>
        <v>#NAME?</v>
      </c>
      <c r="AF56" t="e">
        <f ca="1">_xll.xpGetDataCell(((XPQUERYDOC_4!$A56-3)*84)+(XPQUERYDOC_4!AF$1-1), "XPQUERYDOC_4")</f>
        <v>#NAME?</v>
      </c>
      <c r="AG56" t="e">
        <f ca="1">_xll.xpGetDataCell(((XPQUERYDOC_4!$A56-3)*84)+(XPQUERYDOC_4!AG$1-1), "XPQUERYDOC_4")</f>
        <v>#NAME?</v>
      </c>
      <c r="AH56" t="e">
        <f ca="1">_xll.xpGetDataCell(((XPQUERYDOC_4!$A56-3)*84)+(XPQUERYDOC_4!AH$1-1), "XPQUERYDOC_4")</f>
        <v>#NAME?</v>
      </c>
      <c r="AI56" t="e">
        <f ca="1">_xll.xpGetDataCell(((XPQUERYDOC_4!$A56-3)*84)+(XPQUERYDOC_4!AI$1-1), "XPQUERYDOC_4")</f>
        <v>#NAME?</v>
      </c>
      <c r="AJ56" t="e">
        <f ca="1">_xll.xpGetDataCell(((XPQUERYDOC_4!$A56-3)*84)+(XPQUERYDOC_4!AJ$1-1), "XPQUERYDOC_4")</f>
        <v>#NAME?</v>
      </c>
      <c r="AK56" t="e">
        <f ca="1">_xll.xpGetDataCell(((XPQUERYDOC_4!$A56-3)*84)+(XPQUERYDOC_4!AK$1-1), "XPQUERYDOC_4")</f>
        <v>#NAME?</v>
      </c>
      <c r="AL56" t="e">
        <f ca="1">_xll.xpGetDataCell(((XPQUERYDOC_4!$A56-3)*84)+(XPQUERYDOC_4!AL$1-1), "XPQUERYDOC_4")</f>
        <v>#NAME?</v>
      </c>
      <c r="AM56" t="e">
        <f ca="1">_xll.xpGetDataCell(((XPQUERYDOC_4!$A56-3)*84)+(XPQUERYDOC_4!AM$1-1), "XPQUERYDOC_4")</f>
        <v>#NAME?</v>
      </c>
      <c r="AN56" t="e">
        <f ca="1">_xll.xpGetDataCell(((XPQUERYDOC_4!$A56-3)*84)+(XPQUERYDOC_4!AN$1-1), "XPQUERYDOC_4")</f>
        <v>#NAME?</v>
      </c>
      <c r="AO56" t="e">
        <f ca="1">_xll.xpGetDataCell(((XPQUERYDOC_4!$A56-3)*84)+(XPQUERYDOC_4!AO$1-1), "XPQUERYDOC_4")</f>
        <v>#NAME?</v>
      </c>
      <c r="AP56" t="e">
        <f ca="1">_xll.xpGetDataCell(((XPQUERYDOC_4!$A56-3)*84)+(XPQUERYDOC_4!AP$1-1), "XPQUERYDOC_4")</f>
        <v>#NAME?</v>
      </c>
      <c r="AQ56" t="e">
        <f ca="1">_xll.xpGetDataCell(((XPQUERYDOC_4!$A56-3)*84)+(XPQUERYDOC_4!AQ$1-1), "XPQUERYDOC_4")</f>
        <v>#NAME?</v>
      </c>
      <c r="AR56" t="e">
        <f ca="1">_xll.xpGetDataCell(((XPQUERYDOC_4!$A56-3)*84)+(XPQUERYDOC_4!AR$1-1), "XPQUERYDOC_4")</f>
        <v>#NAME?</v>
      </c>
      <c r="AS56" t="e">
        <f ca="1">_xll.xpGetDataCell(((XPQUERYDOC_4!$A56-3)*84)+(XPQUERYDOC_4!AS$1-1), "XPQUERYDOC_4")</f>
        <v>#NAME?</v>
      </c>
      <c r="AT56" t="e">
        <f ca="1">_xll.xpGetDataCell(((XPQUERYDOC_4!$A56-3)*84)+(XPQUERYDOC_4!AT$1-1), "XPQUERYDOC_4")</f>
        <v>#NAME?</v>
      </c>
      <c r="AU56" t="e">
        <f ca="1">_xll.xpGetDataCell(((XPQUERYDOC_4!$A56-3)*84)+(XPQUERYDOC_4!AU$1-1), "XPQUERYDOC_4")</f>
        <v>#NAME?</v>
      </c>
      <c r="AV56" t="e">
        <f ca="1">_xll.xpGetDataCell(((XPQUERYDOC_4!$A56-3)*84)+(XPQUERYDOC_4!AV$1-1), "XPQUERYDOC_4")</f>
        <v>#NAME?</v>
      </c>
      <c r="AW56" t="e">
        <f ca="1">_xll.xpGetDataCell(((XPQUERYDOC_4!$A56-3)*84)+(XPQUERYDOC_4!AW$1-1), "XPQUERYDOC_4")</f>
        <v>#NAME?</v>
      </c>
      <c r="AX56" t="e">
        <f ca="1">_xll.xpGetDataCell(((XPQUERYDOC_4!$A56-3)*84)+(XPQUERYDOC_4!AX$1-1), "XPQUERYDOC_4")</f>
        <v>#NAME?</v>
      </c>
      <c r="AY56" t="e">
        <f ca="1">_xll.xpGetDataCell(((XPQUERYDOC_4!$A56-3)*84)+(XPQUERYDOC_4!AY$1-1), "XPQUERYDOC_4")</f>
        <v>#NAME?</v>
      </c>
      <c r="AZ56" t="e">
        <f ca="1">_xll.xpGetDataCell(((XPQUERYDOC_4!$A56-3)*84)+(XPQUERYDOC_4!AZ$1-1), "XPQUERYDOC_4")</f>
        <v>#NAME?</v>
      </c>
      <c r="BA56" t="e">
        <f ca="1">_xll.xpGetDataCell(((XPQUERYDOC_4!$A56-3)*84)+(XPQUERYDOC_4!BA$1-1), "XPQUERYDOC_4")</f>
        <v>#NAME?</v>
      </c>
      <c r="BB56" t="e">
        <f ca="1">_xll.xpGetDataCell(((XPQUERYDOC_4!$A56-3)*84)+(XPQUERYDOC_4!BB$1-1), "XPQUERYDOC_4")</f>
        <v>#NAME?</v>
      </c>
      <c r="BC56" t="e">
        <f ca="1">_xll.xpGetDataCell(((XPQUERYDOC_4!$A56-3)*84)+(XPQUERYDOC_4!BC$1-1), "XPQUERYDOC_4")</f>
        <v>#NAME?</v>
      </c>
      <c r="BD56" t="e">
        <f ca="1">_xll.xpGetDataCell(((XPQUERYDOC_4!$A56-3)*84)+(XPQUERYDOC_4!BD$1-1), "XPQUERYDOC_4")</f>
        <v>#NAME?</v>
      </c>
      <c r="BE56" t="e">
        <f ca="1">_xll.xpGetDataCell(((XPQUERYDOC_4!$A56-3)*84)+(XPQUERYDOC_4!BE$1-1), "XPQUERYDOC_4")</f>
        <v>#NAME?</v>
      </c>
      <c r="BF56" t="e">
        <f ca="1">_xll.xpGetDataCell(((XPQUERYDOC_4!$A56-3)*84)+(XPQUERYDOC_4!BF$1-1), "XPQUERYDOC_4")</f>
        <v>#NAME?</v>
      </c>
      <c r="BG56" t="e">
        <f ca="1">_xll.xpGetDataCell(((XPQUERYDOC_4!$A56-3)*84)+(XPQUERYDOC_4!BG$1-1), "XPQUERYDOC_4")</f>
        <v>#NAME?</v>
      </c>
      <c r="BH56" t="e">
        <f ca="1">_xll.xpGetDataCell(((XPQUERYDOC_4!$A56-3)*84)+(XPQUERYDOC_4!BH$1-1), "XPQUERYDOC_4")</f>
        <v>#NAME?</v>
      </c>
      <c r="BI56" t="e">
        <f ca="1">_xll.xpGetDataCell(((XPQUERYDOC_4!$A56-3)*84)+(XPQUERYDOC_4!BI$1-1), "XPQUERYDOC_4")</f>
        <v>#NAME?</v>
      </c>
      <c r="BJ56" t="e">
        <f ca="1">_xll.xpGetDataCell(((XPQUERYDOC_4!$A56-3)*84)+(XPQUERYDOC_4!BJ$1-1), "XPQUERYDOC_4")</f>
        <v>#NAME?</v>
      </c>
      <c r="BK56" t="e">
        <f ca="1">_xll.xpGetDataCell(((XPQUERYDOC_4!$A56-3)*84)+(XPQUERYDOC_4!BK$1-1), "XPQUERYDOC_4")</f>
        <v>#NAME?</v>
      </c>
      <c r="BL56" t="e">
        <f ca="1">_xll.xpGetDataCell(((XPQUERYDOC_4!$A56-3)*84)+(XPQUERYDOC_4!BL$1-1), "XPQUERYDOC_4")</f>
        <v>#NAME?</v>
      </c>
      <c r="BM56" t="e">
        <f ca="1">_xll.xpGetDataCell(((XPQUERYDOC_4!$A56-3)*84)+(XPQUERYDOC_4!BM$1-1), "XPQUERYDOC_4")</f>
        <v>#NAME?</v>
      </c>
      <c r="BN56" t="e">
        <f ca="1">_xll.xpGetDataCell(((XPQUERYDOC_4!$A56-3)*84)+(XPQUERYDOC_4!BN$1-1), "XPQUERYDOC_4")</f>
        <v>#NAME?</v>
      </c>
      <c r="BO56" t="e">
        <f ca="1">_xll.xpGetDataCell(((XPQUERYDOC_4!$A56-3)*84)+(XPQUERYDOC_4!BO$1-1), "XPQUERYDOC_4")</f>
        <v>#NAME?</v>
      </c>
      <c r="BP56" t="e">
        <f ca="1">_xll.xpGetDataCell(((XPQUERYDOC_4!$A56-3)*84)+(XPQUERYDOC_4!BP$1-1), "XPQUERYDOC_4")</f>
        <v>#NAME?</v>
      </c>
      <c r="BQ56" t="e">
        <f ca="1">_xll.xpGetDataCell(((XPQUERYDOC_4!$A56-3)*84)+(XPQUERYDOC_4!BQ$1-1), "XPQUERYDOC_4")</f>
        <v>#NAME?</v>
      </c>
      <c r="BR56" t="e">
        <f ca="1">_xll.xpGetDataCell(((XPQUERYDOC_4!$A56-3)*84)+(XPQUERYDOC_4!BR$1-1), "XPQUERYDOC_4")</f>
        <v>#NAME?</v>
      </c>
      <c r="BS56" t="e">
        <f ca="1">_xll.xpGetDataCell(((XPQUERYDOC_4!$A56-3)*84)+(XPQUERYDOC_4!BS$1-1), "XPQUERYDOC_4")</f>
        <v>#NAME?</v>
      </c>
      <c r="BT56" t="e">
        <f ca="1">_xll.xpGetDataCell(((XPQUERYDOC_4!$A56-3)*84)+(XPQUERYDOC_4!BT$1-1), "XPQUERYDOC_4")</f>
        <v>#NAME?</v>
      </c>
      <c r="BU56" t="e">
        <f ca="1">_xll.xpGetDataCell(((XPQUERYDOC_4!$A56-3)*84)+(XPQUERYDOC_4!BU$1-1), "XPQUERYDOC_4")</f>
        <v>#NAME?</v>
      </c>
      <c r="BV56" t="e">
        <f ca="1">_xll.xpGetDataCell(((XPQUERYDOC_4!$A56-3)*84)+(XPQUERYDOC_4!BV$1-1), "XPQUERYDOC_4")</f>
        <v>#NAME?</v>
      </c>
      <c r="BW56" t="e">
        <f ca="1">_xll.xpGetDataCell(((XPQUERYDOC_4!$A56-3)*84)+(XPQUERYDOC_4!BW$1-1), "XPQUERYDOC_4")</f>
        <v>#NAME?</v>
      </c>
      <c r="BX56" t="e">
        <f ca="1">_xll.xpGetDataCell(((XPQUERYDOC_4!$A56-3)*84)+(XPQUERYDOC_4!BX$1-1), "XPQUERYDOC_4")</f>
        <v>#NAME?</v>
      </c>
      <c r="BY56" t="e">
        <f ca="1">_xll.xpGetDataCell(((XPQUERYDOC_4!$A56-3)*84)+(XPQUERYDOC_4!BY$1-1), "XPQUERYDOC_4")</f>
        <v>#NAME?</v>
      </c>
      <c r="BZ56" t="e">
        <f ca="1">_xll.xpGetDataCell(((XPQUERYDOC_4!$A56-3)*84)+(XPQUERYDOC_4!BZ$1-1), "XPQUERYDOC_4")</f>
        <v>#NAME?</v>
      </c>
      <c r="CA56" t="e">
        <f ca="1">_xll.xpGetDataCell(((XPQUERYDOC_4!$A56-3)*84)+(XPQUERYDOC_4!CA$1-1), "XPQUERYDOC_4")</f>
        <v>#NAME?</v>
      </c>
      <c r="CB56" t="e">
        <f ca="1">_xll.xpGetDataCell(((XPQUERYDOC_4!$A56-3)*84)+(XPQUERYDOC_4!CB$1-1), "XPQUERYDOC_4")</f>
        <v>#NAME?</v>
      </c>
      <c r="CC56" t="e">
        <f ca="1">_xll.xpGetDataCell(((XPQUERYDOC_4!$A56-3)*84)+(XPQUERYDOC_4!CC$1-1), "XPQUERYDOC_4")</f>
        <v>#NAME?</v>
      </c>
      <c r="CD56" t="e">
        <f ca="1">_xll.xpGetDataCell(((XPQUERYDOC_4!$A56-3)*84)+(XPQUERYDOC_4!CD$1-1), "XPQUERYDOC_4")</f>
        <v>#NAME?</v>
      </c>
      <c r="CE56" t="e">
        <f ca="1">_xll.xpGetDataCell(((XPQUERYDOC_4!$A56-3)*84)+(XPQUERYDOC_4!CE$1-1), "XPQUERYDOC_4")</f>
        <v>#NAME?</v>
      </c>
      <c r="CF56" t="e">
        <f ca="1">_xll.xpGetDataCell(((XPQUERYDOC_4!$A56-3)*84)+(XPQUERYDOC_4!CF$1-1), "XPQUERYDOC_4")</f>
        <v>#NAME?</v>
      </c>
      <c r="CG56" t="e">
        <f ca="1">_xll.xpGetDataCell(((XPQUERYDOC_4!$A56-3)*84)+(XPQUERYDOC_4!CG$1-1), "XPQUERYDOC_4")</f>
        <v>#NAME?</v>
      </c>
      <c r="CH56" t="e">
        <f ca="1">_xll.xpGetDataCell(((XPQUERYDOC_4!$A56-3)*84)+(XPQUERYDOC_4!CH$1-1), "XPQUERYDOC_4")</f>
        <v>#NAME?</v>
      </c>
    </row>
    <row r="57" spans="2:86" x14ac:dyDescent="0.2">
      <c r="B57" t="e">
        <f ca="1">_xll.xpGetDimLabel(2, 14, "XPQUERYDOC_4")</f>
        <v>#NAME?</v>
      </c>
      <c r="C57" t="e">
        <f ca="1">_xll.xpGetDataCell(((XPQUERYDOC_4!$A57-3)*84)+(XPQUERYDOC_4!C$1-1), "XPQUERYDOC_4")</f>
        <v>#NAME?</v>
      </c>
      <c r="D57" t="e">
        <f ca="1">_xll.xpGetDataCell(((XPQUERYDOC_4!$A57-3)*84)+(XPQUERYDOC_4!D$1-1), "XPQUERYDOC_4")</f>
        <v>#NAME?</v>
      </c>
      <c r="E57" t="e">
        <f ca="1">_xll.xpGetDataCell(((XPQUERYDOC_4!$A57-3)*84)+(XPQUERYDOC_4!E$1-1), "XPQUERYDOC_4")</f>
        <v>#NAME?</v>
      </c>
      <c r="F57" t="e">
        <f ca="1">_xll.xpGetDataCell(((XPQUERYDOC_4!$A57-3)*84)+(XPQUERYDOC_4!F$1-1), "XPQUERYDOC_4")</f>
        <v>#NAME?</v>
      </c>
      <c r="G57" t="e">
        <f ca="1">_xll.xpGetDataCell(((XPQUERYDOC_4!$A57-3)*84)+(XPQUERYDOC_4!G$1-1), "XPQUERYDOC_4")</f>
        <v>#NAME?</v>
      </c>
      <c r="H57" t="e">
        <f ca="1">_xll.xpGetDataCell(((XPQUERYDOC_4!$A57-3)*84)+(XPQUERYDOC_4!H$1-1), "XPQUERYDOC_4")</f>
        <v>#NAME?</v>
      </c>
      <c r="I57" t="e">
        <f ca="1">_xll.xpGetDataCell(((XPQUERYDOC_4!$A57-3)*84)+(XPQUERYDOC_4!I$1-1), "XPQUERYDOC_4")</f>
        <v>#NAME?</v>
      </c>
      <c r="J57" t="e">
        <f ca="1">_xll.xpGetDataCell(((XPQUERYDOC_4!$A57-3)*84)+(XPQUERYDOC_4!J$1-1), "XPQUERYDOC_4")</f>
        <v>#NAME?</v>
      </c>
      <c r="K57" t="e">
        <f ca="1">_xll.xpGetDataCell(((XPQUERYDOC_4!$A57-3)*84)+(XPQUERYDOC_4!K$1-1), "XPQUERYDOC_4")</f>
        <v>#NAME?</v>
      </c>
      <c r="L57" t="e">
        <f ca="1">_xll.xpGetDataCell(((XPQUERYDOC_4!$A57-3)*84)+(XPQUERYDOC_4!L$1-1), "XPQUERYDOC_4")</f>
        <v>#NAME?</v>
      </c>
      <c r="M57" t="e">
        <f ca="1">_xll.xpGetDataCell(((XPQUERYDOC_4!$A57-3)*84)+(XPQUERYDOC_4!M$1-1), "XPQUERYDOC_4")</f>
        <v>#NAME?</v>
      </c>
      <c r="N57" t="e">
        <f ca="1">_xll.xpGetDataCell(((XPQUERYDOC_4!$A57-3)*84)+(XPQUERYDOC_4!N$1-1), "XPQUERYDOC_4")</f>
        <v>#NAME?</v>
      </c>
      <c r="O57" t="e">
        <f ca="1">_xll.xpGetDataCell(((XPQUERYDOC_4!$A57-3)*84)+(XPQUERYDOC_4!O$1-1), "XPQUERYDOC_4")</f>
        <v>#NAME?</v>
      </c>
      <c r="P57" t="e">
        <f ca="1">_xll.xpGetDataCell(((XPQUERYDOC_4!$A57-3)*84)+(XPQUERYDOC_4!P$1-1), "XPQUERYDOC_4")</f>
        <v>#NAME?</v>
      </c>
      <c r="Q57" t="e">
        <f ca="1">_xll.xpGetDataCell(((XPQUERYDOC_4!$A57-3)*84)+(XPQUERYDOC_4!Q$1-1), "XPQUERYDOC_4")</f>
        <v>#NAME?</v>
      </c>
      <c r="R57" t="e">
        <f ca="1">_xll.xpGetDataCell(((XPQUERYDOC_4!$A57-3)*84)+(XPQUERYDOC_4!R$1-1), "XPQUERYDOC_4")</f>
        <v>#NAME?</v>
      </c>
      <c r="S57" t="e">
        <f ca="1">_xll.xpGetDataCell(((XPQUERYDOC_4!$A57-3)*84)+(XPQUERYDOC_4!S$1-1), "XPQUERYDOC_4")</f>
        <v>#NAME?</v>
      </c>
      <c r="T57" t="e">
        <f ca="1">_xll.xpGetDataCell(((XPQUERYDOC_4!$A57-3)*84)+(XPQUERYDOC_4!T$1-1), "XPQUERYDOC_4")</f>
        <v>#NAME?</v>
      </c>
      <c r="U57" t="e">
        <f ca="1">_xll.xpGetDataCell(((XPQUERYDOC_4!$A57-3)*84)+(XPQUERYDOC_4!U$1-1), "XPQUERYDOC_4")</f>
        <v>#NAME?</v>
      </c>
      <c r="V57" t="e">
        <f ca="1">_xll.xpGetDataCell(((XPQUERYDOC_4!$A57-3)*84)+(XPQUERYDOC_4!V$1-1), "XPQUERYDOC_4")</f>
        <v>#NAME?</v>
      </c>
      <c r="W57" t="e">
        <f ca="1">_xll.xpGetDataCell(((XPQUERYDOC_4!$A57-3)*84)+(XPQUERYDOC_4!W$1-1), "XPQUERYDOC_4")</f>
        <v>#NAME?</v>
      </c>
      <c r="X57" t="e">
        <f ca="1">_xll.xpGetDataCell(((XPQUERYDOC_4!$A57-3)*84)+(XPQUERYDOC_4!X$1-1), "XPQUERYDOC_4")</f>
        <v>#NAME?</v>
      </c>
      <c r="Y57" t="e">
        <f ca="1">_xll.xpGetDataCell(((XPQUERYDOC_4!$A57-3)*84)+(XPQUERYDOC_4!Y$1-1), "XPQUERYDOC_4")</f>
        <v>#NAME?</v>
      </c>
      <c r="Z57" t="e">
        <f ca="1">_xll.xpGetDataCell(((XPQUERYDOC_4!$A57-3)*84)+(XPQUERYDOC_4!Z$1-1), "XPQUERYDOC_4")</f>
        <v>#NAME?</v>
      </c>
      <c r="AA57" t="e">
        <f ca="1">_xll.xpGetDataCell(((XPQUERYDOC_4!$A57-3)*84)+(XPQUERYDOC_4!AA$1-1), "XPQUERYDOC_4")</f>
        <v>#NAME?</v>
      </c>
      <c r="AB57" t="e">
        <f ca="1">_xll.xpGetDataCell(((XPQUERYDOC_4!$A57-3)*84)+(XPQUERYDOC_4!AB$1-1), "XPQUERYDOC_4")</f>
        <v>#NAME?</v>
      </c>
      <c r="AC57" t="e">
        <f ca="1">_xll.xpGetDataCell(((XPQUERYDOC_4!$A57-3)*84)+(XPQUERYDOC_4!AC$1-1), "XPQUERYDOC_4")</f>
        <v>#NAME?</v>
      </c>
      <c r="AD57" t="e">
        <f ca="1">_xll.xpGetDataCell(((XPQUERYDOC_4!$A57-3)*84)+(XPQUERYDOC_4!AD$1-1), "XPQUERYDOC_4")</f>
        <v>#NAME?</v>
      </c>
      <c r="AE57" t="e">
        <f ca="1">_xll.xpGetDataCell(((XPQUERYDOC_4!$A57-3)*84)+(XPQUERYDOC_4!AE$1-1), "XPQUERYDOC_4")</f>
        <v>#NAME?</v>
      </c>
      <c r="AF57" t="e">
        <f ca="1">_xll.xpGetDataCell(((XPQUERYDOC_4!$A57-3)*84)+(XPQUERYDOC_4!AF$1-1), "XPQUERYDOC_4")</f>
        <v>#NAME?</v>
      </c>
      <c r="AG57" t="e">
        <f ca="1">_xll.xpGetDataCell(((XPQUERYDOC_4!$A57-3)*84)+(XPQUERYDOC_4!AG$1-1), "XPQUERYDOC_4")</f>
        <v>#NAME?</v>
      </c>
      <c r="AH57" t="e">
        <f ca="1">_xll.xpGetDataCell(((XPQUERYDOC_4!$A57-3)*84)+(XPQUERYDOC_4!AH$1-1), "XPQUERYDOC_4")</f>
        <v>#NAME?</v>
      </c>
      <c r="AI57" t="e">
        <f ca="1">_xll.xpGetDataCell(((XPQUERYDOC_4!$A57-3)*84)+(XPQUERYDOC_4!AI$1-1), "XPQUERYDOC_4")</f>
        <v>#NAME?</v>
      </c>
      <c r="AJ57" t="e">
        <f ca="1">_xll.xpGetDataCell(((XPQUERYDOC_4!$A57-3)*84)+(XPQUERYDOC_4!AJ$1-1), "XPQUERYDOC_4")</f>
        <v>#NAME?</v>
      </c>
      <c r="AK57" t="e">
        <f ca="1">_xll.xpGetDataCell(((XPQUERYDOC_4!$A57-3)*84)+(XPQUERYDOC_4!AK$1-1), "XPQUERYDOC_4")</f>
        <v>#NAME?</v>
      </c>
      <c r="AL57" t="e">
        <f ca="1">_xll.xpGetDataCell(((XPQUERYDOC_4!$A57-3)*84)+(XPQUERYDOC_4!AL$1-1), "XPQUERYDOC_4")</f>
        <v>#NAME?</v>
      </c>
      <c r="AM57" t="e">
        <f ca="1">_xll.xpGetDataCell(((XPQUERYDOC_4!$A57-3)*84)+(XPQUERYDOC_4!AM$1-1), "XPQUERYDOC_4")</f>
        <v>#NAME?</v>
      </c>
      <c r="AN57" t="e">
        <f ca="1">_xll.xpGetDataCell(((XPQUERYDOC_4!$A57-3)*84)+(XPQUERYDOC_4!AN$1-1), "XPQUERYDOC_4")</f>
        <v>#NAME?</v>
      </c>
      <c r="AO57" t="e">
        <f ca="1">_xll.xpGetDataCell(((XPQUERYDOC_4!$A57-3)*84)+(XPQUERYDOC_4!AO$1-1), "XPQUERYDOC_4")</f>
        <v>#NAME?</v>
      </c>
      <c r="AP57" t="e">
        <f ca="1">_xll.xpGetDataCell(((XPQUERYDOC_4!$A57-3)*84)+(XPQUERYDOC_4!AP$1-1), "XPQUERYDOC_4")</f>
        <v>#NAME?</v>
      </c>
      <c r="AQ57" t="e">
        <f ca="1">_xll.xpGetDataCell(((XPQUERYDOC_4!$A57-3)*84)+(XPQUERYDOC_4!AQ$1-1), "XPQUERYDOC_4")</f>
        <v>#NAME?</v>
      </c>
      <c r="AR57" t="e">
        <f ca="1">_xll.xpGetDataCell(((XPQUERYDOC_4!$A57-3)*84)+(XPQUERYDOC_4!AR$1-1), "XPQUERYDOC_4")</f>
        <v>#NAME?</v>
      </c>
      <c r="AS57" t="e">
        <f ca="1">_xll.xpGetDataCell(((XPQUERYDOC_4!$A57-3)*84)+(XPQUERYDOC_4!AS$1-1), "XPQUERYDOC_4")</f>
        <v>#NAME?</v>
      </c>
      <c r="AT57" t="e">
        <f ca="1">_xll.xpGetDataCell(((XPQUERYDOC_4!$A57-3)*84)+(XPQUERYDOC_4!AT$1-1), "XPQUERYDOC_4")</f>
        <v>#NAME?</v>
      </c>
      <c r="AU57" t="e">
        <f ca="1">_xll.xpGetDataCell(((XPQUERYDOC_4!$A57-3)*84)+(XPQUERYDOC_4!AU$1-1), "XPQUERYDOC_4")</f>
        <v>#NAME?</v>
      </c>
      <c r="AV57" t="e">
        <f ca="1">_xll.xpGetDataCell(((XPQUERYDOC_4!$A57-3)*84)+(XPQUERYDOC_4!AV$1-1), "XPQUERYDOC_4")</f>
        <v>#NAME?</v>
      </c>
      <c r="AW57" t="e">
        <f ca="1">_xll.xpGetDataCell(((XPQUERYDOC_4!$A57-3)*84)+(XPQUERYDOC_4!AW$1-1), "XPQUERYDOC_4")</f>
        <v>#NAME?</v>
      </c>
      <c r="AX57" t="e">
        <f ca="1">_xll.xpGetDataCell(((XPQUERYDOC_4!$A57-3)*84)+(XPQUERYDOC_4!AX$1-1), "XPQUERYDOC_4")</f>
        <v>#NAME?</v>
      </c>
      <c r="AY57" t="e">
        <f ca="1">_xll.xpGetDataCell(((XPQUERYDOC_4!$A57-3)*84)+(XPQUERYDOC_4!AY$1-1), "XPQUERYDOC_4")</f>
        <v>#NAME?</v>
      </c>
      <c r="AZ57" t="e">
        <f ca="1">_xll.xpGetDataCell(((XPQUERYDOC_4!$A57-3)*84)+(XPQUERYDOC_4!AZ$1-1), "XPQUERYDOC_4")</f>
        <v>#NAME?</v>
      </c>
      <c r="BA57" t="e">
        <f ca="1">_xll.xpGetDataCell(((XPQUERYDOC_4!$A57-3)*84)+(XPQUERYDOC_4!BA$1-1), "XPQUERYDOC_4")</f>
        <v>#NAME?</v>
      </c>
      <c r="BB57" t="e">
        <f ca="1">_xll.xpGetDataCell(((XPQUERYDOC_4!$A57-3)*84)+(XPQUERYDOC_4!BB$1-1), "XPQUERYDOC_4")</f>
        <v>#NAME?</v>
      </c>
      <c r="BC57" t="e">
        <f ca="1">_xll.xpGetDataCell(((XPQUERYDOC_4!$A57-3)*84)+(XPQUERYDOC_4!BC$1-1), "XPQUERYDOC_4")</f>
        <v>#NAME?</v>
      </c>
      <c r="BD57" t="e">
        <f ca="1">_xll.xpGetDataCell(((XPQUERYDOC_4!$A57-3)*84)+(XPQUERYDOC_4!BD$1-1), "XPQUERYDOC_4")</f>
        <v>#NAME?</v>
      </c>
      <c r="BE57" t="e">
        <f ca="1">_xll.xpGetDataCell(((XPQUERYDOC_4!$A57-3)*84)+(XPQUERYDOC_4!BE$1-1), "XPQUERYDOC_4")</f>
        <v>#NAME?</v>
      </c>
      <c r="BF57" t="e">
        <f ca="1">_xll.xpGetDataCell(((XPQUERYDOC_4!$A57-3)*84)+(XPQUERYDOC_4!BF$1-1), "XPQUERYDOC_4")</f>
        <v>#NAME?</v>
      </c>
      <c r="BG57" t="e">
        <f ca="1">_xll.xpGetDataCell(((XPQUERYDOC_4!$A57-3)*84)+(XPQUERYDOC_4!BG$1-1), "XPQUERYDOC_4")</f>
        <v>#NAME?</v>
      </c>
      <c r="BH57" t="e">
        <f ca="1">_xll.xpGetDataCell(((XPQUERYDOC_4!$A57-3)*84)+(XPQUERYDOC_4!BH$1-1), "XPQUERYDOC_4")</f>
        <v>#NAME?</v>
      </c>
      <c r="BI57" t="e">
        <f ca="1">_xll.xpGetDataCell(((XPQUERYDOC_4!$A57-3)*84)+(XPQUERYDOC_4!BI$1-1), "XPQUERYDOC_4")</f>
        <v>#NAME?</v>
      </c>
      <c r="BJ57" t="e">
        <f ca="1">_xll.xpGetDataCell(((XPQUERYDOC_4!$A57-3)*84)+(XPQUERYDOC_4!BJ$1-1), "XPQUERYDOC_4")</f>
        <v>#NAME?</v>
      </c>
      <c r="BK57" t="e">
        <f ca="1">_xll.xpGetDataCell(((XPQUERYDOC_4!$A57-3)*84)+(XPQUERYDOC_4!BK$1-1), "XPQUERYDOC_4")</f>
        <v>#NAME?</v>
      </c>
      <c r="BL57" t="e">
        <f ca="1">_xll.xpGetDataCell(((XPQUERYDOC_4!$A57-3)*84)+(XPQUERYDOC_4!BL$1-1), "XPQUERYDOC_4")</f>
        <v>#NAME?</v>
      </c>
      <c r="BM57" t="e">
        <f ca="1">_xll.xpGetDataCell(((XPQUERYDOC_4!$A57-3)*84)+(XPQUERYDOC_4!BM$1-1), "XPQUERYDOC_4")</f>
        <v>#NAME?</v>
      </c>
      <c r="BN57" t="e">
        <f ca="1">_xll.xpGetDataCell(((XPQUERYDOC_4!$A57-3)*84)+(XPQUERYDOC_4!BN$1-1), "XPQUERYDOC_4")</f>
        <v>#NAME?</v>
      </c>
      <c r="BO57" t="e">
        <f ca="1">_xll.xpGetDataCell(((XPQUERYDOC_4!$A57-3)*84)+(XPQUERYDOC_4!BO$1-1), "XPQUERYDOC_4")</f>
        <v>#NAME?</v>
      </c>
      <c r="BP57" t="e">
        <f ca="1">_xll.xpGetDataCell(((XPQUERYDOC_4!$A57-3)*84)+(XPQUERYDOC_4!BP$1-1), "XPQUERYDOC_4")</f>
        <v>#NAME?</v>
      </c>
      <c r="BQ57" t="e">
        <f ca="1">_xll.xpGetDataCell(((XPQUERYDOC_4!$A57-3)*84)+(XPQUERYDOC_4!BQ$1-1), "XPQUERYDOC_4")</f>
        <v>#NAME?</v>
      </c>
      <c r="BR57" t="e">
        <f ca="1">_xll.xpGetDataCell(((XPQUERYDOC_4!$A57-3)*84)+(XPQUERYDOC_4!BR$1-1), "XPQUERYDOC_4")</f>
        <v>#NAME?</v>
      </c>
      <c r="BS57" t="e">
        <f ca="1">_xll.xpGetDataCell(((XPQUERYDOC_4!$A57-3)*84)+(XPQUERYDOC_4!BS$1-1), "XPQUERYDOC_4")</f>
        <v>#NAME?</v>
      </c>
      <c r="BT57" t="e">
        <f ca="1">_xll.xpGetDataCell(((XPQUERYDOC_4!$A57-3)*84)+(XPQUERYDOC_4!BT$1-1), "XPQUERYDOC_4")</f>
        <v>#NAME?</v>
      </c>
      <c r="BU57" t="e">
        <f ca="1">_xll.xpGetDataCell(((XPQUERYDOC_4!$A57-3)*84)+(XPQUERYDOC_4!BU$1-1), "XPQUERYDOC_4")</f>
        <v>#NAME?</v>
      </c>
      <c r="BV57" t="e">
        <f ca="1">_xll.xpGetDataCell(((XPQUERYDOC_4!$A57-3)*84)+(XPQUERYDOC_4!BV$1-1), "XPQUERYDOC_4")</f>
        <v>#NAME?</v>
      </c>
      <c r="BW57" t="e">
        <f ca="1">_xll.xpGetDataCell(((XPQUERYDOC_4!$A57-3)*84)+(XPQUERYDOC_4!BW$1-1), "XPQUERYDOC_4")</f>
        <v>#NAME?</v>
      </c>
      <c r="BX57" t="e">
        <f ca="1">_xll.xpGetDataCell(((XPQUERYDOC_4!$A57-3)*84)+(XPQUERYDOC_4!BX$1-1), "XPQUERYDOC_4")</f>
        <v>#NAME?</v>
      </c>
      <c r="BY57" t="e">
        <f ca="1">_xll.xpGetDataCell(((XPQUERYDOC_4!$A57-3)*84)+(XPQUERYDOC_4!BY$1-1), "XPQUERYDOC_4")</f>
        <v>#NAME?</v>
      </c>
      <c r="BZ57" t="e">
        <f ca="1">_xll.xpGetDataCell(((XPQUERYDOC_4!$A57-3)*84)+(XPQUERYDOC_4!BZ$1-1), "XPQUERYDOC_4")</f>
        <v>#NAME?</v>
      </c>
      <c r="CA57" t="e">
        <f ca="1">_xll.xpGetDataCell(((XPQUERYDOC_4!$A57-3)*84)+(XPQUERYDOC_4!CA$1-1), "XPQUERYDOC_4")</f>
        <v>#NAME?</v>
      </c>
      <c r="CB57" t="e">
        <f ca="1">_xll.xpGetDataCell(((XPQUERYDOC_4!$A57-3)*84)+(XPQUERYDOC_4!CB$1-1), "XPQUERYDOC_4")</f>
        <v>#NAME?</v>
      </c>
      <c r="CC57" t="e">
        <f ca="1">_xll.xpGetDataCell(((XPQUERYDOC_4!$A57-3)*84)+(XPQUERYDOC_4!CC$1-1), "XPQUERYDOC_4")</f>
        <v>#NAME?</v>
      </c>
      <c r="CD57" t="e">
        <f ca="1">_xll.xpGetDataCell(((XPQUERYDOC_4!$A57-3)*84)+(XPQUERYDOC_4!CD$1-1), "XPQUERYDOC_4")</f>
        <v>#NAME?</v>
      </c>
      <c r="CE57" t="e">
        <f ca="1">_xll.xpGetDataCell(((XPQUERYDOC_4!$A57-3)*84)+(XPQUERYDOC_4!CE$1-1), "XPQUERYDOC_4")</f>
        <v>#NAME?</v>
      </c>
      <c r="CF57" t="e">
        <f ca="1">_xll.xpGetDataCell(((XPQUERYDOC_4!$A57-3)*84)+(XPQUERYDOC_4!CF$1-1), "XPQUERYDOC_4")</f>
        <v>#NAME?</v>
      </c>
      <c r="CG57" t="e">
        <f ca="1">_xll.xpGetDataCell(((XPQUERYDOC_4!$A57-3)*84)+(XPQUERYDOC_4!CG$1-1), "XPQUERYDOC_4")</f>
        <v>#NAME?</v>
      </c>
      <c r="CH57" t="e">
        <f ca="1">_xll.xpGetDataCell(((XPQUERYDOC_4!$A57-3)*84)+(XPQUERYDOC_4!CH$1-1), "XPQUERYDOC_4")</f>
        <v>#NAME?</v>
      </c>
    </row>
    <row r="58" spans="2:86" x14ac:dyDescent="0.2">
      <c r="B58" t="e">
        <f ca="1">_xll.xpGetDimLabel(2, 15, "XPQUERYDOC_4")</f>
        <v>#NAME?</v>
      </c>
      <c r="C58" t="e">
        <f ca="1">_xll.xpGetDataCell(((XPQUERYDOC_4!$A58-3)*84)+(XPQUERYDOC_4!C$1-1), "XPQUERYDOC_4")</f>
        <v>#NAME?</v>
      </c>
      <c r="D58" t="e">
        <f ca="1">_xll.xpGetDataCell(((XPQUERYDOC_4!$A58-3)*84)+(XPQUERYDOC_4!D$1-1), "XPQUERYDOC_4")</f>
        <v>#NAME?</v>
      </c>
      <c r="E58" t="e">
        <f ca="1">_xll.xpGetDataCell(((XPQUERYDOC_4!$A58-3)*84)+(XPQUERYDOC_4!E$1-1), "XPQUERYDOC_4")</f>
        <v>#NAME?</v>
      </c>
      <c r="F58" t="e">
        <f ca="1">_xll.xpGetDataCell(((XPQUERYDOC_4!$A58-3)*84)+(XPQUERYDOC_4!F$1-1), "XPQUERYDOC_4")</f>
        <v>#NAME?</v>
      </c>
      <c r="G58" t="e">
        <f ca="1">_xll.xpGetDataCell(((XPQUERYDOC_4!$A58-3)*84)+(XPQUERYDOC_4!G$1-1), "XPQUERYDOC_4")</f>
        <v>#NAME?</v>
      </c>
      <c r="H58" t="e">
        <f ca="1">_xll.xpGetDataCell(((XPQUERYDOC_4!$A58-3)*84)+(XPQUERYDOC_4!H$1-1), "XPQUERYDOC_4")</f>
        <v>#NAME?</v>
      </c>
      <c r="I58" t="e">
        <f ca="1">_xll.xpGetDataCell(((XPQUERYDOC_4!$A58-3)*84)+(XPQUERYDOC_4!I$1-1), "XPQUERYDOC_4")</f>
        <v>#NAME?</v>
      </c>
      <c r="J58" t="e">
        <f ca="1">_xll.xpGetDataCell(((XPQUERYDOC_4!$A58-3)*84)+(XPQUERYDOC_4!J$1-1), "XPQUERYDOC_4")</f>
        <v>#NAME?</v>
      </c>
      <c r="K58" t="e">
        <f ca="1">_xll.xpGetDataCell(((XPQUERYDOC_4!$A58-3)*84)+(XPQUERYDOC_4!K$1-1), "XPQUERYDOC_4")</f>
        <v>#NAME?</v>
      </c>
      <c r="L58" t="e">
        <f ca="1">_xll.xpGetDataCell(((XPQUERYDOC_4!$A58-3)*84)+(XPQUERYDOC_4!L$1-1), "XPQUERYDOC_4")</f>
        <v>#NAME?</v>
      </c>
      <c r="M58" t="e">
        <f ca="1">_xll.xpGetDataCell(((XPQUERYDOC_4!$A58-3)*84)+(XPQUERYDOC_4!M$1-1), "XPQUERYDOC_4")</f>
        <v>#NAME?</v>
      </c>
      <c r="N58" t="e">
        <f ca="1">_xll.xpGetDataCell(((XPQUERYDOC_4!$A58-3)*84)+(XPQUERYDOC_4!N$1-1), "XPQUERYDOC_4")</f>
        <v>#NAME?</v>
      </c>
      <c r="O58" t="e">
        <f ca="1">_xll.xpGetDataCell(((XPQUERYDOC_4!$A58-3)*84)+(XPQUERYDOC_4!O$1-1), "XPQUERYDOC_4")</f>
        <v>#NAME?</v>
      </c>
      <c r="P58" t="e">
        <f ca="1">_xll.xpGetDataCell(((XPQUERYDOC_4!$A58-3)*84)+(XPQUERYDOC_4!P$1-1), "XPQUERYDOC_4")</f>
        <v>#NAME?</v>
      </c>
      <c r="Q58" t="e">
        <f ca="1">_xll.xpGetDataCell(((XPQUERYDOC_4!$A58-3)*84)+(XPQUERYDOC_4!Q$1-1), "XPQUERYDOC_4")</f>
        <v>#NAME?</v>
      </c>
      <c r="R58" t="e">
        <f ca="1">_xll.xpGetDataCell(((XPQUERYDOC_4!$A58-3)*84)+(XPQUERYDOC_4!R$1-1), "XPQUERYDOC_4")</f>
        <v>#NAME?</v>
      </c>
      <c r="S58" t="e">
        <f ca="1">_xll.xpGetDataCell(((XPQUERYDOC_4!$A58-3)*84)+(XPQUERYDOC_4!S$1-1), "XPQUERYDOC_4")</f>
        <v>#NAME?</v>
      </c>
      <c r="T58" t="e">
        <f ca="1">_xll.xpGetDataCell(((XPQUERYDOC_4!$A58-3)*84)+(XPQUERYDOC_4!T$1-1), "XPQUERYDOC_4")</f>
        <v>#NAME?</v>
      </c>
      <c r="U58" t="e">
        <f ca="1">_xll.xpGetDataCell(((XPQUERYDOC_4!$A58-3)*84)+(XPQUERYDOC_4!U$1-1), "XPQUERYDOC_4")</f>
        <v>#NAME?</v>
      </c>
      <c r="V58" t="e">
        <f ca="1">_xll.xpGetDataCell(((XPQUERYDOC_4!$A58-3)*84)+(XPQUERYDOC_4!V$1-1), "XPQUERYDOC_4")</f>
        <v>#NAME?</v>
      </c>
      <c r="W58" t="e">
        <f ca="1">_xll.xpGetDataCell(((XPQUERYDOC_4!$A58-3)*84)+(XPQUERYDOC_4!W$1-1), "XPQUERYDOC_4")</f>
        <v>#NAME?</v>
      </c>
      <c r="X58" t="e">
        <f ca="1">_xll.xpGetDataCell(((XPQUERYDOC_4!$A58-3)*84)+(XPQUERYDOC_4!X$1-1), "XPQUERYDOC_4")</f>
        <v>#NAME?</v>
      </c>
      <c r="Y58" t="e">
        <f ca="1">_xll.xpGetDataCell(((XPQUERYDOC_4!$A58-3)*84)+(XPQUERYDOC_4!Y$1-1), "XPQUERYDOC_4")</f>
        <v>#NAME?</v>
      </c>
      <c r="Z58" t="e">
        <f ca="1">_xll.xpGetDataCell(((XPQUERYDOC_4!$A58-3)*84)+(XPQUERYDOC_4!Z$1-1), "XPQUERYDOC_4")</f>
        <v>#NAME?</v>
      </c>
      <c r="AA58" t="e">
        <f ca="1">_xll.xpGetDataCell(((XPQUERYDOC_4!$A58-3)*84)+(XPQUERYDOC_4!AA$1-1), "XPQUERYDOC_4")</f>
        <v>#NAME?</v>
      </c>
      <c r="AB58" t="e">
        <f ca="1">_xll.xpGetDataCell(((XPQUERYDOC_4!$A58-3)*84)+(XPQUERYDOC_4!AB$1-1), "XPQUERYDOC_4")</f>
        <v>#NAME?</v>
      </c>
      <c r="AC58" t="e">
        <f ca="1">_xll.xpGetDataCell(((XPQUERYDOC_4!$A58-3)*84)+(XPQUERYDOC_4!AC$1-1), "XPQUERYDOC_4")</f>
        <v>#NAME?</v>
      </c>
      <c r="AD58" t="e">
        <f ca="1">_xll.xpGetDataCell(((XPQUERYDOC_4!$A58-3)*84)+(XPQUERYDOC_4!AD$1-1), "XPQUERYDOC_4")</f>
        <v>#NAME?</v>
      </c>
      <c r="AE58" t="e">
        <f ca="1">_xll.xpGetDataCell(((XPQUERYDOC_4!$A58-3)*84)+(XPQUERYDOC_4!AE$1-1), "XPQUERYDOC_4")</f>
        <v>#NAME?</v>
      </c>
      <c r="AF58" t="e">
        <f ca="1">_xll.xpGetDataCell(((XPQUERYDOC_4!$A58-3)*84)+(XPQUERYDOC_4!AF$1-1), "XPQUERYDOC_4")</f>
        <v>#NAME?</v>
      </c>
      <c r="AG58" t="e">
        <f ca="1">_xll.xpGetDataCell(((XPQUERYDOC_4!$A58-3)*84)+(XPQUERYDOC_4!AG$1-1), "XPQUERYDOC_4")</f>
        <v>#NAME?</v>
      </c>
      <c r="AH58" t="e">
        <f ca="1">_xll.xpGetDataCell(((XPQUERYDOC_4!$A58-3)*84)+(XPQUERYDOC_4!AH$1-1), "XPQUERYDOC_4")</f>
        <v>#NAME?</v>
      </c>
      <c r="AI58" t="e">
        <f ca="1">_xll.xpGetDataCell(((XPQUERYDOC_4!$A58-3)*84)+(XPQUERYDOC_4!AI$1-1), "XPQUERYDOC_4")</f>
        <v>#NAME?</v>
      </c>
      <c r="AJ58" t="e">
        <f ca="1">_xll.xpGetDataCell(((XPQUERYDOC_4!$A58-3)*84)+(XPQUERYDOC_4!AJ$1-1), "XPQUERYDOC_4")</f>
        <v>#NAME?</v>
      </c>
      <c r="AK58" t="e">
        <f ca="1">_xll.xpGetDataCell(((XPQUERYDOC_4!$A58-3)*84)+(XPQUERYDOC_4!AK$1-1), "XPQUERYDOC_4")</f>
        <v>#NAME?</v>
      </c>
      <c r="AL58" t="e">
        <f ca="1">_xll.xpGetDataCell(((XPQUERYDOC_4!$A58-3)*84)+(XPQUERYDOC_4!AL$1-1), "XPQUERYDOC_4")</f>
        <v>#NAME?</v>
      </c>
      <c r="AM58" t="e">
        <f ca="1">_xll.xpGetDataCell(((XPQUERYDOC_4!$A58-3)*84)+(XPQUERYDOC_4!AM$1-1), "XPQUERYDOC_4")</f>
        <v>#NAME?</v>
      </c>
      <c r="AN58" t="e">
        <f ca="1">_xll.xpGetDataCell(((XPQUERYDOC_4!$A58-3)*84)+(XPQUERYDOC_4!AN$1-1), "XPQUERYDOC_4")</f>
        <v>#NAME?</v>
      </c>
      <c r="AO58" t="e">
        <f ca="1">_xll.xpGetDataCell(((XPQUERYDOC_4!$A58-3)*84)+(XPQUERYDOC_4!AO$1-1), "XPQUERYDOC_4")</f>
        <v>#NAME?</v>
      </c>
      <c r="AP58" t="e">
        <f ca="1">_xll.xpGetDataCell(((XPQUERYDOC_4!$A58-3)*84)+(XPQUERYDOC_4!AP$1-1), "XPQUERYDOC_4")</f>
        <v>#NAME?</v>
      </c>
      <c r="AQ58" t="e">
        <f ca="1">_xll.xpGetDataCell(((XPQUERYDOC_4!$A58-3)*84)+(XPQUERYDOC_4!AQ$1-1), "XPQUERYDOC_4")</f>
        <v>#NAME?</v>
      </c>
      <c r="AR58" t="e">
        <f ca="1">_xll.xpGetDataCell(((XPQUERYDOC_4!$A58-3)*84)+(XPQUERYDOC_4!AR$1-1), "XPQUERYDOC_4")</f>
        <v>#NAME?</v>
      </c>
      <c r="AS58" t="e">
        <f ca="1">_xll.xpGetDataCell(((XPQUERYDOC_4!$A58-3)*84)+(XPQUERYDOC_4!AS$1-1), "XPQUERYDOC_4")</f>
        <v>#NAME?</v>
      </c>
      <c r="AT58" t="e">
        <f ca="1">_xll.xpGetDataCell(((XPQUERYDOC_4!$A58-3)*84)+(XPQUERYDOC_4!AT$1-1), "XPQUERYDOC_4")</f>
        <v>#NAME?</v>
      </c>
      <c r="AU58" t="e">
        <f ca="1">_xll.xpGetDataCell(((XPQUERYDOC_4!$A58-3)*84)+(XPQUERYDOC_4!AU$1-1), "XPQUERYDOC_4")</f>
        <v>#NAME?</v>
      </c>
      <c r="AV58" t="e">
        <f ca="1">_xll.xpGetDataCell(((XPQUERYDOC_4!$A58-3)*84)+(XPQUERYDOC_4!AV$1-1), "XPQUERYDOC_4")</f>
        <v>#NAME?</v>
      </c>
      <c r="AW58" t="e">
        <f ca="1">_xll.xpGetDataCell(((XPQUERYDOC_4!$A58-3)*84)+(XPQUERYDOC_4!AW$1-1), "XPQUERYDOC_4")</f>
        <v>#NAME?</v>
      </c>
      <c r="AX58" t="e">
        <f ca="1">_xll.xpGetDataCell(((XPQUERYDOC_4!$A58-3)*84)+(XPQUERYDOC_4!AX$1-1), "XPQUERYDOC_4")</f>
        <v>#NAME?</v>
      </c>
      <c r="AY58" t="e">
        <f ca="1">_xll.xpGetDataCell(((XPQUERYDOC_4!$A58-3)*84)+(XPQUERYDOC_4!AY$1-1), "XPQUERYDOC_4")</f>
        <v>#NAME?</v>
      </c>
      <c r="AZ58" t="e">
        <f ca="1">_xll.xpGetDataCell(((XPQUERYDOC_4!$A58-3)*84)+(XPQUERYDOC_4!AZ$1-1), "XPQUERYDOC_4")</f>
        <v>#NAME?</v>
      </c>
      <c r="BA58" t="e">
        <f ca="1">_xll.xpGetDataCell(((XPQUERYDOC_4!$A58-3)*84)+(XPQUERYDOC_4!BA$1-1), "XPQUERYDOC_4")</f>
        <v>#NAME?</v>
      </c>
      <c r="BB58" t="e">
        <f ca="1">_xll.xpGetDataCell(((XPQUERYDOC_4!$A58-3)*84)+(XPQUERYDOC_4!BB$1-1), "XPQUERYDOC_4")</f>
        <v>#NAME?</v>
      </c>
      <c r="BC58" t="e">
        <f ca="1">_xll.xpGetDataCell(((XPQUERYDOC_4!$A58-3)*84)+(XPQUERYDOC_4!BC$1-1), "XPQUERYDOC_4")</f>
        <v>#NAME?</v>
      </c>
      <c r="BD58" t="e">
        <f ca="1">_xll.xpGetDataCell(((XPQUERYDOC_4!$A58-3)*84)+(XPQUERYDOC_4!BD$1-1), "XPQUERYDOC_4")</f>
        <v>#NAME?</v>
      </c>
      <c r="BE58" t="e">
        <f ca="1">_xll.xpGetDataCell(((XPQUERYDOC_4!$A58-3)*84)+(XPQUERYDOC_4!BE$1-1), "XPQUERYDOC_4")</f>
        <v>#NAME?</v>
      </c>
      <c r="BF58" t="e">
        <f ca="1">_xll.xpGetDataCell(((XPQUERYDOC_4!$A58-3)*84)+(XPQUERYDOC_4!BF$1-1), "XPQUERYDOC_4")</f>
        <v>#NAME?</v>
      </c>
      <c r="BG58" t="e">
        <f ca="1">_xll.xpGetDataCell(((XPQUERYDOC_4!$A58-3)*84)+(XPQUERYDOC_4!BG$1-1), "XPQUERYDOC_4")</f>
        <v>#NAME?</v>
      </c>
      <c r="BH58" t="e">
        <f ca="1">_xll.xpGetDataCell(((XPQUERYDOC_4!$A58-3)*84)+(XPQUERYDOC_4!BH$1-1), "XPQUERYDOC_4")</f>
        <v>#NAME?</v>
      </c>
      <c r="BI58" t="e">
        <f ca="1">_xll.xpGetDataCell(((XPQUERYDOC_4!$A58-3)*84)+(XPQUERYDOC_4!BI$1-1), "XPQUERYDOC_4")</f>
        <v>#NAME?</v>
      </c>
      <c r="BJ58" t="e">
        <f ca="1">_xll.xpGetDataCell(((XPQUERYDOC_4!$A58-3)*84)+(XPQUERYDOC_4!BJ$1-1), "XPQUERYDOC_4")</f>
        <v>#NAME?</v>
      </c>
      <c r="BK58" t="e">
        <f ca="1">_xll.xpGetDataCell(((XPQUERYDOC_4!$A58-3)*84)+(XPQUERYDOC_4!BK$1-1), "XPQUERYDOC_4")</f>
        <v>#NAME?</v>
      </c>
      <c r="BL58" t="e">
        <f ca="1">_xll.xpGetDataCell(((XPQUERYDOC_4!$A58-3)*84)+(XPQUERYDOC_4!BL$1-1), "XPQUERYDOC_4")</f>
        <v>#NAME?</v>
      </c>
      <c r="BM58" t="e">
        <f ca="1">_xll.xpGetDataCell(((XPQUERYDOC_4!$A58-3)*84)+(XPQUERYDOC_4!BM$1-1), "XPQUERYDOC_4")</f>
        <v>#NAME?</v>
      </c>
      <c r="BN58" t="e">
        <f ca="1">_xll.xpGetDataCell(((XPQUERYDOC_4!$A58-3)*84)+(XPQUERYDOC_4!BN$1-1), "XPQUERYDOC_4")</f>
        <v>#NAME?</v>
      </c>
      <c r="BO58" t="e">
        <f ca="1">_xll.xpGetDataCell(((XPQUERYDOC_4!$A58-3)*84)+(XPQUERYDOC_4!BO$1-1), "XPQUERYDOC_4")</f>
        <v>#NAME?</v>
      </c>
      <c r="BP58" t="e">
        <f ca="1">_xll.xpGetDataCell(((XPQUERYDOC_4!$A58-3)*84)+(XPQUERYDOC_4!BP$1-1), "XPQUERYDOC_4")</f>
        <v>#NAME?</v>
      </c>
      <c r="BQ58" t="e">
        <f ca="1">_xll.xpGetDataCell(((XPQUERYDOC_4!$A58-3)*84)+(XPQUERYDOC_4!BQ$1-1), "XPQUERYDOC_4")</f>
        <v>#NAME?</v>
      </c>
      <c r="BR58" t="e">
        <f ca="1">_xll.xpGetDataCell(((XPQUERYDOC_4!$A58-3)*84)+(XPQUERYDOC_4!BR$1-1), "XPQUERYDOC_4")</f>
        <v>#NAME?</v>
      </c>
      <c r="BS58" t="e">
        <f ca="1">_xll.xpGetDataCell(((XPQUERYDOC_4!$A58-3)*84)+(XPQUERYDOC_4!BS$1-1), "XPQUERYDOC_4")</f>
        <v>#NAME?</v>
      </c>
      <c r="BT58" t="e">
        <f ca="1">_xll.xpGetDataCell(((XPQUERYDOC_4!$A58-3)*84)+(XPQUERYDOC_4!BT$1-1), "XPQUERYDOC_4")</f>
        <v>#NAME?</v>
      </c>
      <c r="BU58" t="e">
        <f ca="1">_xll.xpGetDataCell(((XPQUERYDOC_4!$A58-3)*84)+(XPQUERYDOC_4!BU$1-1), "XPQUERYDOC_4")</f>
        <v>#NAME?</v>
      </c>
      <c r="BV58" t="e">
        <f ca="1">_xll.xpGetDataCell(((XPQUERYDOC_4!$A58-3)*84)+(XPQUERYDOC_4!BV$1-1), "XPQUERYDOC_4")</f>
        <v>#NAME?</v>
      </c>
      <c r="BW58" t="e">
        <f ca="1">_xll.xpGetDataCell(((XPQUERYDOC_4!$A58-3)*84)+(XPQUERYDOC_4!BW$1-1), "XPQUERYDOC_4")</f>
        <v>#NAME?</v>
      </c>
      <c r="BX58" t="e">
        <f ca="1">_xll.xpGetDataCell(((XPQUERYDOC_4!$A58-3)*84)+(XPQUERYDOC_4!BX$1-1), "XPQUERYDOC_4")</f>
        <v>#NAME?</v>
      </c>
      <c r="BY58" t="e">
        <f ca="1">_xll.xpGetDataCell(((XPQUERYDOC_4!$A58-3)*84)+(XPQUERYDOC_4!BY$1-1), "XPQUERYDOC_4")</f>
        <v>#NAME?</v>
      </c>
      <c r="BZ58" t="e">
        <f ca="1">_xll.xpGetDataCell(((XPQUERYDOC_4!$A58-3)*84)+(XPQUERYDOC_4!BZ$1-1), "XPQUERYDOC_4")</f>
        <v>#NAME?</v>
      </c>
      <c r="CA58" t="e">
        <f ca="1">_xll.xpGetDataCell(((XPQUERYDOC_4!$A58-3)*84)+(XPQUERYDOC_4!CA$1-1), "XPQUERYDOC_4")</f>
        <v>#NAME?</v>
      </c>
      <c r="CB58" t="e">
        <f ca="1">_xll.xpGetDataCell(((XPQUERYDOC_4!$A58-3)*84)+(XPQUERYDOC_4!CB$1-1), "XPQUERYDOC_4")</f>
        <v>#NAME?</v>
      </c>
      <c r="CC58" t="e">
        <f ca="1">_xll.xpGetDataCell(((XPQUERYDOC_4!$A58-3)*84)+(XPQUERYDOC_4!CC$1-1), "XPQUERYDOC_4")</f>
        <v>#NAME?</v>
      </c>
      <c r="CD58" t="e">
        <f ca="1">_xll.xpGetDataCell(((XPQUERYDOC_4!$A58-3)*84)+(XPQUERYDOC_4!CD$1-1), "XPQUERYDOC_4")</f>
        <v>#NAME?</v>
      </c>
      <c r="CE58" t="e">
        <f ca="1">_xll.xpGetDataCell(((XPQUERYDOC_4!$A58-3)*84)+(XPQUERYDOC_4!CE$1-1), "XPQUERYDOC_4")</f>
        <v>#NAME?</v>
      </c>
      <c r="CF58" t="e">
        <f ca="1">_xll.xpGetDataCell(((XPQUERYDOC_4!$A58-3)*84)+(XPQUERYDOC_4!CF$1-1), "XPQUERYDOC_4")</f>
        <v>#NAME?</v>
      </c>
      <c r="CG58" t="e">
        <f ca="1">_xll.xpGetDataCell(((XPQUERYDOC_4!$A58-3)*84)+(XPQUERYDOC_4!CG$1-1), "XPQUERYDOC_4")</f>
        <v>#NAME?</v>
      </c>
      <c r="CH58" t="e">
        <f ca="1">_xll.xpGetDataCell(((XPQUERYDOC_4!$A58-3)*84)+(XPQUERYDOC_4!CH$1-1), "XPQUERYDOC_4")</f>
        <v>#NAME?</v>
      </c>
    </row>
    <row r="59" spans="2:86" x14ac:dyDescent="0.2">
      <c r="B59" t="e">
        <f ca="1">_xll.xpGetDimLabel(2, 16, "XPQUERYDOC_4")</f>
        <v>#NAME?</v>
      </c>
      <c r="C59" t="e">
        <f ca="1">_xll.xpGetDataCell(((XPQUERYDOC_4!$A59-3)*84)+(XPQUERYDOC_4!C$1-1), "XPQUERYDOC_4")</f>
        <v>#NAME?</v>
      </c>
      <c r="D59" t="e">
        <f ca="1">_xll.xpGetDataCell(((XPQUERYDOC_4!$A59-3)*84)+(XPQUERYDOC_4!D$1-1), "XPQUERYDOC_4")</f>
        <v>#NAME?</v>
      </c>
      <c r="E59" t="e">
        <f ca="1">_xll.xpGetDataCell(((XPQUERYDOC_4!$A59-3)*84)+(XPQUERYDOC_4!E$1-1), "XPQUERYDOC_4")</f>
        <v>#NAME?</v>
      </c>
      <c r="F59" t="e">
        <f ca="1">_xll.xpGetDataCell(((XPQUERYDOC_4!$A59-3)*84)+(XPQUERYDOC_4!F$1-1), "XPQUERYDOC_4")</f>
        <v>#NAME?</v>
      </c>
      <c r="G59" t="e">
        <f ca="1">_xll.xpGetDataCell(((XPQUERYDOC_4!$A59-3)*84)+(XPQUERYDOC_4!G$1-1), "XPQUERYDOC_4")</f>
        <v>#NAME?</v>
      </c>
      <c r="H59" t="e">
        <f ca="1">_xll.xpGetDataCell(((XPQUERYDOC_4!$A59-3)*84)+(XPQUERYDOC_4!H$1-1), "XPQUERYDOC_4")</f>
        <v>#NAME?</v>
      </c>
      <c r="I59" t="e">
        <f ca="1">_xll.xpGetDataCell(((XPQUERYDOC_4!$A59-3)*84)+(XPQUERYDOC_4!I$1-1), "XPQUERYDOC_4")</f>
        <v>#NAME?</v>
      </c>
      <c r="J59" t="e">
        <f ca="1">_xll.xpGetDataCell(((XPQUERYDOC_4!$A59-3)*84)+(XPQUERYDOC_4!J$1-1), "XPQUERYDOC_4")</f>
        <v>#NAME?</v>
      </c>
      <c r="K59" t="e">
        <f ca="1">_xll.xpGetDataCell(((XPQUERYDOC_4!$A59-3)*84)+(XPQUERYDOC_4!K$1-1), "XPQUERYDOC_4")</f>
        <v>#NAME?</v>
      </c>
      <c r="L59" t="e">
        <f ca="1">_xll.xpGetDataCell(((XPQUERYDOC_4!$A59-3)*84)+(XPQUERYDOC_4!L$1-1), "XPQUERYDOC_4")</f>
        <v>#NAME?</v>
      </c>
      <c r="M59" t="e">
        <f ca="1">_xll.xpGetDataCell(((XPQUERYDOC_4!$A59-3)*84)+(XPQUERYDOC_4!M$1-1), "XPQUERYDOC_4")</f>
        <v>#NAME?</v>
      </c>
      <c r="N59" t="e">
        <f ca="1">_xll.xpGetDataCell(((XPQUERYDOC_4!$A59-3)*84)+(XPQUERYDOC_4!N$1-1), "XPQUERYDOC_4")</f>
        <v>#NAME?</v>
      </c>
      <c r="O59" t="e">
        <f ca="1">_xll.xpGetDataCell(((XPQUERYDOC_4!$A59-3)*84)+(XPQUERYDOC_4!O$1-1), "XPQUERYDOC_4")</f>
        <v>#NAME?</v>
      </c>
      <c r="P59" t="e">
        <f ca="1">_xll.xpGetDataCell(((XPQUERYDOC_4!$A59-3)*84)+(XPQUERYDOC_4!P$1-1), "XPQUERYDOC_4")</f>
        <v>#NAME?</v>
      </c>
      <c r="Q59" t="e">
        <f ca="1">_xll.xpGetDataCell(((XPQUERYDOC_4!$A59-3)*84)+(XPQUERYDOC_4!Q$1-1), "XPQUERYDOC_4")</f>
        <v>#NAME?</v>
      </c>
      <c r="R59" t="e">
        <f ca="1">_xll.xpGetDataCell(((XPQUERYDOC_4!$A59-3)*84)+(XPQUERYDOC_4!R$1-1), "XPQUERYDOC_4")</f>
        <v>#NAME?</v>
      </c>
      <c r="S59" t="e">
        <f ca="1">_xll.xpGetDataCell(((XPQUERYDOC_4!$A59-3)*84)+(XPQUERYDOC_4!S$1-1), "XPQUERYDOC_4")</f>
        <v>#NAME?</v>
      </c>
      <c r="T59" t="e">
        <f ca="1">_xll.xpGetDataCell(((XPQUERYDOC_4!$A59-3)*84)+(XPQUERYDOC_4!T$1-1), "XPQUERYDOC_4")</f>
        <v>#NAME?</v>
      </c>
      <c r="U59" t="e">
        <f ca="1">_xll.xpGetDataCell(((XPQUERYDOC_4!$A59-3)*84)+(XPQUERYDOC_4!U$1-1), "XPQUERYDOC_4")</f>
        <v>#NAME?</v>
      </c>
      <c r="V59" t="e">
        <f ca="1">_xll.xpGetDataCell(((XPQUERYDOC_4!$A59-3)*84)+(XPQUERYDOC_4!V$1-1), "XPQUERYDOC_4")</f>
        <v>#NAME?</v>
      </c>
      <c r="W59" t="e">
        <f ca="1">_xll.xpGetDataCell(((XPQUERYDOC_4!$A59-3)*84)+(XPQUERYDOC_4!W$1-1), "XPQUERYDOC_4")</f>
        <v>#NAME?</v>
      </c>
      <c r="X59" t="e">
        <f ca="1">_xll.xpGetDataCell(((XPQUERYDOC_4!$A59-3)*84)+(XPQUERYDOC_4!X$1-1), "XPQUERYDOC_4")</f>
        <v>#NAME?</v>
      </c>
      <c r="Y59" t="e">
        <f ca="1">_xll.xpGetDataCell(((XPQUERYDOC_4!$A59-3)*84)+(XPQUERYDOC_4!Y$1-1), "XPQUERYDOC_4")</f>
        <v>#NAME?</v>
      </c>
      <c r="Z59" t="e">
        <f ca="1">_xll.xpGetDataCell(((XPQUERYDOC_4!$A59-3)*84)+(XPQUERYDOC_4!Z$1-1), "XPQUERYDOC_4")</f>
        <v>#NAME?</v>
      </c>
      <c r="AA59" t="e">
        <f ca="1">_xll.xpGetDataCell(((XPQUERYDOC_4!$A59-3)*84)+(XPQUERYDOC_4!AA$1-1), "XPQUERYDOC_4")</f>
        <v>#NAME?</v>
      </c>
      <c r="AB59" t="e">
        <f ca="1">_xll.xpGetDataCell(((XPQUERYDOC_4!$A59-3)*84)+(XPQUERYDOC_4!AB$1-1), "XPQUERYDOC_4")</f>
        <v>#NAME?</v>
      </c>
      <c r="AC59" t="e">
        <f ca="1">_xll.xpGetDataCell(((XPQUERYDOC_4!$A59-3)*84)+(XPQUERYDOC_4!AC$1-1), "XPQUERYDOC_4")</f>
        <v>#NAME?</v>
      </c>
      <c r="AD59" t="e">
        <f ca="1">_xll.xpGetDataCell(((XPQUERYDOC_4!$A59-3)*84)+(XPQUERYDOC_4!AD$1-1), "XPQUERYDOC_4")</f>
        <v>#NAME?</v>
      </c>
      <c r="AE59" t="e">
        <f ca="1">_xll.xpGetDataCell(((XPQUERYDOC_4!$A59-3)*84)+(XPQUERYDOC_4!AE$1-1), "XPQUERYDOC_4")</f>
        <v>#NAME?</v>
      </c>
      <c r="AF59" t="e">
        <f ca="1">_xll.xpGetDataCell(((XPQUERYDOC_4!$A59-3)*84)+(XPQUERYDOC_4!AF$1-1), "XPQUERYDOC_4")</f>
        <v>#NAME?</v>
      </c>
      <c r="AG59" t="e">
        <f ca="1">_xll.xpGetDataCell(((XPQUERYDOC_4!$A59-3)*84)+(XPQUERYDOC_4!AG$1-1), "XPQUERYDOC_4")</f>
        <v>#NAME?</v>
      </c>
      <c r="AH59" t="e">
        <f ca="1">_xll.xpGetDataCell(((XPQUERYDOC_4!$A59-3)*84)+(XPQUERYDOC_4!AH$1-1), "XPQUERYDOC_4")</f>
        <v>#NAME?</v>
      </c>
      <c r="AI59" t="e">
        <f ca="1">_xll.xpGetDataCell(((XPQUERYDOC_4!$A59-3)*84)+(XPQUERYDOC_4!AI$1-1), "XPQUERYDOC_4")</f>
        <v>#NAME?</v>
      </c>
      <c r="AJ59" t="e">
        <f ca="1">_xll.xpGetDataCell(((XPQUERYDOC_4!$A59-3)*84)+(XPQUERYDOC_4!AJ$1-1), "XPQUERYDOC_4")</f>
        <v>#NAME?</v>
      </c>
      <c r="AK59" t="e">
        <f ca="1">_xll.xpGetDataCell(((XPQUERYDOC_4!$A59-3)*84)+(XPQUERYDOC_4!AK$1-1), "XPQUERYDOC_4")</f>
        <v>#NAME?</v>
      </c>
      <c r="AL59" t="e">
        <f ca="1">_xll.xpGetDataCell(((XPQUERYDOC_4!$A59-3)*84)+(XPQUERYDOC_4!AL$1-1), "XPQUERYDOC_4")</f>
        <v>#NAME?</v>
      </c>
      <c r="AM59" t="e">
        <f ca="1">_xll.xpGetDataCell(((XPQUERYDOC_4!$A59-3)*84)+(XPQUERYDOC_4!AM$1-1), "XPQUERYDOC_4")</f>
        <v>#NAME?</v>
      </c>
      <c r="AN59" t="e">
        <f ca="1">_xll.xpGetDataCell(((XPQUERYDOC_4!$A59-3)*84)+(XPQUERYDOC_4!AN$1-1), "XPQUERYDOC_4")</f>
        <v>#NAME?</v>
      </c>
      <c r="AO59" t="e">
        <f ca="1">_xll.xpGetDataCell(((XPQUERYDOC_4!$A59-3)*84)+(XPQUERYDOC_4!AO$1-1), "XPQUERYDOC_4")</f>
        <v>#NAME?</v>
      </c>
      <c r="AP59" t="e">
        <f ca="1">_xll.xpGetDataCell(((XPQUERYDOC_4!$A59-3)*84)+(XPQUERYDOC_4!AP$1-1), "XPQUERYDOC_4")</f>
        <v>#NAME?</v>
      </c>
      <c r="AQ59" t="e">
        <f ca="1">_xll.xpGetDataCell(((XPQUERYDOC_4!$A59-3)*84)+(XPQUERYDOC_4!AQ$1-1), "XPQUERYDOC_4")</f>
        <v>#NAME?</v>
      </c>
      <c r="AR59" t="e">
        <f ca="1">_xll.xpGetDataCell(((XPQUERYDOC_4!$A59-3)*84)+(XPQUERYDOC_4!AR$1-1), "XPQUERYDOC_4")</f>
        <v>#NAME?</v>
      </c>
      <c r="AS59" t="e">
        <f ca="1">_xll.xpGetDataCell(((XPQUERYDOC_4!$A59-3)*84)+(XPQUERYDOC_4!AS$1-1), "XPQUERYDOC_4")</f>
        <v>#NAME?</v>
      </c>
      <c r="AT59" t="e">
        <f ca="1">_xll.xpGetDataCell(((XPQUERYDOC_4!$A59-3)*84)+(XPQUERYDOC_4!AT$1-1), "XPQUERYDOC_4")</f>
        <v>#NAME?</v>
      </c>
      <c r="AU59" t="e">
        <f ca="1">_xll.xpGetDataCell(((XPQUERYDOC_4!$A59-3)*84)+(XPQUERYDOC_4!AU$1-1), "XPQUERYDOC_4")</f>
        <v>#NAME?</v>
      </c>
      <c r="AV59" t="e">
        <f ca="1">_xll.xpGetDataCell(((XPQUERYDOC_4!$A59-3)*84)+(XPQUERYDOC_4!AV$1-1), "XPQUERYDOC_4")</f>
        <v>#NAME?</v>
      </c>
      <c r="AW59" t="e">
        <f ca="1">_xll.xpGetDataCell(((XPQUERYDOC_4!$A59-3)*84)+(XPQUERYDOC_4!AW$1-1), "XPQUERYDOC_4")</f>
        <v>#NAME?</v>
      </c>
      <c r="AX59" t="e">
        <f ca="1">_xll.xpGetDataCell(((XPQUERYDOC_4!$A59-3)*84)+(XPQUERYDOC_4!AX$1-1), "XPQUERYDOC_4")</f>
        <v>#NAME?</v>
      </c>
      <c r="AY59" t="e">
        <f ca="1">_xll.xpGetDataCell(((XPQUERYDOC_4!$A59-3)*84)+(XPQUERYDOC_4!AY$1-1), "XPQUERYDOC_4")</f>
        <v>#NAME?</v>
      </c>
      <c r="AZ59" t="e">
        <f ca="1">_xll.xpGetDataCell(((XPQUERYDOC_4!$A59-3)*84)+(XPQUERYDOC_4!AZ$1-1), "XPQUERYDOC_4")</f>
        <v>#NAME?</v>
      </c>
      <c r="BA59" t="e">
        <f ca="1">_xll.xpGetDataCell(((XPQUERYDOC_4!$A59-3)*84)+(XPQUERYDOC_4!BA$1-1), "XPQUERYDOC_4")</f>
        <v>#NAME?</v>
      </c>
      <c r="BB59" t="e">
        <f ca="1">_xll.xpGetDataCell(((XPQUERYDOC_4!$A59-3)*84)+(XPQUERYDOC_4!BB$1-1), "XPQUERYDOC_4")</f>
        <v>#NAME?</v>
      </c>
      <c r="BC59" t="e">
        <f ca="1">_xll.xpGetDataCell(((XPQUERYDOC_4!$A59-3)*84)+(XPQUERYDOC_4!BC$1-1), "XPQUERYDOC_4")</f>
        <v>#NAME?</v>
      </c>
      <c r="BD59" t="e">
        <f ca="1">_xll.xpGetDataCell(((XPQUERYDOC_4!$A59-3)*84)+(XPQUERYDOC_4!BD$1-1), "XPQUERYDOC_4")</f>
        <v>#NAME?</v>
      </c>
      <c r="BE59" t="e">
        <f ca="1">_xll.xpGetDataCell(((XPQUERYDOC_4!$A59-3)*84)+(XPQUERYDOC_4!BE$1-1), "XPQUERYDOC_4")</f>
        <v>#NAME?</v>
      </c>
      <c r="BF59" t="e">
        <f ca="1">_xll.xpGetDataCell(((XPQUERYDOC_4!$A59-3)*84)+(XPQUERYDOC_4!BF$1-1), "XPQUERYDOC_4")</f>
        <v>#NAME?</v>
      </c>
      <c r="BG59" t="e">
        <f ca="1">_xll.xpGetDataCell(((XPQUERYDOC_4!$A59-3)*84)+(XPQUERYDOC_4!BG$1-1), "XPQUERYDOC_4")</f>
        <v>#NAME?</v>
      </c>
      <c r="BH59" t="e">
        <f ca="1">_xll.xpGetDataCell(((XPQUERYDOC_4!$A59-3)*84)+(XPQUERYDOC_4!BH$1-1), "XPQUERYDOC_4")</f>
        <v>#NAME?</v>
      </c>
      <c r="BI59" t="e">
        <f ca="1">_xll.xpGetDataCell(((XPQUERYDOC_4!$A59-3)*84)+(XPQUERYDOC_4!BI$1-1), "XPQUERYDOC_4")</f>
        <v>#NAME?</v>
      </c>
      <c r="BJ59" t="e">
        <f ca="1">_xll.xpGetDataCell(((XPQUERYDOC_4!$A59-3)*84)+(XPQUERYDOC_4!BJ$1-1), "XPQUERYDOC_4")</f>
        <v>#NAME?</v>
      </c>
      <c r="BK59" t="e">
        <f ca="1">_xll.xpGetDataCell(((XPQUERYDOC_4!$A59-3)*84)+(XPQUERYDOC_4!BK$1-1), "XPQUERYDOC_4")</f>
        <v>#NAME?</v>
      </c>
      <c r="BL59" t="e">
        <f ca="1">_xll.xpGetDataCell(((XPQUERYDOC_4!$A59-3)*84)+(XPQUERYDOC_4!BL$1-1), "XPQUERYDOC_4")</f>
        <v>#NAME?</v>
      </c>
      <c r="BM59" t="e">
        <f ca="1">_xll.xpGetDataCell(((XPQUERYDOC_4!$A59-3)*84)+(XPQUERYDOC_4!BM$1-1), "XPQUERYDOC_4")</f>
        <v>#NAME?</v>
      </c>
      <c r="BN59" t="e">
        <f ca="1">_xll.xpGetDataCell(((XPQUERYDOC_4!$A59-3)*84)+(XPQUERYDOC_4!BN$1-1), "XPQUERYDOC_4")</f>
        <v>#NAME?</v>
      </c>
      <c r="BO59" t="e">
        <f ca="1">_xll.xpGetDataCell(((XPQUERYDOC_4!$A59-3)*84)+(XPQUERYDOC_4!BO$1-1), "XPQUERYDOC_4")</f>
        <v>#NAME?</v>
      </c>
      <c r="BP59" t="e">
        <f ca="1">_xll.xpGetDataCell(((XPQUERYDOC_4!$A59-3)*84)+(XPQUERYDOC_4!BP$1-1), "XPQUERYDOC_4")</f>
        <v>#NAME?</v>
      </c>
      <c r="BQ59" t="e">
        <f ca="1">_xll.xpGetDataCell(((XPQUERYDOC_4!$A59-3)*84)+(XPQUERYDOC_4!BQ$1-1), "XPQUERYDOC_4")</f>
        <v>#NAME?</v>
      </c>
      <c r="BR59" t="e">
        <f ca="1">_xll.xpGetDataCell(((XPQUERYDOC_4!$A59-3)*84)+(XPQUERYDOC_4!BR$1-1), "XPQUERYDOC_4")</f>
        <v>#NAME?</v>
      </c>
      <c r="BS59" t="e">
        <f ca="1">_xll.xpGetDataCell(((XPQUERYDOC_4!$A59-3)*84)+(XPQUERYDOC_4!BS$1-1), "XPQUERYDOC_4")</f>
        <v>#NAME?</v>
      </c>
      <c r="BT59" t="e">
        <f ca="1">_xll.xpGetDataCell(((XPQUERYDOC_4!$A59-3)*84)+(XPQUERYDOC_4!BT$1-1), "XPQUERYDOC_4")</f>
        <v>#NAME?</v>
      </c>
      <c r="BU59" t="e">
        <f ca="1">_xll.xpGetDataCell(((XPQUERYDOC_4!$A59-3)*84)+(XPQUERYDOC_4!BU$1-1), "XPQUERYDOC_4")</f>
        <v>#NAME?</v>
      </c>
      <c r="BV59" t="e">
        <f ca="1">_xll.xpGetDataCell(((XPQUERYDOC_4!$A59-3)*84)+(XPQUERYDOC_4!BV$1-1), "XPQUERYDOC_4")</f>
        <v>#NAME?</v>
      </c>
      <c r="BW59" t="e">
        <f ca="1">_xll.xpGetDataCell(((XPQUERYDOC_4!$A59-3)*84)+(XPQUERYDOC_4!BW$1-1), "XPQUERYDOC_4")</f>
        <v>#NAME?</v>
      </c>
      <c r="BX59" t="e">
        <f ca="1">_xll.xpGetDataCell(((XPQUERYDOC_4!$A59-3)*84)+(XPQUERYDOC_4!BX$1-1), "XPQUERYDOC_4")</f>
        <v>#NAME?</v>
      </c>
      <c r="BY59" t="e">
        <f ca="1">_xll.xpGetDataCell(((XPQUERYDOC_4!$A59-3)*84)+(XPQUERYDOC_4!BY$1-1), "XPQUERYDOC_4")</f>
        <v>#NAME?</v>
      </c>
      <c r="BZ59" t="e">
        <f ca="1">_xll.xpGetDataCell(((XPQUERYDOC_4!$A59-3)*84)+(XPQUERYDOC_4!BZ$1-1), "XPQUERYDOC_4")</f>
        <v>#NAME?</v>
      </c>
      <c r="CA59" t="e">
        <f ca="1">_xll.xpGetDataCell(((XPQUERYDOC_4!$A59-3)*84)+(XPQUERYDOC_4!CA$1-1), "XPQUERYDOC_4")</f>
        <v>#NAME?</v>
      </c>
      <c r="CB59" t="e">
        <f ca="1">_xll.xpGetDataCell(((XPQUERYDOC_4!$A59-3)*84)+(XPQUERYDOC_4!CB$1-1), "XPQUERYDOC_4")</f>
        <v>#NAME?</v>
      </c>
      <c r="CC59" t="e">
        <f ca="1">_xll.xpGetDataCell(((XPQUERYDOC_4!$A59-3)*84)+(XPQUERYDOC_4!CC$1-1), "XPQUERYDOC_4")</f>
        <v>#NAME?</v>
      </c>
      <c r="CD59" t="e">
        <f ca="1">_xll.xpGetDataCell(((XPQUERYDOC_4!$A59-3)*84)+(XPQUERYDOC_4!CD$1-1), "XPQUERYDOC_4")</f>
        <v>#NAME?</v>
      </c>
      <c r="CE59" t="e">
        <f ca="1">_xll.xpGetDataCell(((XPQUERYDOC_4!$A59-3)*84)+(XPQUERYDOC_4!CE$1-1), "XPQUERYDOC_4")</f>
        <v>#NAME?</v>
      </c>
      <c r="CF59" t="e">
        <f ca="1">_xll.xpGetDataCell(((XPQUERYDOC_4!$A59-3)*84)+(XPQUERYDOC_4!CF$1-1), "XPQUERYDOC_4")</f>
        <v>#NAME?</v>
      </c>
      <c r="CG59" t="e">
        <f ca="1">_xll.xpGetDataCell(((XPQUERYDOC_4!$A59-3)*84)+(XPQUERYDOC_4!CG$1-1), "XPQUERYDOC_4")</f>
        <v>#NAME?</v>
      </c>
      <c r="CH59" t="e">
        <f ca="1">_xll.xpGetDataCell(((XPQUERYDOC_4!$A59-3)*84)+(XPQUERYDOC_4!CH$1-1), "XPQUERYDOC_4")</f>
        <v>#NAME?</v>
      </c>
    </row>
    <row r="60" spans="2:86" x14ac:dyDescent="0.2">
      <c r="B60" t="e">
        <f ca="1">_xll.xpGetDimLabel(2, 17, "XPQUERYDOC_4")</f>
        <v>#NAME?</v>
      </c>
      <c r="C60" t="e">
        <f ca="1">_xll.xpGetDataCell(((XPQUERYDOC_4!$A60-3)*84)+(XPQUERYDOC_4!C$1-1), "XPQUERYDOC_4")</f>
        <v>#NAME?</v>
      </c>
      <c r="D60" t="e">
        <f ca="1">_xll.xpGetDataCell(((XPQUERYDOC_4!$A60-3)*84)+(XPQUERYDOC_4!D$1-1), "XPQUERYDOC_4")</f>
        <v>#NAME?</v>
      </c>
      <c r="E60" t="e">
        <f ca="1">_xll.xpGetDataCell(((XPQUERYDOC_4!$A60-3)*84)+(XPQUERYDOC_4!E$1-1), "XPQUERYDOC_4")</f>
        <v>#NAME?</v>
      </c>
      <c r="F60" t="e">
        <f ca="1">_xll.xpGetDataCell(((XPQUERYDOC_4!$A60-3)*84)+(XPQUERYDOC_4!F$1-1), "XPQUERYDOC_4")</f>
        <v>#NAME?</v>
      </c>
      <c r="G60" t="e">
        <f ca="1">_xll.xpGetDataCell(((XPQUERYDOC_4!$A60-3)*84)+(XPQUERYDOC_4!G$1-1), "XPQUERYDOC_4")</f>
        <v>#NAME?</v>
      </c>
      <c r="H60" t="e">
        <f ca="1">_xll.xpGetDataCell(((XPQUERYDOC_4!$A60-3)*84)+(XPQUERYDOC_4!H$1-1), "XPQUERYDOC_4")</f>
        <v>#NAME?</v>
      </c>
      <c r="I60" t="e">
        <f ca="1">_xll.xpGetDataCell(((XPQUERYDOC_4!$A60-3)*84)+(XPQUERYDOC_4!I$1-1), "XPQUERYDOC_4")</f>
        <v>#NAME?</v>
      </c>
      <c r="J60" t="e">
        <f ca="1">_xll.xpGetDataCell(((XPQUERYDOC_4!$A60-3)*84)+(XPQUERYDOC_4!J$1-1), "XPQUERYDOC_4")</f>
        <v>#NAME?</v>
      </c>
      <c r="K60" t="e">
        <f ca="1">_xll.xpGetDataCell(((XPQUERYDOC_4!$A60-3)*84)+(XPQUERYDOC_4!K$1-1), "XPQUERYDOC_4")</f>
        <v>#NAME?</v>
      </c>
      <c r="L60" t="e">
        <f ca="1">_xll.xpGetDataCell(((XPQUERYDOC_4!$A60-3)*84)+(XPQUERYDOC_4!L$1-1), "XPQUERYDOC_4")</f>
        <v>#NAME?</v>
      </c>
      <c r="M60" t="e">
        <f ca="1">_xll.xpGetDataCell(((XPQUERYDOC_4!$A60-3)*84)+(XPQUERYDOC_4!M$1-1), "XPQUERYDOC_4")</f>
        <v>#NAME?</v>
      </c>
      <c r="N60" t="e">
        <f ca="1">_xll.xpGetDataCell(((XPQUERYDOC_4!$A60-3)*84)+(XPQUERYDOC_4!N$1-1), "XPQUERYDOC_4")</f>
        <v>#NAME?</v>
      </c>
      <c r="O60" t="e">
        <f ca="1">_xll.xpGetDataCell(((XPQUERYDOC_4!$A60-3)*84)+(XPQUERYDOC_4!O$1-1), "XPQUERYDOC_4")</f>
        <v>#NAME?</v>
      </c>
      <c r="P60" t="e">
        <f ca="1">_xll.xpGetDataCell(((XPQUERYDOC_4!$A60-3)*84)+(XPQUERYDOC_4!P$1-1), "XPQUERYDOC_4")</f>
        <v>#NAME?</v>
      </c>
      <c r="Q60" t="e">
        <f ca="1">_xll.xpGetDataCell(((XPQUERYDOC_4!$A60-3)*84)+(XPQUERYDOC_4!Q$1-1), "XPQUERYDOC_4")</f>
        <v>#NAME?</v>
      </c>
      <c r="R60" t="e">
        <f ca="1">_xll.xpGetDataCell(((XPQUERYDOC_4!$A60-3)*84)+(XPQUERYDOC_4!R$1-1), "XPQUERYDOC_4")</f>
        <v>#NAME?</v>
      </c>
      <c r="S60" t="e">
        <f ca="1">_xll.xpGetDataCell(((XPQUERYDOC_4!$A60-3)*84)+(XPQUERYDOC_4!S$1-1), "XPQUERYDOC_4")</f>
        <v>#NAME?</v>
      </c>
      <c r="T60" t="e">
        <f ca="1">_xll.xpGetDataCell(((XPQUERYDOC_4!$A60-3)*84)+(XPQUERYDOC_4!T$1-1), "XPQUERYDOC_4")</f>
        <v>#NAME?</v>
      </c>
      <c r="U60" t="e">
        <f ca="1">_xll.xpGetDataCell(((XPQUERYDOC_4!$A60-3)*84)+(XPQUERYDOC_4!U$1-1), "XPQUERYDOC_4")</f>
        <v>#NAME?</v>
      </c>
      <c r="V60" t="e">
        <f ca="1">_xll.xpGetDataCell(((XPQUERYDOC_4!$A60-3)*84)+(XPQUERYDOC_4!V$1-1), "XPQUERYDOC_4")</f>
        <v>#NAME?</v>
      </c>
      <c r="W60" t="e">
        <f ca="1">_xll.xpGetDataCell(((XPQUERYDOC_4!$A60-3)*84)+(XPQUERYDOC_4!W$1-1), "XPQUERYDOC_4")</f>
        <v>#NAME?</v>
      </c>
      <c r="X60" t="e">
        <f ca="1">_xll.xpGetDataCell(((XPQUERYDOC_4!$A60-3)*84)+(XPQUERYDOC_4!X$1-1), "XPQUERYDOC_4")</f>
        <v>#NAME?</v>
      </c>
      <c r="Y60" t="e">
        <f ca="1">_xll.xpGetDataCell(((XPQUERYDOC_4!$A60-3)*84)+(XPQUERYDOC_4!Y$1-1), "XPQUERYDOC_4")</f>
        <v>#NAME?</v>
      </c>
      <c r="Z60" t="e">
        <f ca="1">_xll.xpGetDataCell(((XPQUERYDOC_4!$A60-3)*84)+(XPQUERYDOC_4!Z$1-1), "XPQUERYDOC_4")</f>
        <v>#NAME?</v>
      </c>
      <c r="AA60" t="e">
        <f ca="1">_xll.xpGetDataCell(((XPQUERYDOC_4!$A60-3)*84)+(XPQUERYDOC_4!AA$1-1), "XPQUERYDOC_4")</f>
        <v>#NAME?</v>
      </c>
      <c r="AB60" t="e">
        <f ca="1">_xll.xpGetDataCell(((XPQUERYDOC_4!$A60-3)*84)+(XPQUERYDOC_4!AB$1-1), "XPQUERYDOC_4")</f>
        <v>#NAME?</v>
      </c>
      <c r="AC60" t="e">
        <f ca="1">_xll.xpGetDataCell(((XPQUERYDOC_4!$A60-3)*84)+(XPQUERYDOC_4!AC$1-1), "XPQUERYDOC_4")</f>
        <v>#NAME?</v>
      </c>
      <c r="AD60" t="e">
        <f ca="1">_xll.xpGetDataCell(((XPQUERYDOC_4!$A60-3)*84)+(XPQUERYDOC_4!AD$1-1), "XPQUERYDOC_4")</f>
        <v>#NAME?</v>
      </c>
      <c r="AE60" t="e">
        <f ca="1">_xll.xpGetDataCell(((XPQUERYDOC_4!$A60-3)*84)+(XPQUERYDOC_4!AE$1-1), "XPQUERYDOC_4")</f>
        <v>#NAME?</v>
      </c>
      <c r="AF60" t="e">
        <f ca="1">_xll.xpGetDataCell(((XPQUERYDOC_4!$A60-3)*84)+(XPQUERYDOC_4!AF$1-1), "XPQUERYDOC_4")</f>
        <v>#NAME?</v>
      </c>
      <c r="AG60" t="e">
        <f ca="1">_xll.xpGetDataCell(((XPQUERYDOC_4!$A60-3)*84)+(XPQUERYDOC_4!AG$1-1), "XPQUERYDOC_4")</f>
        <v>#NAME?</v>
      </c>
      <c r="AH60" t="e">
        <f ca="1">_xll.xpGetDataCell(((XPQUERYDOC_4!$A60-3)*84)+(XPQUERYDOC_4!AH$1-1), "XPQUERYDOC_4")</f>
        <v>#NAME?</v>
      </c>
      <c r="AI60" t="e">
        <f ca="1">_xll.xpGetDataCell(((XPQUERYDOC_4!$A60-3)*84)+(XPQUERYDOC_4!AI$1-1), "XPQUERYDOC_4")</f>
        <v>#NAME?</v>
      </c>
      <c r="AJ60" t="e">
        <f ca="1">_xll.xpGetDataCell(((XPQUERYDOC_4!$A60-3)*84)+(XPQUERYDOC_4!AJ$1-1), "XPQUERYDOC_4")</f>
        <v>#NAME?</v>
      </c>
      <c r="AK60" t="e">
        <f ca="1">_xll.xpGetDataCell(((XPQUERYDOC_4!$A60-3)*84)+(XPQUERYDOC_4!AK$1-1), "XPQUERYDOC_4")</f>
        <v>#NAME?</v>
      </c>
      <c r="AL60" t="e">
        <f ca="1">_xll.xpGetDataCell(((XPQUERYDOC_4!$A60-3)*84)+(XPQUERYDOC_4!AL$1-1), "XPQUERYDOC_4")</f>
        <v>#NAME?</v>
      </c>
      <c r="AM60" t="e">
        <f ca="1">_xll.xpGetDataCell(((XPQUERYDOC_4!$A60-3)*84)+(XPQUERYDOC_4!AM$1-1), "XPQUERYDOC_4")</f>
        <v>#NAME?</v>
      </c>
      <c r="AN60" t="e">
        <f ca="1">_xll.xpGetDataCell(((XPQUERYDOC_4!$A60-3)*84)+(XPQUERYDOC_4!AN$1-1), "XPQUERYDOC_4")</f>
        <v>#NAME?</v>
      </c>
      <c r="AO60" t="e">
        <f ca="1">_xll.xpGetDataCell(((XPQUERYDOC_4!$A60-3)*84)+(XPQUERYDOC_4!AO$1-1), "XPQUERYDOC_4")</f>
        <v>#NAME?</v>
      </c>
      <c r="AP60" t="e">
        <f ca="1">_xll.xpGetDataCell(((XPQUERYDOC_4!$A60-3)*84)+(XPQUERYDOC_4!AP$1-1), "XPQUERYDOC_4")</f>
        <v>#NAME?</v>
      </c>
      <c r="AQ60" t="e">
        <f ca="1">_xll.xpGetDataCell(((XPQUERYDOC_4!$A60-3)*84)+(XPQUERYDOC_4!AQ$1-1), "XPQUERYDOC_4")</f>
        <v>#NAME?</v>
      </c>
      <c r="AR60" t="e">
        <f ca="1">_xll.xpGetDataCell(((XPQUERYDOC_4!$A60-3)*84)+(XPQUERYDOC_4!AR$1-1), "XPQUERYDOC_4")</f>
        <v>#NAME?</v>
      </c>
      <c r="AS60" t="e">
        <f ca="1">_xll.xpGetDataCell(((XPQUERYDOC_4!$A60-3)*84)+(XPQUERYDOC_4!AS$1-1), "XPQUERYDOC_4")</f>
        <v>#NAME?</v>
      </c>
      <c r="AT60" t="e">
        <f ca="1">_xll.xpGetDataCell(((XPQUERYDOC_4!$A60-3)*84)+(XPQUERYDOC_4!AT$1-1), "XPQUERYDOC_4")</f>
        <v>#NAME?</v>
      </c>
      <c r="AU60" t="e">
        <f ca="1">_xll.xpGetDataCell(((XPQUERYDOC_4!$A60-3)*84)+(XPQUERYDOC_4!AU$1-1), "XPQUERYDOC_4")</f>
        <v>#NAME?</v>
      </c>
      <c r="AV60" t="e">
        <f ca="1">_xll.xpGetDataCell(((XPQUERYDOC_4!$A60-3)*84)+(XPQUERYDOC_4!AV$1-1), "XPQUERYDOC_4")</f>
        <v>#NAME?</v>
      </c>
      <c r="AW60" t="e">
        <f ca="1">_xll.xpGetDataCell(((XPQUERYDOC_4!$A60-3)*84)+(XPQUERYDOC_4!AW$1-1), "XPQUERYDOC_4")</f>
        <v>#NAME?</v>
      </c>
      <c r="AX60" t="e">
        <f ca="1">_xll.xpGetDataCell(((XPQUERYDOC_4!$A60-3)*84)+(XPQUERYDOC_4!AX$1-1), "XPQUERYDOC_4")</f>
        <v>#NAME?</v>
      </c>
      <c r="AY60" t="e">
        <f ca="1">_xll.xpGetDataCell(((XPQUERYDOC_4!$A60-3)*84)+(XPQUERYDOC_4!AY$1-1), "XPQUERYDOC_4")</f>
        <v>#NAME?</v>
      </c>
      <c r="AZ60" t="e">
        <f ca="1">_xll.xpGetDataCell(((XPQUERYDOC_4!$A60-3)*84)+(XPQUERYDOC_4!AZ$1-1), "XPQUERYDOC_4")</f>
        <v>#NAME?</v>
      </c>
      <c r="BA60" t="e">
        <f ca="1">_xll.xpGetDataCell(((XPQUERYDOC_4!$A60-3)*84)+(XPQUERYDOC_4!BA$1-1), "XPQUERYDOC_4")</f>
        <v>#NAME?</v>
      </c>
      <c r="BB60" t="e">
        <f ca="1">_xll.xpGetDataCell(((XPQUERYDOC_4!$A60-3)*84)+(XPQUERYDOC_4!BB$1-1), "XPQUERYDOC_4")</f>
        <v>#NAME?</v>
      </c>
      <c r="BC60" t="e">
        <f ca="1">_xll.xpGetDataCell(((XPQUERYDOC_4!$A60-3)*84)+(XPQUERYDOC_4!BC$1-1), "XPQUERYDOC_4")</f>
        <v>#NAME?</v>
      </c>
      <c r="BD60" t="e">
        <f ca="1">_xll.xpGetDataCell(((XPQUERYDOC_4!$A60-3)*84)+(XPQUERYDOC_4!BD$1-1), "XPQUERYDOC_4")</f>
        <v>#NAME?</v>
      </c>
      <c r="BE60" t="e">
        <f ca="1">_xll.xpGetDataCell(((XPQUERYDOC_4!$A60-3)*84)+(XPQUERYDOC_4!BE$1-1), "XPQUERYDOC_4")</f>
        <v>#NAME?</v>
      </c>
      <c r="BF60" t="e">
        <f ca="1">_xll.xpGetDataCell(((XPQUERYDOC_4!$A60-3)*84)+(XPQUERYDOC_4!BF$1-1), "XPQUERYDOC_4")</f>
        <v>#NAME?</v>
      </c>
      <c r="BG60" t="e">
        <f ca="1">_xll.xpGetDataCell(((XPQUERYDOC_4!$A60-3)*84)+(XPQUERYDOC_4!BG$1-1), "XPQUERYDOC_4")</f>
        <v>#NAME?</v>
      </c>
      <c r="BH60" t="e">
        <f ca="1">_xll.xpGetDataCell(((XPQUERYDOC_4!$A60-3)*84)+(XPQUERYDOC_4!BH$1-1), "XPQUERYDOC_4")</f>
        <v>#NAME?</v>
      </c>
      <c r="BI60" t="e">
        <f ca="1">_xll.xpGetDataCell(((XPQUERYDOC_4!$A60-3)*84)+(XPQUERYDOC_4!BI$1-1), "XPQUERYDOC_4")</f>
        <v>#NAME?</v>
      </c>
      <c r="BJ60" t="e">
        <f ca="1">_xll.xpGetDataCell(((XPQUERYDOC_4!$A60-3)*84)+(XPQUERYDOC_4!BJ$1-1), "XPQUERYDOC_4")</f>
        <v>#NAME?</v>
      </c>
      <c r="BK60" t="e">
        <f ca="1">_xll.xpGetDataCell(((XPQUERYDOC_4!$A60-3)*84)+(XPQUERYDOC_4!BK$1-1), "XPQUERYDOC_4")</f>
        <v>#NAME?</v>
      </c>
      <c r="BL60" t="e">
        <f ca="1">_xll.xpGetDataCell(((XPQUERYDOC_4!$A60-3)*84)+(XPQUERYDOC_4!BL$1-1), "XPQUERYDOC_4")</f>
        <v>#NAME?</v>
      </c>
      <c r="BM60" t="e">
        <f ca="1">_xll.xpGetDataCell(((XPQUERYDOC_4!$A60-3)*84)+(XPQUERYDOC_4!BM$1-1), "XPQUERYDOC_4")</f>
        <v>#NAME?</v>
      </c>
      <c r="BN60" t="e">
        <f ca="1">_xll.xpGetDataCell(((XPQUERYDOC_4!$A60-3)*84)+(XPQUERYDOC_4!BN$1-1), "XPQUERYDOC_4")</f>
        <v>#NAME?</v>
      </c>
      <c r="BO60" t="e">
        <f ca="1">_xll.xpGetDataCell(((XPQUERYDOC_4!$A60-3)*84)+(XPQUERYDOC_4!BO$1-1), "XPQUERYDOC_4")</f>
        <v>#NAME?</v>
      </c>
      <c r="BP60" t="e">
        <f ca="1">_xll.xpGetDataCell(((XPQUERYDOC_4!$A60-3)*84)+(XPQUERYDOC_4!BP$1-1), "XPQUERYDOC_4")</f>
        <v>#NAME?</v>
      </c>
      <c r="BQ60" t="e">
        <f ca="1">_xll.xpGetDataCell(((XPQUERYDOC_4!$A60-3)*84)+(XPQUERYDOC_4!BQ$1-1), "XPQUERYDOC_4")</f>
        <v>#NAME?</v>
      </c>
      <c r="BR60" t="e">
        <f ca="1">_xll.xpGetDataCell(((XPQUERYDOC_4!$A60-3)*84)+(XPQUERYDOC_4!BR$1-1), "XPQUERYDOC_4")</f>
        <v>#NAME?</v>
      </c>
      <c r="BS60" t="e">
        <f ca="1">_xll.xpGetDataCell(((XPQUERYDOC_4!$A60-3)*84)+(XPQUERYDOC_4!BS$1-1), "XPQUERYDOC_4")</f>
        <v>#NAME?</v>
      </c>
      <c r="BT60" t="e">
        <f ca="1">_xll.xpGetDataCell(((XPQUERYDOC_4!$A60-3)*84)+(XPQUERYDOC_4!BT$1-1), "XPQUERYDOC_4")</f>
        <v>#NAME?</v>
      </c>
      <c r="BU60" t="e">
        <f ca="1">_xll.xpGetDataCell(((XPQUERYDOC_4!$A60-3)*84)+(XPQUERYDOC_4!BU$1-1), "XPQUERYDOC_4")</f>
        <v>#NAME?</v>
      </c>
      <c r="BV60" t="e">
        <f ca="1">_xll.xpGetDataCell(((XPQUERYDOC_4!$A60-3)*84)+(XPQUERYDOC_4!BV$1-1), "XPQUERYDOC_4")</f>
        <v>#NAME?</v>
      </c>
      <c r="BW60" t="e">
        <f ca="1">_xll.xpGetDataCell(((XPQUERYDOC_4!$A60-3)*84)+(XPQUERYDOC_4!BW$1-1), "XPQUERYDOC_4")</f>
        <v>#NAME?</v>
      </c>
      <c r="BX60" t="e">
        <f ca="1">_xll.xpGetDataCell(((XPQUERYDOC_4!$A60-3)*84)+(XPQUERYDOC_4!BX$1-1), "XPQUERYDOC_4")</f>
        <v>#NAME?</v>
      </c>
      <c r="BY60" t="e">
        <f ca="1">_xll.xpGetDataCell(((XPQUERYDOC_4!$A60-3)*84)+(XPQUERYDOC_4!BY$1-1), "XPQUERYDOC_4")</f>
        <v>#NAME?</v>
      </c>
      <c r="BZ60" t="e">
        <f ca="1">_xll.xpGetDataCell(((XPQUERYDOC_4!$A60-3)*84)+(XPQUERYDOC_4!BZ$1-1), "XPQUERYDOC_4")</f>
        <v>#NAME?</v>
      </c>
      <c r="CA60" t="e">
        <f ca="1">_xll.xpGetDataCell(((XPQUERYDOC_4!$A60-3)*84)+(XPQUERYDOC_4!CA$1-1), "XPQUERYDOC_4")</f>
        <v>#NAME?</v>
      </c>
      <c r="CB60" t="e">
        <f ca="1">_xll.xpGetDataCell(((XPQUERYDOC_4!$A60-3)*84)+(XPQUERYDOC_4!CB$1-1), "XPQUERYDOC_4")</f>
        <v>#NAME?</v>
      </c>
      <c r="CC60" t="e">
        <f ca="1">_xll.xpGetDataCell(((XPQUERYDOC_4!$A60-3)*84)+(XPQUERYDOC_4!CC$1-1), "XPQUERYDOC_4")</f>
        <v>#NAME?</v>
      </c>
      <c r="CD60" t="e">
        <f ca="1">_xll.xpGetDataCell(((XPQUERYDOC_4!$A60-3)*84)+(XPQUERYDOC_4!CD$1-1), "XPQUERYDOC_4")</f>
        <v>#NAME?</v>
      </c>
      <c r="CE60" t="e">
        <f ca="1">_xll.xpGetDataCell(((XPQUERYDOC_4!$A60-3)*84)+(XPQUERYDOC_4!CE$1-1), "XPQUERYDOC_4")</f>
        <v>#NAME?</v>
      </c>
      <c r="CF60" t="e">
        <f ca="1">_xll.xpGetDataCell(((XPQUERYDOC_4!$A60-3)*84)+(XPQUERYDOC_4!CF$1-1), "XPQUERYDOC_4")</f>
        <v>#NAME?</v>
      </c>
      <c r="CG60" t="e">
        <f ca="1">_xll.xpGetDataCell(((XPQUERYDOC_4!$A60-3)*84)+(XPQUERYDOC_4!CG$1-1), "XPQUERYDOC_4")</f>
        <v>#NAME?</v>
      </c>
      <c r="CH60" t="e">
        <f ca="1">_xll.xpGetDataCell(((XPQUERYDOC_4!$A60-3)*84)+(XPQUERYDOC_4!CH$1-1), "XPQUERYDOC_4")</f>
        <v>#NAME?</v>
      </c>
    </row>
    <row r="61" spans="2:86" x14ac:dyDescent="0.2">
      <c r="B61" t="e">
        <f ca="1">_xll.xpGetDimLabel(2, 18, "XPQUERYDOC_4")</f>
        <v>#NAME?</v>
      </c>
      <c r="C61" t="e">
        <f ca="1">_xll.xpGetDataCell(((XPQUERYDOC_4!$A61-3)*84)+(XPQUERYDOC_4!C$1-1), "XPQUERYDOC_4")</f>
        <v>#NAME?</v>
      </c>
      <c r="D61" t="e">
        <f ca="1">_xll.xpGetDataCell(((XPQUERYDOC_4!$A61-3)*84)+(XPQUERYDOC_4!D$1-1), "XPQUERYDOC_4")</f>
        <v>#NAME?</v>
      </c>
      <c r="E61" t="e">
        <f ca="1">_xll.xpGetDataCell(((XPQUERYDOC_4!$A61-3)*84)+(XPQUERYDOC_4!E$1-1), "XPQUERYDOC_4")</f>
        <v>#NAME?</v>
      </c>
      <c r="F61" t="e">
        <f ca="1">_xll.xpGetDataCell(((XPQUERYDOC_4!$A61-3)*84)+(XPQUERYDOC_4!F$1-1), "XPQUERYDOC_4")</f>
        <v>#NAME?</v>
      </c>
      <c r="G61" t="e">
        <f ca="1">_xll.xpGetDataCell(((XPQUERYDOC_4!$A61-3)*84)+(XPQUERYDOC_4!G$1-1), "XPQUERYDOC_4")</f>
        <v>#NAME?</v>
      </c>
      <c r="H61" t="e">
        <f ca="1">_xll.xpGetDataCell(((XPQUERYDOC_4!$A61-3)*84)+(XPQUERYDOC_4!H$1-1), "XPQUERYDOC_4")</f>
        <v>#NAME?</v>
      </c>
      <c r="I61" t="e">
        <f ca="1">_xll.xpGetDataCell(((XPQUERYDOC_4!$A61-3)*84)+(XPQUERYDOC_4!I$1-1), "XPQUERYDOC_4")</f>
        <v>#NAME?</v>
      </c>
      <c r="J61" t="e">
        <f ca="1">_xll.xpGetDataCell(((XPQUERYDOC_4!$A61-3)*84)+(XPQUERYDOC_4!J$1-1), "XPQUERYDOC_4")</f>
        <v>#NAME?</v>
      </c>
      <c r="K61" t="e">
        <f ca="1">_xll.xpGetDataCell(((XPQUERYDOC_4!$A61-3)*84)+(XPQUERYDOC_4!K$1-1), "XPQUERYDOC_4")</f>
        <v>#NAME?</v>
      </c>
      <c r="L61" t="e">
        <f ca="1">_xll.xpGetDataCell(((XPQUERYDOC_4!$A61-3)*84)+(XPQUERYDOC_4!L$1-1), "XPQUERYDOC_4")</f>
        <v>#NAME?</v>
      </c>
      <c r="M61" t="e">
        <f ca="1">_xll.xpGetDataCell(((XPQUERYDOC_4!$A61-3)*84)+(XPQUERYDOC_4!M$1-1), "XPQUERYDOC_4")</f>
        <v>#NAME?</v>
      </c>
      <c r="N61" t="e">
        <f ca="1">_xll.xpGetDataCell(((XPQUERYDOC_4!$A61-3)*84)+(XPQUERYDOC_4!N$1-1), "XPQUERYDOC_4")</f>
        <v>#NAME?</v>
      </c>
      <c r="O61" t="e">
        <f ca="1">_xll.xpGetDataCell(((XPQUERYDOC_4!$A61-3)*84)+(XPQUERYDOC_4!O$1-1), "XPQUERYDOC_4")</f>
        <v>#NAME?</v>
      </c>
      <c r="P61" t="e">
        <f ca="1">_xll.xpGetDataCell(((XPQUERYDOC_4!$A61-3)*84)+(XPQUERYDOC_4!P$1-1), "XPQUERYDOC_4")</f>
        <v>#NAME?</v>
      </c>
      <c r="Q61" t="e">
        <f ca="1">_xll.xpGetDataCell(((XPQUERYDOC_4!$A61-3)*84)+(XPQUERYDOC_4!Q$1-1), "XPQUERYDOC_4")</f>
        <v>#NAME?</v>
      </c>
      <c r="R61" t="e">
        <f ca="1">_xll.xpGetDataCell(((XPQUERYDOC_4!$A61-3)*84)+(XPQUERYDOC_4!R$1-1), "XPQUERYDOC_4")</f>
        <v>#NAME?</v>
      </c>
      <c r="S61" t="e">
        <f ca="1">_xll.xpGetDataCell(((XPQUERYDOC_4!$A61-3)*84)+(XPQUERYDOC_4!S$1-1), "XPQUERYDOC_4")</f>
        <v>#NAME?</v>
      </c>
      <c r="T61" t="e">
        <f ca="1">_xll.xpGetDataCell(((XPQUERYDOC_4!$A61-3)*84)+(XPQUERYDOC_4!T$1-1), "XPQUERYDOC_4")</f>
        <v>#NAME?</v>
      </c>
      <c r="U61" t="e">
        <f ca="1">_xll.xpGetDataCell(((XPQUERYDOC_4!$A61-3)*84)+(XPQUERYDOC_4!U$1-1), "XPQUERYDOC_4")</f>
        <v>#NAME?</v>
      </c>
      <c r="V61" t="e">
        <f ca="1">_xll.xpGetDataCell(((XPQUERYDOC_4!$A61-3)*84)+(XPQUERYDOC_4!V$1-1), "XPQUERYDOC_4")</f>
        <v>#NAME?</v>
      </c>
      <c r="W61" t="e">
        <f ca="1">_xll.xpGetDataCell(((XPQUERYDOC_4!$A61-3)*84)+(XPQUERYDOC_4!W$1-1), "XPQUERYDOC_4")</f>
        <v>#NAME?</v>
      </c>
      <c r="X61" t="e">
        <f ca="1">_xll.xpGetDataCell(((XPQUERYDOC_4!$A61-3)*84)+(XPQUERYDOC_4!X$1-1), "XPQUERYDOC_4")</f>
        <v>#NAME?</v>
      </c>
      <c r="Y61" t="e">
        <f ca="1">_xll.xpGetDataCell(((XPQUERYDOC_4!$A61-3)*84)+(XPQUERYDOC_4!Y$1-1), "XPQUERYDOC_4")</f>
        <v>#NAME?</v>
      </c>
      <c r="Z61" t="e">
        <f ca="1">_xll.xpGetDataCell(((XPQUERYDOC_4!$A61-3)*84)+(XPQUERYDOC_4!Z$1-1), "XPQUERYDOC_4")</f>
        <v>#NAME?</v>
      </c>
      <c r="AA61" t="e">
        <f ca="1">_xll.xpGetDataCell(((XPQUERYDOC_4!$A61-3)*84)+(XPQUERYDOC_4!AA$1-1), "XPQUERYDOC_4")</f>
        <v>#NAME?</v>
      </c>
      <c r="AB61" t="e">
        <f ca="1">_xll.xpGetDataCell(((XPQUERYDOC_4!$A61-3)*84)+(XPQUERYDOC_4!AB$1-1), "XPQUERYDOC_4")</f>
        <v>#NAME?</v>
      </c>
      <c r="AC61" t="e">
        <f ca="1">_xll.xpGetDataCell(((XPQUERYDOC_4!$A61-3)*84)+(XPQUERYDOC_4!AC$1-1), "XPQUERYDOC_4")</f>
        <v>#NAME?</v>
      </c>
      <c r="AD61" t="e">
        <f ca="1">_xll.xpGetDataCell(((XPQUERYDOC_4!$A61-3)*84)+(XPQUERYDOC_4!AD$1-1), "XPQUERYDOC_4")</f>
        <v>#NAME?</v>
      </c>
      <c r="AE61" t="e">
        <f ca="1">_xll.xpGetDataCell(((XPQUERYDOC_4!$A61-3)*84)+(XPQUERYDOC_4!AE$1-1), "XPQUERYDOC_4")</f>
        <v>#NAME?</v>
      </c>
      <c r="AF61" t="e">
        <f ca="1">_xll.xpGetDataCell(((XPQUERYDOC_4!$A61-3)*84)+(XPQUERYDOC_4!AF$1-1), "XPQUERYDOC_4")</f>
        <v>#NAME?</v>
      </c>
      <c r="AG61" t="e">
        <f ca="1">_xll.xpGetDataCell(((XPQUERYDOC_4!$A61-3)*84)+(XPQUERYDOC_4!AG$1-1), "XPQUERYDOC_4")</f>
        <v>#NAME?</v>
      </c>
      <c r="AH61" t="e">
        <f ca="1">_xll.xpGetDataCell(((XPQUERYDOC_4!$A61-3)*84)+(XPQUERYDOC_4!AH$1-1), "XPQUERYDOC_4")</f>
        <v>#NAME?</v>
      </c>
      <c r="AI61" t="e">
        <f ca="1">_xll.xpGetDataCell(((XPQUERYDOC_4!$A61-3)*84)+(XPQUERYDOC_4!AI$1-1), "XPQUERYDOC_4")</f>
        <v>#NAME?</v>
      </c>
      <c r="AJ61" t="e">
        <f ca="1">_xll.xpGetDataCell(((XPQUERYDOC_4!$A61-3)*84)+(XPQUERYDOC_4!AJ$1-1), "XPQUERYDOC_4")</f>
        <v>#NAME?</v>
      </c>
      <c r="AK61" t="e">
        <f ca="1">_xll.xpGetDataCell(((XPQUERYDOC_4!$A61-3)*84)+(XPQUERYDOC_4!AK$1-1), "XPQUERYDOC_4")</f>
        <v>#NAME?</v>
      </c>
      <c r="AL61" t="e">
        <f ca="1">_xll.xpGetDataCell(((XPQUERYDOC_4!$A61-3)*84)+(XPQUERYDOC_4!AL$1-1), "XPQUERYDOC_4")</f>
        <v>#NAME?</v>
      </c>
      <c r="AM61" t="e">
        <f ca="1">_xll.xpGetDataCell(((XPQUERYDOC_4!$A61-3)*84)+(XPQUERYDOC_4!AM$1-1), "XPQUERYDOC_4")</f>
        <v>#NAME?</v>
      </c>
      <c r="AN61" t="e">
        <f ca="1">_xll.xpGetDataCell(((XPQUERYDOC_4!$A61-3)*84)+(XPQUERYDOC_4!AN$1-1), "XPQUERYDOC_4")</f>
        <v>#NAME?</v>
      </c>
      <c r="AO61" t="e">
        <f ca="1">_xll.xpGetDataCell(((XPQUERYDOC_4!$A61-3)*84)+(XPQUERYDOC_4!AO$1-1), "XPQUERYDOC_4")</f>
        <v>#NAME?</v>
      </c>
      <c r="AP61" t="e">
        <f ca="1">_xll.xpGetDataCell(((XPQUERYDOC_4!$A61-3)*84)+(XPQUERYDOC_4!AP$1-1), "XPQUERYDOC_4")</f>
        <v>#NAME?</v>
      </c>
      <c r="AQ61" t="e">
        <f ca="1">_xll.xpGetDataCell(((XPQUERYDOC_4!$A61-3)*84)+(XPQUERYDOC_4!AQ$1-1), "XPQUERYDOC_4")</f>
        <v>#NAME?</v>
      </c>
      <c r="AR61" t="e">
        <f ca="1">_xll.xpGetDataCell(((XPQUERYDOC_4!$A61-3)*84)+(XPQUERYDOC_4!AR$1-1), "XPQUERYDOC_4")</f>
        <v>#NAME?</v>
      </c>
      <c r="AS61" t="e">
        <f ca="1">_xll.xpGetDataCell(((XPQUERYDOC_4!$A61-3)*84)+(XPQUERYDOC_4!AS$1-1), "XPQUERYDOC_4")</f>
        <v>#NAME?</v>
      </c>
      <c r="AT61" t="e">
        <f ca="1">_xll.xpGetDataCell(((XPQUERYDOC_4!$A61-3)*84)+(XPQUERYDOC_4!AT$1-1), "XPQUERYDOC_4")</f>
        <v>#NAME?</v>
      </c>
      <c r="AU61" t="e">
        <f ca="1">_xll.xpGetDataCell(((XPQUERYDOC_4!$A61-3)*84)+(XPQUERYDOC_4!AU$1-1), "XPQUERYDOC_4")</f>
        <v>#NAME?</v>
      </c>
      <c r="AV61" t="e">
        <f ca="1">_xll.xpGetDataCell(((XPQUERYDOC_4!$A61-3)*84)+(XPQUERYDOC_4!AV$1-1), "XPQUERYDOC_4")</f>
        <v>#NAME?</v>
      </c>
      <c r="AW61" t="e">
        <f ca="1">_xll.xpGetDataCell(((XPQUERYDOC_4!$A61-3)*84)+(XPQUERYDOC_4!AW$1-1), "XPQUERYDOC_4")</f>
        <v>#NAME?</v>
      </c>
      <c r="AX61" t="e">
        <f ca="1">_xll.xpGetDataCell(((XPQUERYDOC_4!$A61-3)*84)+(XPQUERYDOC_4!AX$1-1), "XPQUERYDOC_4")</f>
        <v>#NAME?</v>
      </c>
      <c r="AY61" t="e">
        <f ca="1">_xll.xpGetDataCell(((XPQUERYDOC_4!$A61-3)*84)+(XPQUERYDOC_4!AY$1-1), "XPQUERYDOC_4")</f>
        <v>#NAME?</v>
      </c>
      <c r="AZ61" t="e">
        <f ca="1">_xll.xpGetDataCell(((XPQUERYDOC_4!$A61-3)*84)+(XPQUERYDOC_4!AZ$1-1), "XPQUERYDOC_4")</f>
        <v>#NAME?</v>
      </c>
      <c r="BA61" t="e">
        <f ca="1">_xll.xpGetDataCell(((XPQUERYDOC_4!$A61-3)*84)+(XPQUERYDOC_4!BA$1-1), "XPQUERYDOC_4")</f>
        <v>#NAME?</v>
      </c>
      <c r="BB61" t="e">
        <f ca="1">_xll.xpGetDataCell(((XPQUERYDOC_4!$A61-3)*84)+(XPQUERYDOC_4!BB$1-1), "XPQUERYDOC_4")</f>
        <v>#NAME?</v>
      </c>
      <c r="BC61" t="e">
        <f ca="1">_xll.xpGetDataCell(((XPQUERYDOC_4!$A61-3)*84)+(XPQUERYDOC_4!BC$1-1), "XPQUERYDOC_4")</f>
        <v>#NAME?</v>
      </c>
      <c r="BD61" t="e">
        <f ca="1">_xll.xpGetDataCell(((XPQUERYDOC_4!$A61-3)*84)+(XPQUERYDOC_4!BD$1-1), "XPQUERYDOC_4")</f>
        <v>#NAME?</v>
      </c>
      <c r="BE61" t="e">
        <f ca="1">_xll.xpGetDataCell(((XPQUERYDOC_4!$A61-3)*84)+(XPQUERYDOC_4!BE$1-1), "XPQUERYDOC_4")</f>
        <v>#NAME?</v>
      </c>
      <c r="BF61" t="e">
        <f ca="1">_xll.xpGetDataCell(((XPQUERYDOC_4!$A61-3)*84)+(XPQUERYDOC_4!BF$1-1), "XPQUERYDOC_4")</f>
        <v>#NAME?</v>
      </c>
      <c r="BG61" t="e">
        <f ca="1">_xll.xpGetDataCell(((XPQUERYDOC_4!$A61-3)*84)+(XPQUERYDOC_4!BG$1-1), "XPQUERYDOC_4")</f>
        <v>#NAME?</v>
      </c>
      <c r="BH61" t="e">
        <f ca="1">_xll.xpGetDataCell(((XPQUERYDOC_4!$A61-3)*84)+(XPQUERYDOC_4!BH$1-1), "XPQUERYDOC_4")</f>
        <v>#NAME?</v>
      </c>
      <c r="BI61" t="e">
        <f ca="1">_xll.xpGetDataCell(((XPQUERYDOC_4!$A61-3)*84)+(XPQUERYDOC_4!BI$1-1), "XPQUERYDOC_4")</f>
        <v>#NAME?</v>
      </c>
      <c r="BJ61" t="e">
        <f ca="1">_xll.xpGetDataCell(((XPQUERYDOC_4!$A61-3)*84)+(XPQUERYDOC_4!BJ$1-1), "XPQUERYDOC_4")</f>
        <v>#NAME?</v>
      </c>
      <c r="BK61" t="e">
        <f ca="1">_xll.xpGetDataCell(((XPQUERYDOC_4!$A61-3)*84)+(XPQUERYDOC_4!BK$1-1), "XPQUERYDOC_4")</f>
        <v>#NAME?</v>
      </c>
      <c r="BL61" t="e">
        <f ca="1">_xll.xpGetDataCell(((XPQUERYDOC_4!$A61-3)*84)+(XPQUERYDOC_4!BL$1-1), "XPQUERYDOC_4")</f>
        <v>#NAME?</v>
      </c>
      <c r="BM61" t="e">
        <f ca="1">_xll.xpGetDataCell(((XPQUERYDOC_4!$A61-3)*84)+(XPQUERYDOC_4!BM$1-1), "XPQUERYDOC_4")</f>
        <v>#NAME?</v>
      </c>
      <c r="BN61" t="e">
        <f ca="1">_xll.xpGetDataCell(((XPQUERYDOC_4!$A61-3)*84)+(XPQUERYDOC_4!BN$1-1), "XPQUERYDOC_4")</f>
        <v>#NAME?</v>
      </c>
      <c r="BO61" t="e">
        <f ca="1">_xll.xpGetDataCell(((XPQUERYDOC_4!$A61-3)*84)+(XPQUERYDOC_4!BO$1-1), "XPQUERYDOC_4")</f>
        <v>#NAME?</v>
      </c>
      <c r="BP61" t="e">
        <f ca="1">_xll.xpGetDataCell(((XPQUERYDOC_4!$A61-3)*84)+(XPQUERYDOC_4!BP$1-1), "XPQUERYDOC_4")</f>
        <v>#NAME?</v>
      </c>
      <c r="BQ61" t="e">
        <f ca="1">_xll.xpGetDataCell(((XPQUERYDOC_4!$A61-3)*84)+(XPQUERYDOC_4!BQ$1-1), "XPQUERYDOC_4")</f>
        <v>#NAME?</v>
      </c>
      <c r="BR61" t="e">
        <f ca="1">_xll.xpGetDataCell(((XPQUERYDOC_4!$A61-3)*84)+(XPQUERYDOC_4!BR$1-1), "XPQUERYDOC_4")</f>
        <v>#NAME?</v>
      </c>
      <c r="BS61" t="e">
        <f ca="1">_xll.xpGetDataCell(((XPQUERYDOC_4!$A61-3)*84)+(XPQUERYDOC_4!BS$1-1), "XPQUERYDOC_4")</f>
        <v>#NAME?</v>
      </c>
      <c r="BT61" t="e">
        <f ca="1">_xll.xpGetDataCell(((XPQUERYDOC_4!$A61-3)*84)+(XPQUERYDOC_4!BT$1-1), "XPQUERYDOC_4")</f>
        <v>#NAME?</v>
      </c>
      <c r="BU61" t="e">
        <f ca="1">_xll.xpGetDataCell(((XPQUERYDOC_4!$A61-3)*84)+(XPQUERYDOC_4!BU$1-1), "XPQUERYDOC_4")</f>
        <v>#NAME?</v>
      </c>
      <c r="BV61" t="e">
        <f ca="1">_xll.xpGetDataCell(((XPQUERYDOC_4!$A61-3)*84)+(XPQUERYDOC_4!BV$1-1), "XPQUERYDOC_4")</f>
        <v>#NAME?</v>
      </c>
      <c r="BW61" t="e">
        <f ca="1">_xll.xpGetDataCell(((XPQUERYDOC_4!$A61-3)*84)+(XPQUERYDOC_4!BW$1-1), "XPQUERYDOC_4")</f>
        <v>#NAME?</v>
      </c>
      <c r="BX61" t="e">
        <f ca="1">_xll.xpGetDataCell(((XPQUERYDOC_4!$A61-3)*84)+(XPQUERYDOC_4!BX$1-1), "XPQUERYDOC_4")</f>
        <v>#NAME?</v>
      </c>
      <c r="BY61" t="e">
        <f ca="1">_xll.xpGetDataCell(((XPQUERYDOC_4!$A61-3)*84)+(XPQUERYDOC_4!BY$1-1), "XPQUERYDOC_4")</f>
        <v>#NAME?</v>
      </c>
      <c r="BZ61" t="e">
        <f ca="1">_xll.xpGetDataCell(((XPQUERYDOC_4!$A61-3)*84)+(XPQUERYDOC_4!BZ$1-1), "XPQUERYDOC_4")</f>
        <v>#NAME?</v>
      </c>
      <c r="CA61" t="e">
        <f ca="1">_xll.xpGetDataCell(((XPQUERYDOC_4!$A61-3)*84)+(XPQUERYDOC_4!CA$1-1), "XPQUERYDOC_4")</f>
        <v>#NAME?</v>
      </c>
      <c r="CB61" t="e">
        <f ca="1">_xll.xpGetDataCell(((XPQUERYDOC_4!$A61-3)*84)+(XPQUERYDOC_4!CB$1-1), "XPQUERYDOC_4")</f>
        <v>#NAME?</v>
      </c>
      <c r="CC61" t="e">
        <f ca="1">_xll.xpGetDataCell(((XPQUERYDOC_4!$A61-3)*84)+(XPQUERYDOC_4!CC$1-1), "XPQUERYDOC_4")</f>
        <v>#NAME?</v>
      </c>
      <c r="CD61" t="e">
        <f ca="1">_xll.xpGetDataCell(((XPQUERYDOC_4!$A61-3)*84)+(XPQUERYDOC_4!CD$1-1), "XPQUERYDOC_4")</f>
        <v>#NAME?</v>
      </c>
      <c r="CE61" t="e">
        <f ca="1">_xll.xpGetDataCell(((XPQUERYDOC_4!$A61-3)*84)+(XPQUERYDOC_4!CE$1-1), "XPQUERYDOC_4")</f>
        <v>#NAME?</v>
      </c>
      <c r="CF61" t="e">
        <f ca="1">_xll.xpGetDataCell(((XPQUERYDOC_4!$A61-3)*84)+(XPQUERYDOC_4!CF$1-1), "XPQUERYDOC_4")</f>
        <v>#NAME?</v>
      </c>
      <c r="CG61" t="e">
        <f ca="1">_xll.xpGetDataCell(((XPQUERYDOC_4!$A61-3)*84)+(XPQUERYDOC_4!CG$1-1), "XPQUERYDOC_4")</f>
        <v>#NAME?</v>
      </c>
      <c r="CH61" t="e">
        <f ca="1">_xll.xpGetDataCell(((XPQUERYDOC_4!$A61-3)*84)+(XPQUERYDOC_4!CH$1-1), "XPQUERYDOC_4")</f>
        <v>#NAME?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SOS</vt:lpstr>
      <vt:lpstr>SOS!Utskriftsområde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Karlsson</dc:creator>
  <cp:lastModifiedBy>Nils Holmgren</cp:lastModifiedBy>
  <cp:lastPrinted>2009-01-26T12:34:38Z</cp:lastPrinted>
  <dcterms:created xsi:type="dcterms:W3CDTF">2002-09-25T13:15:38Z</dcterms:created>
  <dcterms:modified xsi:type="dcterms:W3CDTF">2013-03-26T13:42:46Z</dcterms:modified>
</cp:coreProperties>
</file>